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MI15MY\Documents\IR and VIP\"/>
    </mc:Choice>
  </mc:AlternateContent>
  <xr:revisionPtr revIDLastSave="0" documentId="8_{D42222E7-CC0B-46AB-B27B-348108DC5E7B}" xr6:coauthVersionLast="47" xr6:coauthVersionMax="47" xr10:uidLastSave="{00000000-0000-0000-0000-000000000000}"/>
  <bookViews>
    <workbookView xWindow="-110" yWindow="-110" windowWidth="19420" windowHeight="12420" xr2:uid="{4388D8FA-23F9-420B-8F63-75EFE8C280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17" i="1" l="1"/>
  <c r="Z1418" i="1" s="1"/>
  <c r="Z1419" i="1" s="1"/>
  <c r="Z1420" i="1" s="1"/>
  <c r="Z1421" i="1" s="1"/>
  <c r="Z1422" i="1" s="1"/>
  <c r="Y1417" i="1"/>
  <c r="Y1418" i="1" s="1"/>
  <c r="Y1419" i="1" s="1"/>
  <c r="Y1420" i="1" s="1"/>
  <c r="Y1421" i="1" s="1"/>
  <c r="Y1422" i="1" s="1"/>
  <c r="X1417" i="1"/>
  <c r="X1418" i="1" s="1"/>
  <c r="X1419" i="1" s="1"/>
  <c r="X1420" i="1" s="1"/>
  <c r="X1421" i="1" s="1"/>
  <c r="X1422" i="1" s="1"/>
  <c r="W1417" i="1"/>
  <c r="W1418" i="1" s="1"/>
  <c r="W1419" i="1" s="1"/>
  <c r="W1420" i="1" s="1"/>
  <c r="W1421" i="1" s="1"/>
  <c r="W1422" i="1" s="1"/>
  <c r="K1417" i="1"/>
  <c r="K1418" i="1" s="1"/>
  <c r="K1419" i="1" s="1"/>
  <c r="K1420" i="1" s="1"/>
  <c r="K1421" i="1" s="1"/>
  <c r="K1422" i="1" s="1"/>
  <c r="I1417" i="1"/>
  <c r="I1418" i="1" s="1"/>
  <c r="I1419" i="1" s="1"/>
  <c r="I1420" i="1" s="1"/>
  <c r="I1421" i="1" s="1"/>
  <c r="I1422" i="1" s="1"/>
  <c r="H1417" i="1"/>
  <c r="H1418" i="1" s="1"/>
  <c r="H1419" i="1" s="1"/>
  <c r="H1420" i="1" s="1"/>
  <c r="H1421" i="1" s="1"/>
  <c r="H1422" i="1" s="1"/>
  <c r="G1417" i="1"/>
  <c r="G1418" i="1" s="1"/>
  <c r="G1419" i="1" s="1"/>
  <c r="G1420" i="1" s="1"/>
  <c r="G1421" i="1" s="1"/>
  <c r="G1422" i="1" s="1"/>
  <c r="C1417" i="1"/>
  <c r="C1418" i="1" s="1"/>
  <c r="C1419" i="1" s="1"/>
  <c r="C1420" i="1" s="1"/>
  <c r="C1421" i="1" s="1"/>
  <c r="C1422" i="1" s="1"/>
  <c r="B1417" i="1"/>
  <c r="B1418" i="1" s="1"/>
  <c r="B1419" i="1" s="1"/>
  <c r="B1420" i="1" s="1"/>
  <c r="B1421" i="1" s="1"/>
  <c r="B1422" i="1" s="1"/>
  <c r="A1417" i="1"/>
  <c r="A1418" i="1" s="1"/>
  <c r="A1419" i="1" s="1"/>
  <c r="A1420" i="1" s="1"/>
  <c r="A1421" i="1" s="1"/>
  <c r="A1422" i="1" s="1"/>
  <c r="V1409" i="1"/>
  <c r="V1410" i="1" s="1"/>
  <c r="V1411" i="1" s="1"/>
  <c r="V1412" i="1" s="1"/>
  <c r="V1413" i="1" s="1"/>
  <c r="V1414" i="1" s="1"/>
  <c r="V1415" i="1" s="1"/>
  <c r="Z1408" i="1"/>
  <c r="Z1409" i="1" s="1"/>
  <c r="Z1410" i="1" s="1"/>
  <c r="Z1411" i="1" s="1"/>
  <c r="Z1412" i="1" s="1"/>
  <c r="Z1413" i="1" s="1"/>
  <c r="Z1414" i="1" s="1"/>
  <c r="Z1415" i="1" s="1"/>
  <c r="Y1408" i="1"/>
  <c r="Y1409" i="1" s="1"/>
  <c r="Y1410" i="1" s="1"/>
  <c r="Y1411" i="1" s="1"/>
  <c r="Y1412" i="1" s="1"/>
  <c r="Y1413" i="1" s="1"/>
  <c r="Y1414" i="1" s="1"/>
  <c r="Y1415" i="1" s="1"/>
  <c r="X1408" i="1"/>
  <c r="X1409" i="1" s="1"/>
  <c r="X1410" i="1" s="1"/>
  <c r="X1411" i="1" s="1"/>
  <c r="X1412" i="1" s="1"/>
  <c r="X1413" i="1" s="1"/>
  <c r="X1414" i="1" s="1"/>
  <c r="X1415" i="1" s="1"/>
  <c r="W1408" i="1"/>
  <c r="W1409" i="1" s="1"/>
  <c r="W1410" i="1" s="1"/>
  <c r="W1411" i="1" s="1"/>
  <c r="W1412" i="1" s="1"/>
  <c r="W1413" i="1" s="1"/>
  <c r="W1414" i="1" s="1"/>
  <c r="W1415" i="1" s="1"/>
  <c r="V1408" i="1"/>
  <c r="K1408" i="1"/>
  <c r="K1409" i="1" s="1"/>
  <c r="K1410" i="1" s="1"/>
  <c r="K1411" i="1" s="1"/>
  <c r="K1412" i="1" s="1"/>
  <c r="K1413" i="1" s="1"/>
  <c r="K1414" i="1" s="1"/>
  <c r="K1415" i="1" s="1"/>
  <c r="C1408" i="1"/>
  <c r="C1409" i="1" s="1"/>
  <c r="C1410" i="1" s="1"/>
  <c r="C1411" i="1" s="1"/>
  <c r="C1412" i="1" s="1"/>
  <c r="C1413" i="1" s="1"/>
  <c r="C1414" i="1" s="1"/>
  <c r="C1415" i="1" s="1"/>
  <c r="B1408" i="1"/>
  <c r="B1409" i="1" s="1"/>
  <c r="B1410" i="1" s="1"/>
  <c r="B1411" i="1" s="1"/>
  <c r="B1412" i="1" s="1"/>
  <c r="B1413" i="1" s="1"/>
  <c r="B1414" i="1" s="1"/>
  <c r="B1415" i="1" s="1"/>
  <c r="A1408" i="1"/>
  <c r="A1409" i="1" s="1"/>
  <c r="A1410" i="1" s="1"/>
  <c r="A1411" i="1" s="1"/>
  <c r="A1412" i="1" s="1"/>
  <c r="A1413" i="1" s="1"/>
  <c r="A1414" i="1" s="1"/>
  <c r="A1415" i="1" s="1"/>
  <c r="A1405" i="1"/>
  <c r="A1406" i="1" s="1"/>
  <c r="Z1403" i="1"/>
  <c r="Z1404" i="1" s="1"/>
  <c r="Z1405" i="1" s="1"/>
  <c r="Z1406" i="1" s="1"/>
  <c r="Y1402" i="1"/>
  <c r="Y1403" i="1" s="1"/>
  <c r="Y1404" i="1" s="1"/>
  <c r="Y1405" i="1" s="1"/>
  <c r="Y1406" i="1" s="1"/>
  <c r="B1402" i="1"/>
  <c r="B1403" i="1" s="1"/>
  <c r="B1404" i="1" s="1"/>
  <c r="B1405" i="1" s="1"/>
  <c r="B1406" i="1" s="1"/>
  <c r="Z1401" i="1"/>
  <c r="Z1402" i="1" s="1"/>
  <c r="Y1401" i="1"/>
  <c r="X1401" i="1"/>
  <c r="X1402" i="1" s="1"/>
  <c r="X1403" i="1" s="1"/>
  <c r="X1404" i="1" s="1"/>
  <c r="X1405" i="1" s="1"/>
  <c r="X1406" i="1" s="1"/>
  <c r="W1401" i="1"/>
  <c r="W1402" i="1" s="1"/>
  <c r="W1403" i="1" s="1"/>
  <c r="W1404" i="1" s="1"/>
  <c r="W1405" i="1" s="1"/>
  <c r="W1406" i="1" s="1"/>
  <c r="K1401" i="1"/>
  <c r="K1402" i="1" s="1"/>
  <c r="K1403" i="1" s="1"/>
  <c r="K1404" i="1" s="1"/>
  <c r="K1405" i="1" s="1"/>
  <c r="K1406" i="1" s="1"/>
  <c r="C1401" i="1"/>
  <c r="C1402" i="1" s="1"/>
  <c r="C1403" i="1" s="1"/>
  <c r="C1404" i="1" s="1"/>
  <c r="C1405" i="1" s="1"/>
  <c r="C1406" i="1" s="1"/>
  <c r="B1401" i="1"/>
  <c r="A1401" i="1"/>
  <c r="A1402" i="1" s="1"/>
  <c r="A1403" i="1" s="1"/>
  <c r="A1404" i="1" s="1"/>
  <c r="G1400" i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V1396" i="1"/>
  <c r="V1397" i="1" s="1"/>
  <c r="V1398" i="1" s="1"/>
  <c r="V1399" i="1" s="1"/>
  <c r="V1395" i="1"/>
  <c r="V1393" i="1"/>
  <c r="V1394" i="1" s="1"/>
  <c r="Z1392" i="1"/>
  <c r="Z1393" i="1" s="1"/>
  <c r="Z1394" i="1" s="1"/>
  <c r="Z1395" i="1" s="1"/>
  <c r="Z1396" i="1" s="1"/>
  <c r="Z1397" i="1" s="1"/>
  <c r="Z1398" i="1" s="1"/>
  <c r="Z1399" i="1" s="1"/>
  <c r="Y1392" i="1"/>
  <c r="Y1393" i="1" s="1"/>
  <c r="Y1394" i="1" s="1"/>
  <c r="Y1395" i="1" s="1"/>
  <c r="Y1396" i="1" s="1"/>
  <c r="Y1397" i="1" s="1"/>
  <c r="Y1398" i="1" s="1"/>
  <c r="Y1399" i="1" s="1"/>
  <c r="X1392" i="1"/>
  <c r="X1393" i="1" s="1"/>
  <c r="X1394" i="1" s="1"/>
  <c r="X1395" i="1" s="1"/>
  <c r="X1396" i="1" s="1"/>
  <c r="X1397" i="1" s="1"/>
  <c r="X1398" i="1" s="1"/>
  <c r="X1399" i="1" s="1"/>
  <c r="W1392" i="1"/>
  <c r="W1393" i="1" s="1"/>
  <c r="W1394" i="1" s="1"/>
  <c r="W1395" i="1" s="1"/>
  <c r="W1396" i="1" s="1"/>
  <c r="W1397" i="1" s="1"/>
  <c r="W1398" i="1" s="1"/>
  <c r="W1399" i="1" s="1"/>
  <c r="V1392" i="1"/>
  <c r="K1392" i="1"/>
  <c r="K1393" i="1" s="1"/>
  <c r="K1394" i="1" s="1"/>
  <c r="K1395" i="1" s="1"/>
  <c r="K1396" i="1" s="1"/>
  <c r="K1397" i="1" s="1"/>
  <c r="K1398" i="1" s="1"/>
  <c r="K1399" i="1" s="1"/>
  <c r="I1392" i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G1392" i="1"/>
  <c r="G1393" i="1" s="1"/>
  <c r="G1394" i="1" s="1"/>
  <c r="G1395" i="1" s="1"/>
  <c r="G1396" i="1" s="1"/>
  <c r="G1397" i="1" s="1"/>
  <c r="G1398" i="1" s="1"/>
  <c r="G1399" i="1" s="1"/>
  <c r="C1392" i="1"/>
  <c r="C1393" i="1" s="1"/>
  <c r="C1394" i="1" s="1"/>
  <c r="C1395" i="1" s="1"/>
  <c r="C1396" i="1" s="1"/>
  <c r="C1397" i="1" s="1"/>
  <c r="C1398" i="1" s="1"/>
  <c r="C1399" i="1" s="1"/>
  <c r="B1392" i="1"/>
  <c r="B1393" i="1" s="1"/>
  <c r="B1394" i="1" s="1"/>
  <c r="B1395" i="1" s="1"/>
  <c r="B1396" i="1" s="1"/>
  <c r="B1397" i="1" s="1"/>
  <c r="B1398" i="1" s="1"/>
  <c r="B1399" i="1" s="1"/>
  <c r="A1392" i="1"/>
  <c r="A1393" i="1" s="1"/>
  <c r="A1394" i="1" s="1"/>
  <c r="A1395" i="1" s="1"/>
  <c r="A1396" i="1" s="1"/>
  <c r="A1397" i="1" s="1"/>
  <c r="A1398" i="1" s="1"/>
  <c r="A1399" i="1" s="1"/>
  <c r="Z1389" i="1"/>
  <c r="Z1390" i="1" s="1"/>
  <c r="Y1388" i="1"/>
  <c r="Y1389" i="1" s="1"/>
  <c r="Y1390" i="1" s="1"/>
  <c r="F1388" i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E1387" i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W1386" i="1"/>
  <c r="W1387" i="1" s="1"/>
  <c r="W1388" i="1" s="1"/>
  <c r="W1389" i="1" s="1"/>
  <c r="W1390" i="1" s="1"/>
  <c r="H1386" i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D1386" i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Z1385" i="1"/>
  <c r="Z1386" i="1" s="1"/>
  <c r="Z1387" i="1" s="1"/>
  <c r="Z1388" i="1" s="1"/>
  <c r="Y1385" i="1"/>
  <c r="Y1386" i="1" s="1"/>
  <c r="Y1387" i="1" s="1"/>
  <c r="X1385" i="1"/>
  <c r="X1386" i="1" s="1"/>
  <c r="X1387" i="1" s="1"/>
  <c r="X1388" i="1" s="1"/>
  <c r="X1389" i="1" s="1"/>
  <c r="X1390" i="1" s="1"/>
  <c r="W1385" i="1"/>
  <c r="K1385" i="1"/>
  <c r="K1386" i="1" s="1"/>
  <c r="K1387" i="1" s="1"/>
  <c r="K1388" i="1" s="1"/>
  <c r="K1389" i="1" s="1"/>
  <c r="K1390" i="1" s="1"/>
  <c r="I1385" i="1"/>
  <c r="I1386" i="1" s="1"/>
  <c r="I1387" i="1" s="1"/>
  <c r="I1388" i="1" s="1"/>
  <c r="I1389" i="1" s="1"/>
  <c r="I1390" i="1" s="1"/>
  <c r="H1385" i="1"/>
  <c r="G1385" i="1"/>
  <c r="G1386" i="1" s="1"/>
  <c r="G1387" i="1" s="1"/>
  <c r="G1388" i="1" s="1"/>
  <c r="G1389" i="1" s="1"/>
  <c r="G1390" i="1" s="1"/>
  <c r="C1385" i="1"/>
  <c r="C1386" i="1" s="1"/>
  <c r="C1387" i="1" s="1"/>
  <c r="C1388" i="1" s="1"/>
  <c r="C1389" i="1" s="1"/>
  <c r="C1390" i="1" s="1"/>
  <c r="B1385" i="1"/>
  <c r="B1386" i="1" s="1"/>
  <c r="B1387" i="1" s="1"/>
  <c r="B1388" i="1" s="1"/>
  <c r="B1389" i="1" s="1"/>
  <c r="B1390" i="1" s="1"/>
  <c r="A1385" i="1"/>
  <c r="A1386" i="1" s="1"/>
  <c r="A1387" i="1" s="1"/>
  <c r="A1388" i="1" s="1"/>
  <c r="A1389" i="1" s="1"/>
  <c r="A1390" i="1" s="1"/>
  <c r="Z1376" i="1"/>
  <c r="Z1377" i="1" s="1"/>
  <c r="Z1378" i="1" s="1"/>
  <c r="Z1379" i="1" s="1"/>
  <c r="Z1380" i="1" s="1"/>
  <c r="Z1381" i="1" s="1"/>
  <c r="Z1382" i="1" s="1"/>
  <c r="Z1383" i="1" s="1"/>
  <c r="X1376" i="1"/>
  <c r="X1377" i="1" s="1"/>
  <c r="X1378" i="1" s="1"/>
  <c r="X1379" i="1" s="1"/>
  <c r="X1380" i="1" s="1"/>
  <c r="X1381" i="1" s="1"/>
  <c r="X1382" i="1" s="1"/>
  <c r="X1383" i="1" s="1"/>
  <c r="W1376" i="1"/>
  <c r="W1377" i="1" s="1"/>
  <c r="W1378" i="1" s="1"/>
  <c r="W1379" i="1" s="1"/>
  <c r="W1380" i="1" s="1"/>
  <c r="W1381" i="1" s="1"/>
  <c r="W1382" i="1" s="1"/>
  <c r="W1383" i="1" s="1"/>
  <c r="V1376" i="1"/>
  <c r="V1377" i="1" s="1"/>
  <c r="V1378" i="1" s="1"/>
  <c r="V1379" i="1" s="1"/>
  <c r="V1380" i="1" s="1"/>
  <c r="V1381" i="1" s="1"/>
  <c r="V1382" i="1" s="1"/>
  <c r="V1383" i="1" s="1"/>
  <c r="K1376" i="1"/>
  <c r="K1377" i="1" s="1"/>
  <c r="K1378" i="1" s="1"/>
  <c r="K1379" i="1" s="1"/>
  <c r="K1380" i="1" s="1"/>
  <c r="K1381" i="1" s="1"/>
  <c r="K1382" i="1" s="1"/>
  <c r="K1383" i="1" s="1"/>
  <c r="J1376" i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I1376" i="1"/>
  <c r="I1377" i="1" s="1"/>
  <c r="I1378" i="1" s="1"/>
  <c r="I1379" i="1" s="1"/>
  <c r="I1380" i="1" s="1"/>
  <c r="I1381" i="1" s="1"/>
  <c r="I1382" i="1" s="1"/>
  <c r="I1383" i="1" s="1"/>
  <c r="H1376" i="1"/>
  <c r="H1377" i="1" s="1"/>
  <c r="H1378" i="1" s="1"/>
  <c r="H1379" i="1" s="1"/>
  <c r="H1380" i="1" s="1"/>
  <c r="H1381" i="1" s="1"/>
  <c r="H1382" i="1" s="1"/>
  <c r="H1383" i="1" s="1"/>
  <c r="G1376" i="1"/>
  <c r="G1377" i="1" s="1"/>
  <c r="G1378" i="1" s="1"/>
  <c r="G1379" i="1" s="1"/>
  <c r="G1380" i="1" s="1"/>
  <c r="G1381" i="1" s="1"/>
  <c r="G1382" i="1" s="1"/>
  <c r="G1383" i="1" s="1"/>
  <c r="F1376" i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E1376" i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D1376" i="1"/>
  <c r="D1377" i="1" s="1"/>
  <c r="D1378" i="1" s="1"/>
  <c r="D1379" i="1" s="1"/>
  <c r="D1380" i="1" s="1"/>
  <c r="D1381" i="1" s="1"/>
  <c r="D1382" i="1" s="1"/>
  <c r="D1383" i="1" s="1"/>
  <c r="D1384" i="1" s="1"/>
  <c r="D1385" i="1" s="1"/>
  <c r="C1376" i="1"/>
  <c r="C1377" i="1" s="1"/>
  <c r="C1378" i="1" s="1"/>
  <c r="C1379" i="1" s="1"/>
  <c r="C1380" i="1" s="1"/>
  <c r="C1381" i="1" s="1"/>
  <c r="C1382" i="1" s="1"/>
  <c r="C1383" i="1" s="1"/>
  <c r="B1376" i="1"/>
  <c r="B1377" i="1" s="1"/>
  <c r="B1378" i="1" s="1"/>
  <c r="B1379" i="1" s="1"/>
  <c r="B1380" i="1" s="1"/>
  <c r="B1381" i="1" s="1"/>
  <c r="B1382" i="1" s="1"/>
  <c r="B1383" i="1" s="1"/>
  <c r="A1376" i="1"/>
  <c r="A1377" i="1" s="1"/>
  <c r="A1378" i="1" s="1"/>
  <c r="A1379" i="1" s="1"/>
  <c r="A1380" i="1" s="1"/>
  <c r="A1381" i="1" s="1"/>
  <c r="A1382" i="1" s="1"/>
  <c r="A1383" i="1" s="1"/>
  <c r="X1372" i="1"/>
  <c r="X1373" i="1" s="1"/>
  <c r="X1374" i="1" s="1"/>
  <c r="F1371" i="1"/>
  <c r="F1372" i="1" s="1"/>
  <c r="F1373" i="1" s="1"/>
  <c r="F1374" i="1" s="1"/>
  <c r="F1370" i="1"/>
  <c r="A1370" i="1"/>
  <c r="A1371" i="1" s="1"/>
  <c r="A1372" i="1" s="1"/>
  <c r="A1373" i="1" s="1"/>
  <c r="A1374" i="1" s="1"/>
  <c r="K1369" i="1"/>
  <c r="K1370" i="1" s="1"/>
  <c r="K1371" i="1" s="1"/>
  <c r="K1372" i="1" s="1"/>
  <c r="K1373" i="1" s="1"/>
  <c r="K1374" i="1" s="1"/>
  <c r="I1369" i="1"/>
  <c r="I1370" i="1" s="1"/>
  <c r="I1371" i="1" s="1"/>
  <c r="I1372" i="1" s="1"/>
  <c r="I1373" i="1" s="1"/>
  <c r="I1374" i="1" s="1"/>
  <c r="Z1368" i="1"/>
  <c r="Z1369" i="1" s="1"/>
  <c r="Z1370" i="1" s="1"/>
  <c r="Z1371" i="1" s="1"/>
  <c r="Z1372" i="1" s="1"/>
  <c r="Z1373" i="1" s="1"/>
  <c r="Z1374" i="1" s="1"/>
  <c r="X1368" i="1"/>
  <c r="X1369" i="1" s="1"/>
  <c r="X1370" i="1" s="1"/>
  <c r="X1371" i="1" s="1"/>
  <c r="W1368" i="1"/>
  <c r="W1369" i="1" s="1"/>
  <c r="W1370" i="1" s="1"/>
  <c r="W1371" i="1" s="1"/>
  <c r="W1372" i="1" s="1"/>
  <c r="W1373" i="1" s="1"/>
  <c r="W1374" i="1" s="1"/>
  <c r="V1368" i="1"/>
  <c r="V1369" i="1" s="1"/>
  <c r="V1370" i="1" s="1"/>
  <c r="V1371" i="1" s="1"/>
  <c r="V1372" i="1" s="1"/>
  <c r="V1373" i="1" s="1"/>
  <c r="V1374" i="1" s="1"/>
  <c r="K1368" i="1"/>
  <c r="J1368" i="1"/>
  <c r="J1369" i="1" s="1"/>
  <c r="J1370" i="1" s="1"/>
  <c r="J1371" i="1" s="1"/>
  <c r="J1372" i="1" s="1"/>
  <c r="J1373" i="1" s="1"/>
  <c r="J1374" i="1" s="1"/>
  <c r="I1368" i="1"/>
  <c r="H1368" i="1"/>
  <c r="H1369" i="1" s="1"/>
  <c r="H1370" i="1" s="1"/>
  <c r="H1371" i="1" s="1"/>
  <c r="H1372" i="1" s="1"/>
  <c r="H1373" i="1" s="1"/>
  <c r="H1374" i="1" s="1"/>
  <c r="G1368" i="1"/>
  <c r="G1369" i="1" s="1"/>
  <c r="G1370" i="1" s="1"/>
  <c r="G1371" i="1" s="1"/>
  <c r="G1372" i="1" s="1"/>
  <c r="G1373" i="1" s="1"/>
  <c r="G1374" i="1" s="1"/>
  <c r="F1368" i="1"/>
  <c r="F1369" i="1" s="1"/>
  <c r="B1368" i="1"/>
  <c r="B1369" i="1" s="1"/>
  <c r="B1370" i="1" s="1"/>
  <c r="B1371" i="1" s="1"/>
  <c r="B1372" i="1" s="1"/>
  <c r="B1373" i="1" s="1"/>
  <c r="B1374" i="1" s="1"/>
  <c r="A1368" i="1"/>
  <c r="A1369" i="1" s="1"/>
  <c r="K1364" i="1"/>
  <c r="K1365" i="1" s="1"/>
  <c r="K1366" i="1" s="1"/>
  <c r="C1364" i="1"/>
  <c r="C1365" i="1" s="1"/>
  <c r="C1366" i="1" s="1"/>
  <c r="X1363" i="1"/>
  <c r="X1364" i="1" s="1"/>
  <c r="X1365" i="1" s="1"/>
  <c r="X1366" i="1" s="1"/>
  <c r="C1363" i="1"/>
  <c r="W1362" i="1"/>
  <c r="W1363" i="1" s="1"/>
  <c r="W1364" i="1" s="1"/>
  <c r="W1365" i="1" s="1"/>
  <c r="W1366" i="1" s="1"/>
  <c r="Z1361" i="1"/>
  <c r="Z1362" i="1" s="1"/>
  <c r="Z1363" i="1" s="1"/>
  <c r="Z1364" i="1" s="1"/>
  <c r="Z1365" i="1" s="1"/>
  <c r="Z1366" i="1" s="1"/>
  <c r="K1361" i="1"/>
  <c r="K1362" i="1" s="1"/>
  <c r="K1363" i="1" s="1"/>
  <c r="F1361" i="1"/>
  <c r="F1362" i="1" s="1"/>
  <c r="F1363" i="1" s="1"/>
  <c r="F1364" i="1" s="1"/>
  <c r="F1365" i="1" s="1"/>
  <c r="F1366" i="1" s="1"/>
  <c r="C1361" i="1"/>
  <c r="C1362" i="1" s="1"/>
  <c r="Z1360" i="1"/>
  <c r="X1360" i="1"/>
  <c r="X1361" i="1" s="1"/>
  <c r="X1362" i="1" s="1"/>
  <c r="K1360" i="1"/>
  <c r="C1360" i="1"/>
  <c r="B1360" i="1"/>
  <c r="B1361" i="1" s="1"/>
  <c r="B1362" i="1" s="1"/>
  <c r="B1363" i="1" s="1"/>
  <c r="B1364" i="1" s="1"/>
  <c r="B1365" i="1" s="1"/>
  <c r="B1366" i="1" s="1"/>
  <c r="B1367" i="1" s="1"/>
  <c r="Z1359" i="1"/>
  <c r="X1359" i="1"/>
  <c r="W1359" i="1"/>
  <c r="W1360" i="1" s="1"/>
  <c r="W1361" i="1" s="1"/>
  <c r="K1359" i="1"/>
  <c r="C1359" i="1"/>
  <c r="B1359" i="1"/>
  <c r="A1359" i="1"/>
  <c r="A1360" i="1" s="1"/>
  <c r="A1361" i="1" s="1"/>
  <c r="A1362" i="1" s="1"/>
  <c r="A1363" i="1" s="1"/>
  <c r="A1364" i="1" s="1"/>
  <c r="A1365" i="1" s="1"/>
  <c r="A1366" i="1" s="1"/>
  <c r="W1357" i="1"/>
  <c r="F1357" i="1"/>
  <c r="F1358" i="1" s="1"/>
  <c r="F1359" i="1" s="1"/>
  <c r="F1360" i="1" s="1"/>
  <c r="X1356" i="1"/>
  <c r="X1357" i="1" s="1"/>
  <c r="B1356" i="1"/>
  <c r="B1357" i="1" s="1"/>
  <c r="F1355" i="1"/>
  <c r="F1356" i="1" s="1"/>
  <c r="C1355" i="1"/>
  <c r="C1356" i="1" s="1"/>
  <c r="C1357" i="1" s="1"/>
  <c r="X1354" i="1"/>
  <c r="X1355" i="1" s="1"/>
  <c r="C1354" i="1"/>
  <c r="A1354" i="1"/>
  <c r="A1355" i="1" s="1"/>
  <c r="A1356" i="1" s="1"/>
  <c r="A1357" i="1" s="1"/>
  <c r="W1353" i="1"/>
  <c r="W1354" i="1" s="1"/>
  <c r="W1355" i="1" s="1"/>
  <c r="W1356" i="1" s="1"/>
  <c r="B1353" i="1"/>
  <c r="B1354" i="1" s="1"/>
  <c r="B1355" i="1" s="1"/>
  <c r="Z1352" i="1"/>
  <c r="Z1353" i="1" s="1"/>
  <c r="Z1354" i="1" s="1"/>
  <c r="Z1355" i="1" s="1"/>
  <c r="Z1356" i="1" s="1"/>
  <c r="Z1357" i="1" s="1"/>
  <c r="Y1352" i="1"/>
  <c r="Y1353" i="1" s="1"/>
  <c r="Y1354" i="1" s="1"/>
  <c r="Y1355" i="1" s="1"/>
  <c r="Y1356" i="1" s="1"/>
  <c r="Y1357" i="1" s="1"/>
  <c r="Y1358" i="1" s="1"/>
  <c r="Y1359" i="1" s="1"/>
  <c r="Y1360" i="1" s="1"/>
  <c r="Y1361" i="1" s="1"/>
  <c r="Y1362" i="1" s="1"/>
  <c r="Y1363" i="1" s="1"/>
  <c r="Y1364" i="1" s="1"/>
  <c r="Y1365" i="1" s="1"/>
  <c r="Y1366" i="1" s="1"/>
  <c r="Y1367" i="1" s="1"/>
  <c r="Y1368" i="1" s="1"/>
  <c r="Y1369" i="1" s="1"/>
  <c r="Y1370" i="1" s="1"/>
  <c r="Y1371" i="1" s="1"/>
  <c r="Y1372" i="1" s="1"/>
  <c r="Y1373" i="1" s="1"/>
  <c r="Y1374" i="1" s="1"/>
  <c r="Y1375" i="1" s="1"/>
  <c r="Y1376" i="1" s="1"/>
  <c r="Y1377" i="1" s="1"/>
  <c r="Y1378" i="1" s="1"/>
  <c r="Y1379" i="1" s="1"/>
  <c r="Y1380" i="1" s="1"/>
  <c r="Y1381" i="1" s="1"/>
  <c r="Y1382" i="1" s="1"/>
  <c r="Y1383" i="1" s="1"/>
  <c r="W1352" i="1"/>
  <c r="K1352" i="1"/>
  <c r="K1353" i="1" s="1"/>
  <c r="K1354" i="1" s="1"/>
  <c r="K1355" i="1" s="1"/>
  <c r="K1356" i="1" s="1"/>
  <c r="K1357" i="1" s="1"/>
  <c r="F1352" i="1"/>
  <c r="F1353" i="1" s="1"/>
  <c r="F1354" i="1" s="1"/>
  <c r="C1352" i="1"/>
  <c r="C1353" i="1" s="1"/>
  <c r="A1352" i="1"/>
  <c r="A1353" i="1" s="1"/>
  <c r="Z1351" i="1"/>
  <c r="Y1351" i="1"/>
  <c r="X1351" i="1"/>
  <c r="X1352" i="1" s="1"/>
  <c r="X1353" i="1" s="1"/>
  <c r="W1351" i="1"/>
  <c r="K1351" i="1"/>
  <c r="F1351" i="1"/>
  <c r="C1351" i="1"/>
  <c r="B1351" i="1"/>
  <c r="B1352" i="1" s="1"/>
  <c r="A1351" i="1"/>
  <c r="C1349" i="1"/>
  <c r="K1348" i="1"/>
  <c r="K1349" i="1" s="1"/>
  <c r="W1347" i="1"/>
  <c r="W1348" i="1" s="1"/>
  <c r="W1349" i="1" s="1"/>
  <c r="K1347" i="1"/>
  <c r="W1346" i="1"/>
  <c r="K1346" i="1"/>
  <c r="H1346" i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Z1345" i="1"/>
  <c r="Z1346" i="1" s="1"/>
  <c r="Z1347" i="1" s="1"/>
  <c r="Z1348" i="1" s="1"/>
  <c r="Z1349" i="1" s="1"/>
  <c r="X1345" i="1"/>
  <c r="X1346" i="1" s="1"/>
  <c r="X1347" i="1" s="1"/>
  <c r="X1348" i="1" s="1"/>
  <c r="X1349" i="1" s="1"/>
  <c r="W1345" i="1"/>
  <c r="V1345" i="1"/>
  <c r="V1346" i="1" s="1"/>
  <c r="V1347" i="1" s="1"/>
  <c r="V1348" i="1" s="1"/>
  <c r="V1349" i="1" s="1"/>
  <c r="K1345" i="1"/>
  <c r="J1345" i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I1345" i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H1345" i="1"/>
  <c r="F1345" i="1"/>
  <c r="F1346" i="1" s="1"/>
  <c r="F1347" i="1" s="1"/>
  <c r="F1348" i="1" s="1"/>
  <c r="F1349" i="1" s="1"/>
  <c r="C1345" i="1"/>
  <c r="C1346" i="1" s="1"/>
  <c r="C1347" i="1" s="1"/>
  <c r="C1348" i="1" s="1"/>
  <c r="B1345" i="1"/>
  <c r="B1346" i="1" s="1"/>
  <c r="B1347" i="1" s="1"/>
  <c r="B1348" i="1" s="1"/>
  <c r="B1349" i="1" s="1"/>
  <c r="A1345" i="1"/>
  <c r="A1346" i="1" s="1"/>
  <c r="A1347" i="1" s="1"/>
  <c r="A1348" i="1" s="1"/>
  <c r="A1349" i="1" s="1"/>
  <c r="W1343" i="1"/>
  <c r="B1343" i="1"/>
  <c r="K1342" i="1"/>
  <c r="K1343" i="1" s="1"/>
  <c r="F1342" i="1"/>
  <c r="F1343" i="1" s="1"/>
  <c r="F1344" i="1" s="1"/>
  <c r="A1342" i="1"/>
  <c r="A1343" i="1" s="1"/>
  <c r="G1341" i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B1341" i="1"/>
  <c r="B1342" i="1" s="1"/>
  <c r="Z1340" i="1"/>
  <c r="Z1341" i="1" s="1"/>
  <c r="Z1342" i="1" s="1"/>
  <c r="Z1343" i="1" s="1"/>
  <c r="W1340" i="1"/>
  <c r="W1341" i="1" s="1"/>
  <c r="W1342" i="1" s="1"/>
  <c r="G1340" i="1"/>
  <c r="F1340" i="1"/>
  <c r="F1341" i="1" s="1"/>
  <c r="B1340" i="1"/>
  <c r="A1340" i="1"/>
  <c r="A1341" i="1" s="1"/>
  <c r="Z1339" i="1"/>
  <c r="Y1339" i="1"/>
  <c r="Y1340" i="1" s="1"/>
  <c r="Y1341" i="1" s="1"/>
  <c r="Y1342" i="1" s="1"/>
  <c r="Y1343" i="1" s="1"/>
  <c r="Y1344" i="1" s="1"/>
  <c r="Y1345" i="1" s="1"/>
  <c r="Y1346" i="1" s="1"/>
  <c r="Y1347" i="1" s="1"/>
  <c r="Y1348" i="1" s="1"/>
  <c r="Y1349" i="1" s="1"/>
  <c r="X1339" i="1"/>
  <c r="X1340" i="1" s="1"/>
  <c r="X1341" i="1" s="1"/>
  <c r="X1342" i="1" s="1"/>
  <c r="X1343" i="1" s="1"/>
  <c r="W1339" i="1"/>
  <c r="K1339" i="1"/>
  <c r="K1340" i="1" s="1"/>
  <c r="K1341" i="1" s="1"/>
  <c r="H1339" i="1"/>
  <c r="H1340" i="1" s="1"/>
  <c r="H1341" i="1" s="1"/>
  <c r="H1342" i="1" s="1"/>
  <c r="H1343" i="1" s="1"/>
  <c r="G1339" i="1"/>
  <c r="F1339" i="1"/>
  <c r="C1339" i="1"/>
  <c r="C1340" i="1" s="1"/>
  <c r="C1341" i="1" s="1"/>
  <c r="C1342" i="1" s="1"/>
  <c r="C1343" i="1" s="1"/>
  <c r="B1339" i="1"/>
  <c r="A1339" i="1"/>
  <c r="Z1337" i="1"/>
  <c r="Y1337" i="1"/>
  <c r="A1337" i="1"/>
  <c r="Z1336" i="1"/>
  <c r="X1336" i="1"/>
  <c r="X1337" i="1" s="1"/>
  <c r="B1336" i="1"/>
  <c r="B1337" i="1" s="1"/>
  <c r="Z1335" i="1"/>
  <c r="X1335" i="1"/>
  <c r="B1335" i="1"/>
  <c r="A1335" i="1"/>
  <c r="A1336" i="1" s="1"/>
  <c r="Z1334" i="1"/>
  <c r="Y1334" i="1"/>
  <c r="Y1335" i="1" s="1"/>
  <c r="Y1336" i="1" s="1"/>
  <c r="X1334" i="1"/>
  <c r="W1334" i="1"/>
  <c r="W1335" i="1" s="1"/>
  <c r="W1336" i="1" s="1"/>
  <c r="W1337" i="1" s="1"/>
  <c r="K1334" i="1"/>
  <c r="K1335" i="1" s="1"/>
  <c r="K1336" i="1" s="1"/>
  <c r="K1337" i="1" s="1"/>
  <c r="C1334" i="1"/>
  <c r="C1335" i="1" s="1"/>
  <c r="C1336" i="1" s="1"/>
  <c r="C1337" i="1" s="1"/>
  <c r="B1334" i="1"/>
  <c r="A1334" i="1"/>
  <c r="B1330" i="1"/>
  <c r="B1331" i="1" s="1"/>
  <c r="B1332" i="1" s="1"/>
  <c r="Y1329" i="1"/>
  <c r="Y1330" i="1" s="1"/>
  <c r="Y1331" i="1" s="1"/>
  <c r="Y1332" i="1" s="1"/>
  <c r="K1329" i="1"/>
  <c r="K1330" i="1" s="1"/>
  <c r="K1331" i="1" s="1"/>
  <c r="K1332" i="1" s="1"/>
  <c r="Z1328" i="1"/>
  <c r="Z1329" i="1" s="1"/>
  <c r="Z1330" i="1" s="1"/>
  <c r="Z1331" i="1" s="1"/>
  <c r="Z1332" i="1" s="1"/>
  <c r="K1328" i="1"/>
  <c r="G1328" i="1"/>
  <c r="G1329" i="1" s="1"/>
  <c r="G1330" i="1" s="1"/>
  <c r="G1331" i="1" s="1"/>
  <c r="G1332" i="1" s="1"/>
  <c r="G1333" i="1" s="1"/>
  <c r="G1334" i="1" s="1"/>
  <c r="G1335" i="1" s="1"/>
  <c r="G1336" i="1" s="1"/>
  <c r="G1337" i="1" s="1"/>
  <c r="Z1327" i="1"/>
  <c r="X1327" i="1"/>
  <c r="X1328" i="1" s="1"/>
  <c r="X1329" i="1" s="1"/>
  <c r="X1330" i="1" s="1"/>
  <c r="X1331" i="1" s="1"/>
  <c r="X1332" i="1" s="1"/>
  <c r="J1327" i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G1327" i="1"/>
  <c r="B1327" i="1"/>
  <c r="B1328" i="1" s="1"/>
  <c r="B1329" i="1" s="1"/>
  <c r="A1327" i="1"/>
  <c r="A1328" i="1" s="1"/>
  <c r="A1329" i="1" s="1"/>
  <c r="A1330" i="1" s="1"/>
  <c r="A1331" i="1" s="1"/>
  <c r="A1332" i="1" s="1"/>
  <c r="Z1326" i="1"/>
  <c r="Y1326" i="1"/>
  <c r="Y1327" i="1" s="1"/>
  <c r="Y1328" i="1" s="1"/>
  <c r="X1326" i="1"/>
  <c r="W1326" i="1"/>
  <c r="W1327" i="1" s="1"/>
  <c r="W1328" i="1" s="1"/>
  <c r="W1329" i="1" s="1"/>
  <c r="W1330" i="1" s="1"/>
  <c r="W1331" i="1" s="1"/>
  <c r="W1332" i="1" s="1"/>
  <c r="K1326" i="1"/>
  <c r="K1327" i="1" s="1"/>
  <c r="J1326" i="1"/>
  <c r="G1326" i="1"/>
  <c r="C1326" i="1"/>
  <c r="C1327" i="1" s="1"/>
  <c r="C1328" i="1" s="1"/>
  <c r="C1329" i="1" s="1"/>
  <c r="C1330" i="1" s="1"/>
  <c r="C1331" i="1" s="1"/>
  <c r="C1332" i="1" s="1"/>
  <c r="B1326" i="1"/>
  <c r="A1326" i="1"/>
  <c r="F1325" i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B1324" i="1"/>
  <c r="Y1323" i="1"/>
  <c r="Y1324" i="1" s="1"/>
  <c r="Y1325" i="1" s="1"/>
  <c r="J1323" i="1"/>
  <c r="J1324" i="1" s="1"/>
  <c r="G1323" i="1"/>
  <c r="G1324" i="1" s="1"/>
  <c r="F1323" i="1"/>
  <c r="F1324" i="1" s="1"/>
  <c r="C1323" i="1"/>
  <c r="C1324" i="1" s="1"/>
  <c r="B1323" i="1"/>
  <c r="Y1322" i="1"/>
  <c r="X1322" i="1"/>
  <c r="X1323" i="1" s="1"/>
  <c r="X1324" i="1" s="1"/>
  <c r="W1322" i="1"/>
  <c r="W1323" i="1" s="1"/>
  <c r="W1324" i="1" s="1"/>
  <c r="K1322" i="1"/>
  <c r="K1323" i="1" s="1"/>
  <c r="K1324" i="1" s="1"/>
  <c r="J1322" i="1"/>
  <c r="H1322" i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F1322" i="1"/>
  <c r="C1322" i="1"/>
  <c r="B1322" i="1"/>
  <c r="A1322" i="1"/>
  <c r="A1323" i="1" s="1"/>
  <c r="A1324" i="1" s="1"/>
  <c r="F1320" i="1"/>
  <c r="Z1319" i="1"/>
  <c r="Z1320" i="1" s="1"/>
  <c r="Y1319" i="1"/>
  <c r="Y1320" i="1" s="1"/>
  <c r="Z1318" i="1"/>
  <c r="Y1318" i="1"/>
  <c r="W1318" i="1"/>
  <c r="W1319" i="1" s="1"/>
  <c r="W1320" i="1" s="1"/>
  <c r="G1318" i="1"/>
  <c r="G1319" i="1" s="1"/>
  <c r="G1320" i="1" s="1"/>
  <c r="G1321" i="1" s="1"/>
  <c r="G1322" i="1" s="1"/>
  <c r="B1318" i="1"/>
  <c r="B1319" i="1" s="1"/>
  <c r="B1320" i="1" s="1"/>
  <c r="Y1317" i="1"/>
  <c r="X1317" i="1"/>
  <c r="X1318" i="1" s="1"/>
  <c r="X1319" i="1" s="1"/>
  <c r="X1320" i="1" s="1"/>
  <c r="K1317" i="1"/>
  <c r="K1318" i="1" s="1"/>
  <c r="K1319" i="1" s="1"/>
  <c r="K1320" i="1" s="1"/>
  <c r="J1317" i="1"/>
  <c r="J1318" i="1" s="1"/>
  <c r="J1319" i="1" s="1"/>
  <c r="J1320" i="1" s="1"/>
  <c r="H1317" i="1"/>
  <c r="H1318" i="1" s="1"/>
  <c r="H1319" i="1" s="1"/>
  <c r="H1320" i="1" s="1"/>
  <c r="B1317" i="1"/>
  <c r="Z1316" i="1"/>
  <c r="Z1317" i="1" s="1"/>
  <c r="Y1316" i="1"/>
  <c r="X1316" i="1"/>
  <c r="W1316" i="1"/>
  <c r="W1317" i="1" s="1"/>
  <c r="K1316" i="1"/>
  <c r="J1316" i="1"/>
  <c r="H1316" i="1"/>
  <c r="G1316" i="1"/>
  <c r="G1317" i="1" s="1"/>
  <c r="F1316" i="1"/>
  <c r="F1317" i="1" s="1"/>
  <c r="F1318" i="1" s="1"/>
  <c r="F1319" i="1" s="1"/>
  <c r="C1316" i="1"/>
  <c r="C1317" i="1" s="1"/>
  <c r="C1318" i="1" s="1"/>
  <c r="C1319" i="1" s="1"/>
  <c r="C1320" i="1" s="1"/>
  <c r="B1316" i="1"/>
  <c r="A1316" i="1"/>
  <c r="A1317" i="1" s="1"/>
  <c r="A1318" i="1" s="1"/>
  <c r="A1319" i="1" s="1"/>
  <c r="A1320" i="1" s="1"/>
  <c r="Z1314" i="1"/>
  <c r="Z1313" i="1"/>
  <c r="W1312" i="1"/>
  <c r="W1313" i="1" s="1"/>
  <c r="W1314" i="1" s="1"/>
  <c r="J1312" i="1"/>
  <c r="J1313" i="1" s="1"/>
  <c r="J1314" i="1" s="1"/>
  <c r="H1312" i="1"/>
  <c r="H1313" i="1" s="1"/>
  <c r="H1314" i="1" s="1"/>
  <c r="Z1311" i="1"/>
  <c r="Z1312" i="1" s="1"/>
  <c r="X1311" i="1"/>
  <c r="X1312" i="1" s="1"/>
  <c r="X1313" i="1" s="1"/>
  <c r="X1314" i="1" s="1"/>
  <c r="W1311" i="1"/>
  <c r="V1311" i="1"/>
  <c r="V1312" i="1" s="1"/>
  <c r="V1313" i="1" s="1"/>
  <c r="V1314" i="1" s="1"/>
  <c r="K1311" i="1"/>
  <c r="K1312" i="1" s="1"/>
  <c r="K1313" i="1" s="1"/>
  <c r="K1314" i="1" s="1"/>
  <c r="J1311" i="1"/>
  <c r="H1311" i="1"/>
  <c r="G1311" i="1"/>
  <c r="G1312" i="1" s="1"/>
  <c r="G1313" i="1" s="1"/>
  <c r="G1314" i="1" s="1"/>
  <c r="F1311" i="1"/>
  <c r="F1312" i="1" s="1"/>
  <c r="F1313" i="1" s="1"/>
  <c r="F1314" i="1" s="1"/>
  <c r="F1315" i="1" s="1"/>
  <c r="C1311" i="1"/>
  <c r="C1312" i="1" s="1"/>
  <c r="C1313" i="1" s="1"/>
  <c r="C1314" i="1" s="1"/>
  <c r="B1311" i="1"/>
  <c r="B1312" i="1" s="1"/>
  <c r="B1313" i="1" s="1"/>
  <c r="B1314" i="1" s="1"/>
  <c r="A1311" i="1"/>
  <c r="A1312" i="1" s="1"/>
  <c r="A1313" i="1" s="1"/>
  <c r="A1314" i="1" s="1"/>
  <c r="X1309" i="1"/>
  <c r="V1309" i="1"/>
  <c r="K1309" i="1"/>
  <c r="F1309" i="1"/>
  <c r="W1308" i="1"/>
  <c r="W1309" i="1" s="1"/>
  <c r="K1308" i="1"/>
  <c r="H1308" i="1"/>
  <c r="H1309" i="1" s="1"/>
  <c r="C1308" i="1"/>
  <c r="C1309" i="1" s="1"/>
  <c r="B1308" i="1"/>
  <c r="B1309" i="1" s="1"/>
  <c r="X1307" i="1"/>
  <c r="X1308" i="1" s="1"/>
  <c r="W1307" i="1"/>
  <c r="V1307" i="1"/>
  <c r="V1308" i="1" s="1"/>
  <c r="K1307" i="1"/>
  <c r="I1307" i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H1307" i="1"/>
  <c r="G1307" i="1"/>
  <c r="G1308" i="1" s="1"/>
  <c r="G1309" i="1" s="1"/>
  <c r="G1310" i="1" s="1"/>
  <c r="F1307" i="1"/>
  <c r="F1308" i="1" s="1"/>
  <c r="C1307" i="1"/>
  <c r="B1307" i="1"/>
  <c r="A1307" i="1"/>
  <c r="A1308" i="1" s="1"/>
  <c r="A1309" i="1" s="1"/>
  <c r="F1305" i="1"/>
  <c r="X1304" i="1"/>
  <c r="X1305" i="1" s="1"/>
  <c r="W1303" i="1"/>
  <c r="W1304" i="1" s="1"/>
  <c r="W1305" i="1" s="1"/>
  <c r="W1302" i="1"/>
  <c r="C1302" i="1"/>
  <c r="C1303" i="1" s="1"/>
  <c r="C1304" i="1" s="1"/>
  <c r="C1305" i="1" s="1"/>
  <c r="B1302" i="1"/>
  <c r="B1303" i="1" s="1"/>
  <c r="B1304" i="1" s="1"/>
  <c r="B1305" i="1" s="1"/>
  <c r="W1301" i="1"/>
  <c r="F1301" i="1"/>
  <c r="F1302" i="1" s="1"/>
  <c r="F1303" i="1" s="1"/>
  <c r="F1304" i="1" s="1"/>
  <c r="C1301" i="1"/>
  <c r="X1300" i="1"/>
  <c r="X1301" i="1" s="1"/>
  <c r="X1302" i="1" s="1"/>
  <c r="X1303" i="1" s="1"/>
  <c r="W1300" i="1"/>
  <c r="V1300" i="1"/>
  <c r="V1301" i="1" s="1"/>
  <c r="V1302" i="1" s="1"/>
  <c r="V1303" i="1" s="1"/>
  <c r="V1304" i="1" s="1"/>
  <c r="V1305" i="1" s="1"/>
  <c r="K1300" i="1"/>
  <c r="K1301" i="1" s="1"/>
  <c r="K1302" i="1" s="1"/>
  <c r="K1303" i="1" s="1"/>
  <c r="K1304" i="1" s="1"/>
  <c r="K1305" i="1" s="1"/>
  <c r="G1300" i="1"/>
  <c r="G1301" i="1" s="1"/>
  <c r="G1302" i="1" s="1"/>
  <c r="G1303" i="1" s="1"/>
  <c r="G1304" i="1" s="1"/>
  <c r="G1305" i="1" s="1"/>
  <c r="F1300" i="1"/>
  <c r="C1300" i="1"/>
  <c r="B1300" i="1"/>
  <c r="B1301" i="1" s="1"/>
  <c r="A1300" i="1"/>
  <c r="A1301" i="1" s="1"/>
  <c r="A1302" i="1" s="1"/>
  <c r="A1303" i="1" s="1"/>
  <c r="A1304" i="1" s="1"/>
  <c r="A1305" i="1" s="1"/>
  <c r="J1299" i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V1298" i="1"/>
  <c r="V1297" i="1"/>
  <c r="J1296" i="1"/>
  <c r="J1297" i="1" s="1"/>
  <c r="J1298" i="1" s="1"/>
  <c r="G1296" i="1"/>
  <c r="G1297" i="1" s="1"/>
  <c r="G1298" i="1" s="1"/>
  <c r="B1296" i="1"/>
  <c r="B1297" i="1" s="1"/>
  <c r="B1298" i="1" s="1"/>
  <c r="J1295" i="1"/>
  <c r="W1294" i="1"/>
  <c r="W1295" i="1" s="1"/>
  <c r="W1296" i="1" s="1"/>
  <c r="W1297" i="1" s="1"/>
  <c r="W1298" i="1" s="1"/>
  <c r="V1294" i="1"/>
  <c r="V1295" i="1" s="1"/>
  <c r="V1296" i="1" s="1"/>
  <c r="J1294" i="1"/>
  <c r="I1294" i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Z1293" i="1"/>
  <c r="Z1294" i="1" s="1"/>
  <c r="Z1295" i="1" s="1"/>
  <c r="Z1296" i="1" s="1"/>
  <c r="Z1297" i="1" s="1"/>
  <c r="Z1298" i="1" s="1"/>
  <c r="Z1299" i="1" s="1"/>
  <c r="Z1300" i="1" s="1"/>
  <c r="Z1301" i="1" s="1"/>
  <c r="Z1302" i="1" s="1"/>
  <c r="Z1303" i="1" s="1"/>
  <c r="Z1304" i="1" s="1"/>
  <c r="Z1305" i="1" s="1"/>
  <c r="Y1293" i="1"/>
  <c r="Y1294" i="1" s="1"/>
  <c r="Y1295" i="1" s="1"/>
  <c r="Y1296" i="1" s="1"/>
  <c r="Y1297" i="1" s="1"/>
  <c r="Y1298" i="1" s="1"/>
  <c r="Y1299" i="1" s="1"/>
  <c r="Y1300" i="1" s="1"/>
  <c r="Y1301" i="1" s="1"/>
  <c r="Y1302" i="1" s="1"/>
  <c r="Y1303" i="1" s="1"/>
  <c r="Y1304" i="1" s="1"/>
  <c r="Y1305" i="1" s="1"/>
  <c r="Y1306" i="1" s="1"/>
  <c r="Y1307" i="1" s="1"/>
  <c r="Y1308" i="1" s="1"/>
  <c r="Y1309" i="1" s="1"/>
  <c r="Y1310" i="1" s="1"/>
  <c r="Y1311" i="1" s="1"/>
  <c r="Y1312" i="1" s="1"/>
  <c r="Y1313" i="1" s="1"/>
  <c r="Y1314" i="1" s="1"/>
  <c r="X1293" i="1"/>
  <c r="X1294" i="1" s="1"/>
  <c r="X1295" i="1" s="1"/>
  <c r="X1296" i="1" s="1"/>
  <c r="X1297" i="1" s="1"/>
  <c r="X1298" i="1" s="1"/>
  <c r="W1293" i="1"/>
  <c r="V1293" i="1"/>
  <c r="K1293" i="1"/>
  <c r="K1294" i="1" s="1"/>
  <c r="K1295" i="1" s="1"/>
  <c r="K1296" i="1" s="1"/>
  <c r="K1297" i="1" s="1"/>
  <c r="K1298" i="1" s="1"/>
  <c r="J1293" i="1"/>
  <c r="I1293" i="1"/>
  <c r="H1293" i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G1293" i="1"/>
  <c r="G1294" i="1" s="1"/>
  <c r="G1295" i="1" s="1"/>
  <c r="F1293" i="1"/>
  <c r="F1294" i="1" s="1"/>
  <c r="F1295" i="1" s="1"/>
  <c r="F1296" i="1" s="1"/>
  <c r="F1297" i="1" s="1"/>
  <c r="F1298" i="1" s="1"/>
  <c r="C1293" i="1"/>
  <c r="C1294" i="1" s="1"/>
  <c r="C1295" i="1" s="1"/>
  <c r="C1296" i="1" s="1"/>
  <c r="C1297" i="1" s="1"/>
  <c r="C1298" i="1" s="1"/>
  <c r="B1293" i="1"/>
  <c r="B1294" i="1" s="1"/>
  <c r="B1295" i="1" s="1"/>
  <c r="A1293" i="1"/>
  <c r="A1294" i="1" s="1"/>
  <c r="A1295" i="1" s="1"/>
  <c r="A1296" i="1" s="1"/>
  <c r="A1297" i="1" s="1"/>
  <c r="A1298" i="1" s="1"/>
  <c r="X1291" i="1"/>
  <c r="X1290" i="1"/>
  <c r="J1290" i="1"/>
  <c r="J1291" i="1" s="1"/>
  <c r="G1290" i="1"/>
  <c r="G1291" i="1" s="1"/>
  <c r="Z1288" i="1"/>
  <c r="Z1289" i="1" s="1"/>
  <c r="Z1290" i="1" s="1"/>
  <c r="Z1291" i="1" s="1"/>
  <c r="X1288" i="1"/>
  <c r="X1289" i="1" s="1"/>
  <c r="K1288" i="1"/>
  <c r="K1289" i="1" s="1"/>
  <c r="K1290" i="1" s="1"/>
  <c r="K1291" i="1" s="1"/>
  <c r="J1288" i="1"/>
  <c r="J1289" i="1" s="1"/>
  <c r="H1288" i="1"/>
  <c r="H1289" i="1" s="1"/>
  <c r="H1290" i="1" s="1"/>
  <c r="H1291" i="1" s="1"/>
  <c r="G1288" i="1"/>
  <c r="G1289" i="1" s="1"/>
  <c r="C1288" i="1"/>
  <c r="C1289" i="1" s="1"/>
  <c r="C1290" i="1" s="1"/>
  <c r="C1291" i="1" s="1"/>
  <c r="B1288" i="1"/>
  <c r="B1289" i="1" s="1"/>
  <c r="B1290" i="1" s="1"/>
  <c r="B1291" i="1" s="1"/>
  <c r="Z1287" i="1"/>
  <c r="X1287" i="1"/>
  <c r="W1287" i="1"/>
  <c r="W1288" i="1" s="1"/>
  <c r="W1289" i="1" s="1"/>
  <c r="W1290" i="1" s="1"/>
  <c r="W1291" i="1" s="1"/>
  <c r="K1287" i="1"/>
  <c r="J1287" i="1"/>
  <c r="H1287" i="1"/>
  <c r="G1287" i="1"/>
  <c r="C1287" i="1"/>
  <c r="B1287" i="1"/>
  <c r="A1287" i="1"/>
  <c r="A1288" i="1" s="1"/>
  <c r="A1289" i="1" s="1"/>
  <c r="A1290" i="1" s="1"/>
  <c r="A1291" i="1" s="1"/>
  <c r="X1285" i="1"/>
  <c r="K1285" i="1"/>
  <c r="W1284" i="1"/>
  <c r="W1285" i="1" s="1"/>
  <c r="A1284" i="1"/>
  <c r="A1285" i="1" s="1"/>
  <c r="A1283" i="1"/>
  <c r="K1282" i="1"/>
  <c r="K1283" i="1" s="1"/>
  <c r="K1284" i="1" s="1"/>
  <c r="E1282" i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X1280" i="1"/>
  <c r="X1281" i="1" s="1"/>
  <c r="X1282" i="1" s="1"/>
  <c r="X1283" i="1" s="1"/>
  <c r="X1284" i="1" s="1"/>
  <c r="K1280" i="1"/>
  <c r="K1281" i="1" s="1"/>
  <c r="H1280" i="1"/>
  <c r="H1281" i="1" s="1"/>
  <c r="H1282" i="1" s="1"/>
  <c r="H1283" i="1" s="1"/>
  <c r="H1284" i="1" s="1"/>
  <c r="H1285" i="1" s="1"/>
  <c r="C1280" i="1"/>
  <c r="C1281" i="1" s="1"/>
  <c r="C1282" i="1" s="1"/>
  <c r="C1283" i="1" s="1"/>
  <c r="C1284" i="1" s="1"/>
  <c r="C1285" i="1" s="1"/>
  <c r="Z1279" i="1"/>
  <c r="Z1280" i="1" s="1"/>
  <c r="Z1281" i="1" s="1"/>
  <c r="Z1282" i="1" s="1"/>
  <c r="Z1283" i="1" s="1"/>
  <c r="Z1284" i="1" s="1"/>
  <c r="Z1285" i="1" s="1"/>
  <c r="X1279" i="1"/>
  <c r="W1279" i="1"/>
  <c r="W1280" i="1" s="1"/>
  <c r="W1281" i="1" s="1"/>
  <c r="W1282" i="1" s="1"/>
  <c r="W1283" i="1" s="1"/>
  <c r="J1279" i="1"/>
  <c r="J1280" i="1" s="1"/>
  <c r="J1281" i="1" s="1"/>
  <c r="J1282" i="1" s="1"/>
  <c r="J1283" i="1" s="1"/>
  <c r="J1284" i="1" s="1"/>
  <c r="J1285" i="1" s="1"/>
  <c r="H1279" i="1"/>
  <c r="E1279" i="1"/>
  <c r="E1280" i="1" s="1"/>
  <c r="E1281" i="1" s="1"/>
  <c r="B1279" i="1"/>
  <c r="B1280" i="1" s="1"/>
  <c r="B1281" i="1" s="1"/>
  <c r="B1282" i="1" s="1"/>
  <c r="B1283" i="1" s="1"/>
  <c r="B1284" i="1" s="1"/>
  <c r="B1285" i="1" s="1"/>
  <c r="Z1278" i="1"/>
  <c r="Y1278" i="1"/>
  <c r="Y1279" i="1" s="1"/>
  <c r="Y1280" i="1" s="1"/>
  <c r="Y1281" i="1" s="1"/>
  <c r="Y1282" i="1" s="1"/>
  <c r="Y1283" i="1" s="1"/>
  <c r="Y1284" i="1" s="1"/>
  <c r="Y1285" i="1" s="1"/>
  <c r="Y1286" i="1" s="1"/>
  <c r="Y1287" i="1" s="1"/>
  <c r="Y1288" i="1" s="1"/>
  <c r="Y1289" i="1" s="1"/>
  <c r="Y1290" i="1" s="1"/>
  <c r="Y1291" i="1" s="1"/>
  <c r="X1278" i="1"/>
  <c r="W1278" i="1"/>
  <c r="K1278" i="1"/>
  <c r="K1279" i="1" s="1"/>
  <c r="J1278" i="1"/>
  <c r="H1278" i="1"/>
  <c r="G1278" i="1"/>
  <c r="G1279" i="1" s="1"/>
  <c r="G1280" i="1" s="1"/>
  <c r="G1281" i="1" s="1"/>
  <c r="G1282" i="1" s="1"/>
  <c r="G1283" i="1" s="1"/>
  <c r="G1284" i="1" s="1"/>
  <c r="G1285" i="1" s="1"/>
  <c r="E1278" i="1"/>
  <c r="C1278" i="1"/>
  <c r="C1279" i="1" s="1"/>
  <c r="B1278" i="1"/>
  <c r="A1278" i="1"/>
  <c r="A1279" i="1" s="1"/>
  <c r="A1280" i="1" s="1"/>
  <c r="A1281" i="1" s="1"/>
  <c r="A1282" i="1" s="1"/>
  <c r="B1273" i="1"/>
  <c r="B1274" i="1" s="1"/>
  <c r="B1275" i="1" s="1"/>
  <c r="B1276" i="1" s="1"/>
  <c r="A1273" i="1"/>
  <c r="A1274" i="1" s="1"/>
  <c r="A1275" i="1" s="1"/>
  <c r="A1276" i="1" s="1"/>
  <c r="Z1271" i="1"/>
  <c r="Z1272" i="1" s="1"/>
  <c r="Z1273" i="1" s="1"/>
  <c r="Z1274" i="1" s="1"/>
  <c r="Z1275" i="1" s="1"/>
  <c r="Z1276" i="1" s="1"/>
  <c r="X1271" i="1"/>
  <c r="X1272" i="1" s="1"/>
  <c r="X1273" i="1" s="1"/>
  <c r="X1274" i="1" s="1"/>
  <c r="X1275" i="1" s="1"/>
  <c r="X1276" i="1" s="1"/>
  <c r="W1271" i="1"/>
  <c r="W1272" i="1" s="1"/>
  <c r="W1273" i="1" s="1"/>
  <c r="W1274" i="1" s="1"/>
  <c r="W1275" i="1" s="1"/>
  <c r="W1276" i="1" s="1"/>
  <c r="V1271" i="1"/>
  <c r="V1272" i="1" s="1"/>
  <c r="V1273" i="1" s="1"/>
  <c r="V1274" i="1" s="1"/>
  <c r="V1275" i="1" s="1"/>
  <c r="V1276" i="1" s="1"/>
  <c r="K1271" i="1"/>
  <c r="K1272" i="1" s="1"/>
  <c r="K1273" i="1" s="1"/>
  <c r="K1274" i="1" s="1"/>
  <c r="K1275" i="1" s="1"/>
  <c r="K1276" i="1" s="1"/>
  <c r="E1271" i="1"/>
  <c r="E1272" i="1" s="1"/>
  <c r="E1273" i="1" s="1"/>
  <c r="E1274" i="1" s="1"/>
  <c r="E1275" i="1" s="1"/>
  <c r="E1276" i="1" s="1"/>
  <c r="C1271" i="1"/>
  <c r="C1272" i="1" s="1"/>
  <c r="C1273" i="1" s="1"/>
  <c r="C1274" i="1" s="1"/>
  <c r="C1275" i="1" s="1"/>
  <c r="C1276" i="1" s="1"/>
  <c r="B1271" i="1"/>
  <c r="B1272" i="1" s="1"/>
  <c r="A1271" i="1"/>
  <c r="A1272" i="1" s="1"/>
  <c r="J1270" i="1"/>
  <c r="J1271" i="1" s="1"/>
  <c r="J1272" i="1" s="1"/>
  <c r="J1273" i="1" s="1"/>
  <c r="J1274" i="1" s="1"/>
  <c r="J1275" i="1" s="1"/>
  <c r="J1276" i="1" s="1"/>
  <c r="W1269" i="1"/>
  <c r="J1269" i="1"/>
  <c r="G1269" i="1"/>
  <c r="G1270" i="1" s="1"/>
  <c r="G1271" i="1" s="1"/>
  <c r="G1272" i="1" s="1"/>
  <c r="G1273" i="1" s="1"/>
  <c r="G1274" i="1" s="1"/>
  <c r="G1275" i="1" s="1"/>
  <c r="G1276" i="1" s="1"/>
  <c r="V1268" i="1"/>
  <c r="V1269" i="1" s="1"/>
  <c r="G1268" i="1"/>
  <c r="F1268" i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C1268" i="1"/>
  <c r="C1269" i="1" s="1"/>
  <c r="B1268" i="1"/>
  <c r="B1269" i="1" s="1"/>
  <c r="A1268" i="1"/>
  <c r="A1269" i="1" s="1"/>
  <c r="X1267" i="1"/>
  <c r="X1268" i="1" s="1"/>
  <c r="X1269" i="1" s="1"/>
  <c r="W1267" i="1"/>
  <c r="W1268" i="1" s="1"/>
  <c r="V1267" i="1"/>
  <c r="K1267" i="1"/>
  <c r="K1268" i="1" s="1"/>
  <c r="K1269" i="1" s="1"/>
  <c r="J1267" i="1"/>
  <c r="J1268" i="1" s="1"/>
  <c r="H1267" i="1"/>
  <c r="H1268" i="1" s="1"/>
  <c r="H1269" i="1" s="1"/>
  <c r="H1270" i="1" s="1"/>
  <c r="H1271" i="1" s="1"/>
  <c r="H1272" i="1" s="1"/>
  <c r="H1273" i="1" s="1"/>
  <c r="H1274" i="1" s="1"/>
  <c r="H1275" i="1" s="1"/>
  <c r="H1276" i="1" s="1"/>
  <c r="G1267" i="1"/>
  <c r="F1267" i="1"/>
  <c r="C1267" i="1"/>
  <c r="B1267" i="1"/>
  <c r="A1267" i="1"/>
  <c r="J1264" i="1"/>
  <c r="J1265" i="1" s="1"/>
  <c r="Y1263" i="1"/>
  <c r="Y1264" i="1" s="1"/>
  <c r="Y1265" i="1" s="1"/>
  <c r="Y1266" i="1" s="1"/>
  <c r="Y1267" i="1" s="1"/>
  <c r="Y1268" i="1" s="1"/>
  <c r="Y1269" i="1" s="1"/>
  <c r="Y1270" i="1" s="1"/>
  <c r="Y1271" i="1" s="1"/>
  <c r="Y1272" i="1" s="1"/>
  <c r="Y1273" i="1" s="1"/>
  <c r="Y1274" i="1" s="1"/>
  <c r="Y1275" i="1" s="1"/>
  <c r="Y1276" i="1" s="1"/>
  <c r="A1263" i="1"/>
  <c r="A1264" i="1" s="1"/>
  <c r="A1265" i="1" s="1"/>
  <c r="X1262" i="1"/>
  <c r="X1263" i="1" s="1"/>
  <c r="X1264" i="1" s="1"/>
  <c r="X1265" i="1" s="1"/>
  <c r="V1262" i="1"/>
  <c r="V1263" i="1" s="1"/>
  <c r="V1264" i="1" s="1"/>
  <c r="V1265" i="1" s="1"/>
  <c r="J1262" i="1"/>
  <c r="J1263" i="1" s="1"/>
  <c r="B1262" i="1"/>
  <c r="B1263" i="1" s="1"/>
  <c r="B1264" i="1" s="1"/>
  <c r="B1265" i="1" s="1"/>
  <c r="Y1261" i="1"/>
  <c r="Y1262" i="1" s="1"/>
  <c r="V1261" i="1"/>
  <c r="F1261" i="1"/>
  <c r="F1262" i="1" s="1"/>
  <c r="F1263" i="1" s="1"/>
  <c r="F1264" i="1" s="1"/>
  <c r="F1265" i="1" s="1"/>
  <c r="A1261" i="1"/>
  <c r="A1262" i="1" s="1"/>
  <c r="Z1260" i="1"/>
  <c r="Z1261" i="1" s="1"/>
  <c r="Z1262" i="1" s="1"/>
  <c r="Z1263" i="1" s="1"/>
  <c r="Z1264" i="1" s="1"/>
  <c r="Z1265" i="1" s="1"/>
  <c r="Y1260" i="1"/>
  <c r="X1260" i="1"/>
  <c r="X1261" i="1" s="1"/>
  <c r="W1260" i="1"/>
  <c r="W1261" i="1" s="1"/>
  <c r="W1262" i="1" s="1"/>
  <c r="W1263" i="1" s="1"/>
  <c r="W1264" i="1" s="1"/>
  <c r="W1265" i="1" s="1"/>
  <c r="V1260" i="1"/>
  <c r="K1260" i="1"/>
  <c r="K1261" i="1" s="1"/>
  <c r="K1262" i="1" s="1"/>
  <c r="K1263" i="1" s="1"/>
  <c r="K1264" i="1" s="1"/>
  <c r="K1265" i="1" s="1"/>
  <c r="J1260" i="1"/>
  <c r="J1261" i="1" s="1"/>
  <c r="F1260" i="1"/>
  <c r="C1260" i="1"/>
  <c r="C1261" i="1" s="1"/>
  <c r="C1262" i="1" s="1"/>
  <c r="C1263" i="1" s="1"/>
  <c r="C1264" i="1" s="1"/>
  <c r="C1265" i="1" s="1"/>
  <c r="B1260" i="1"/>
  <c r="B1261" i="1" s="1"/>
  <c r="A1260" i="1"/>
  <c r="X1258" i="1"/>
  <c r="W1258" i="1"/>
  <c r="B1257" i="1"/>
  <c r="B1258" i="1" s="1"/>
  <c r="X1256" i="1"/>
  <c r="X1257" i="1" s="1"/>
  <c r="A1256" i="1"/>
  <c r="A1257" i="1" s="1"/>
  <c r="A1258" i="1" s="1"/>
  <c r="K1255" i="1"/>
  <c r="K1256" i="1" s="1"/>
  <c r="K1257" i="1" s="1"/>
  <c r="K1258" i="1" s="1"/>
  <c r="F1255" i="1"/>
  <c r="F1256" i="1" s="1"/>
  <c r="F1257" i="1" s="1"/>
  <c r="F1258" i="1" s="1"/>
  <c r="Y1254" i="1"/>
  <c r="Y1255" i="1" s="1"/>
  <c r="Y1256" i="1" s="1"/>
  <c r="Y1257" i="1" s="1"/>
  <c r="Y1258" i="1" s="1"/>
  <c r="W1254" i="1"/>
  <c r="W1255" i="1" s="1"/>
  <c r="W1256" i="1" s="1"/>
  <c r="W1257" i="1" s="1"/>
  <c r="A1254" i="1"/>
  <c r="A1255" i="1" s="1"/>
  <c r="X1253" i="1"/>
  <c r="X1254" i="1" s="1"/>
  <c r="X1255" i="1" s="1"/>
  <c r="W1253" i="1"/>
  <c r="F1253" i="1"/>
  <c r="F1254" i="1" s="1"/>
  <c r="C1253" i="1"/>
  <c r="C1254" i="1" s="1"/>
  <c r="C1255" i="1" s="1"/>
  <c r="C1256" i="1" s="1"/>
  <c r="C1257" i="1" s="1"/>
  <c r="C1258" i="1" s="1"/>
  <c r="A1253" i="1"/>
  <c r="Y1252" i="1"/>
  <c r="Y1253" i="1" s="1"/>
  <c r="X1252" i="1"/>
  <c r="W1252" i="1"/>
  <c r="V1252" i="1"/>
  <c r="V1253" i="1" s="1"/>
  <c r="V1254" i="1" s="1"/>
  <c r="V1255" i="1" s="1"/>
  <c r="V1256" i="1" s="1"/>
  <c r="V1257" i="1" s="1"/>
  <c r="V1258" i="1" s="1"/>
  <c r="K1252" i="1"/>
  <c r="K1253" i="1" s="1"/>
  <c r="K1254" i="1" s="1"/>
  <c r="J1252" i="1"/>
  <c r="J1253" i="1" s="1"/>
  <c r="J1254" i="1" s="1"/>
  <c r="J1255" i="1" s="1"/>
  <c r="J1256" i="1" s="1"/>
  <c r="J1257" i="1" s="1"/>
  <c r="J1258" i="1" s="1"/>
  <c r="H1252" i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G1252" i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F1252" i="1"/>
  <c r="C1252" i="1"/>
  <c r="B1252" i="1"/>
  <c r="B1253" i="1" s="1"/>
  <c r="B1254" i="1" s="1"/>
  <c r="B1255" i="1" s="1"/>
  <c r="B1256" i="1" s="1"/>
  <c r="A1252" i="1"/>
  <c r="X1247" i="1"/>
  <c r="X1248" i="1" s="1"/>
  <c r="X1249" i="1" s="1"/>
  <c r="X1250" i="1" s="1"/>
  <c r="J1246" i="1"/>
  <c r="J1247" i="1" s="1"/>
  <c r="J1248" i="1" s="1"/>
  <c r="J1249" i="1" s="1"/>
  <c r="J1250" i="1" s="1"/>
  <c r="Z1245" i="1"/>
  <c r="Z1246" i="1" s="1"/>
  <c r="Z1247" i="1" s="1"/>
  <c r="Z1248" i="1" s="1"/>
  <c r="Z1249" i="1" s="1"/>
  <c r="Z1250" i="1" s="1"/>
  <c r="X1245" i="1"/>
  <c r="X1246" i="1" s="1"/>
  <c r="J1245" i="1"/>
  <c r="G1245" i="1"/>
  <c r="G1246" i="1" s="1"/>
  <c r="G1247" i="1" s="1"/>
  <c r="G1248" i="1" s="1"/>
  <c r="G1249" i="1" s="1"/>
  <c r="G1250" i="1" s="1"/>
  <c r="F1245" i="1"/>
  <c r="F1246" i="1" s="1"/>
  <c r="F1247" i="1" s="1"/>
  <c r="F1248" i="1" s="1"/>
  <c r="F1249" i="1" s="1"/>
  <c r="F1250" i="1" s="1"/>
  <c r="Z1244" i="1"/>
  <c r="Y1244" i="1"/>
  <c r="Y1245" i="1" s="1"/>
  <c r="Y1246" i="1" s="1"/>
  <c r="Y1247" i="1" s="1"/>
  <c r="Y1248" i="1" s="1"/>
  <c r="Y1249" i="1" s="1"/>
  <c r="Y1250" i="1" s="1"/>
  <c r="X1244" i="1"/>
  <c r="W1244" i="1"/>
  <c r="W1245" i="1" s="1"/>
  <c r="W1246" i="1" s="1"/>
  <c r="W1247" i="1" s="1"/>
  <c r="W1248" i="1" s="1"/>
  <c r="W1249" i="1" s="1"/>
  <c r="W1250" i="1" s="1"/>
  <c r="V1244" i="1"/>
  <c r="V1245" i="1" s="1"/>
  <c r="V1246" i="1" s="1"/>
  <c r="V1247" i="1" s="1"/>
  <c r="V1248" i="1" s="1"/>
  <c r="V1249" i="1" s="1"/>
  <c r="V1250" i="1" s="1"/>
  <c r="K1244" i="1"/>
  <c r="K1245" i="1" s="1"/>
  <c r="K1246" i="1" s="1"/>
  <c r="K1247" i="1" s="1"/>
  <c r="K1248" i="1" s="1"/>
  <c r="K1249" i="1" s="1"/>
  <c r="K1250" i="1" s="1"/>
  <c r="J1244" i="1"/>
  <c r="H1244" i="1"/>
  <c r="H1245" i="1" s="1"/>
  <c r="H1246" i="1" s="1"/>
  <c r="H1247" i="1" s="1"/>
  <c r="H1248" i="1" s="1"/>
  <c r="H1249" i="1" s="1"/>
  <c r="H1250" i="1" s="1"/>
  <c r="G1244" i="1"/>
  <c r="F1244" i="1"/>
  <c r="C1244" i="1"/>
  <c r="C1245" i="1" s="1"/>
  <c r="C1246" i="1" s="1"/>
  <c r="C1247" i="1" s="1"/>
  <c r="C1248" i="1" s="1"/>
  <c r="C1249" i="1" s="1"/>
  <c r="C1250" i="1" s="1"/>
  <c r="B1244" i="1"/>
  <c r="B1245" i="1" s="1"/>
  <c r="B1246" i="1" s="1"/>
  <c r="B1247" i="1" s="1"/>
  <c r="B1248" i="1" s="1"/>
  <c r="B1249" i="1" s="1"/>
  <c r="B1250" i="1" s="1"/>
  <c r="A1244" i="1"/>
  <c r="A1245" i="1" s="1"/>
  <c r="A1246" i="1" s="1"/>
  <c r="A1247" i="1" s="1"/>
  <c r="A1248" i="1" s="1"/>
  <c r="A1249" i="1" s="1"/>
  <c r="A1250" i="1" s="1"/>
  <c r="Y1243" i="1"/>
  <c r="Z1241" i="1"/>
  <c r="Z1242" i="1" s="1"/>
  <c r="W1241" i="1"/>
  <c r="W1242" i="1" s="1"/>
  <c r="J1241" i="1"/>
  <c r="J1242" i="1" s="1"/>
  <c r="A1241" i="1"/>
  <c r="A1242" i="1" s="1"/>
  <c r="Z1240" i="1"/>
  <c r="K1240" i="1"/>
  <c r="K1241" i="1" s="1"/>
  <c r="K1242" i="1" s="1"/>
  <c r="C1240" i="1"/>
  <c r="C1241" i="1" s="1"/>
  <c r="C1242" i="1" s="1"/>
  <c r="A1240" i="1"/>
  <c r="Z1239" i="1"/>
  <c r="Y1239" i="1"/>
  <c r="Y1240" i="1" s="1"/>
  <c r="Y1241" i="1" s="1"/>
  <c r="Y1242" i="1" s="1"/>
  <c r="X1239" i="1"/>
  <c r="X1240" i="1" s="1"/>
  <c r="X1241" i="1" s="1"/>
  <c r="X1242" i="1" s="1"/>
  <c r="W1239" i="1"/>
  <c r="W1240" i="1" s="1"/>
  <c r="K1239" i="1"/>
  <c r="J1239" i="1"/>
  <c r="J1240" i="1" s="1"/>
  <c r="H1239" i="1"/>
  <c r="H1240" i="1" s="1"/>
  <c r="H1241" i="1" s="1"/>
  <c r="H1242" i="1" s="1"/>
  <c r="C1239" i="1"/>
  <c r="B1239" i="1"/>
  <c r="B1240" i="1" s="1"/>
  <c r="B1241" i="1" s="1"/>
  <c r="B1242" i="1" s="1"/>
  <c r="A1239" i="1"/>
  <c r="Y1236" i="1"/>
  <c r="Y1237" i="1" s="1"/>
  <c r="W1235" i="1"/>
  <c r="W1236" i="1" s="1"/>
  <c r="W1237" i="1" s="1"/>
  <c r="X1234" i="1"/>
  <c r="X1235" i="1" s="1"/>
  <c r="X1236" i="1" s="1"/>
  <c r="X1237" i="1" s="1"/>
  <c r="W1234" i="1"/>
  <c r="K1234" i="1"/>
  <c r="K1235" i="1" s="1"/>
  <c r="K1236" i="1" s="1"/>
  <c r="K1237" i="1" s="1"/>
  <c r="B1234" i="1"/>
  <c r="B1235" i="1" s="1"/>
  <c r="B1236" i="1" s="1"/>
  <c r="B1237" i="1" s="1"/>
  <c r="Y1233" i="1"/>
  <c r="Y1234" i="1" s="1"/>
  <c r="Y1235" i="1" s="1"/>
  <c r="A1233" i="1"/>
  <c r="A1234" i="1" s="1"/>
  <c r="A1235" i="1" s="1"/>
  <c r="A1236" i="1" s="1"/>
  <c r="A1237" i="1" s="1"/>
  <c r="V1232" i="1"/>
  <c r="K1232" i="1"/>
  <c r="K1233" i="1" s="1"/>
  <c r="J1232" i="1"/>
  <c r="J1233" i="1" s="1"/>
  <c r="J1234" i="1" s="1"/>
  <c r="J1235" i="1" s="1"/>
  <c r="J1236" i="1" s="1"/>
  <c r="J1237" i="1" s="1"/>
  <c r="F1232" i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C1232" i="1"/>
  <c r="C1233" i="1" s="1"/>
  <c r="C1234" i="1" s="1"/>
  <c r="C1235" i="1" s="1"/>
  <c r="C1236" i="1" s="1"/>
  <c r="C1237" i="1" s="1"/>
  <c r="B1232" i="1"/>
  <c r="B1233" i="1" s="1"/>
  <c r="A1232" i="1"/>
  <c r="J1229" i="1"/>
  <c r="J1230" i="1" s="1"/>
  <c r="Z1228" i="1"/>
  <c r="Z1229" i="1" s="1"/>
  <c r="Z1230" i="1" s="1"/>
  <c r="X1228" i="1"/>
  <c r="X1229" i="1" s="1"/>
  <c r="X1230" i="1" s="1"/>
  <c r="X1231" i="1" s="1"/>
  <c r="X1232" i="1" s="1"/>
  <c r="W1228" i="1"/>
  <c r="W1229" i="1" s="1"/>
  <c r="W1230" i="1" s="1"/>
  <c r="A1228" i="1"/>
  <c r="A1229" i="1" s="1"/>
  <c r="A1230" i="1" s="1"/>
  <c r="Z1227" i="1"/>
  <c r="Y1227" i="1"/>
  <c r="Y1228" i="1" s="1"/>
  <c r="Y1229" i="1" s="1"/>
  <c r="Y1230" i="1" s="1"/>
  <c r="X1227" i="1"/>
  <c r="W1227" i="1"/>
  <c r="K1227" i="1"/>
  <c r="K1228" i="1" s="1"/>
  <c r="K1229" i="1" s="1"/>
  <c r="K1230" i="1" s="1"/>
  <c r="J1227" i="1"/>
  <c r="J1228" i="1" s="1"/>
  <c r="H1227" i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F1227" i="1"/>
  <c r="F1228" i="1" s="1"/>
  <c r="F1229" i="1" s="1"/>
  <c r="F1230" i="1" s="1"/>
  <c r="C1227" i="1"/>
  <c r="C1228" i="1" s="1"/>
  <c r="C1229" i="1" s="1"/>
  <c r="C1230" i="1" s="1"/>
  <c r="B1227" i="1"/>
  <c r="B1228" i="1" s="1"/>
  <c r="B1229" i="1" s="1"/>
  <c r="B1230" i="1" s="1"/>
  <c r="A1227" i="1"/>
  <c r="V1223" i="1"/>
  <c r="U1223" i="1"/>
  <c r="T1223" i="1"/>
  <c r="S1223" i="1"/>
  <c r="R1223" i="1"/>
  <c r="X1222" i="1"/>
  <c r="X1223" i="1" s="1"/>
  <c r="X1224" i="1" s="1"/>
  <c r="X1225" i="1" s="1"/>
  <c r="J1221" i="1"/>
  <c r="J1222" i="1" s="1"/>
  <c r="J1223" i="1" s="1"/>
  <c r="J1224" i="1" s="1"/>
  <c r="J1225" i="1" s="1"/>
  <c r="B1221" i="1"/>
  <c r="B1222" i="1" s="1"/>
  <c r="B1223" i="1" s="1"/>
  <c r="B1224" i="1" s="1"/>
  <c r="B1225" i="1" s="1"/>
  <c r="A1221" i="1"/>
  <c r="A1222" i="1" s="1"/>
  <c r="A1223" i="1" s="1"/>
  <c r="A1224" i="1" s="1"/>
  <c r="A1225" i="1" s="1"/>
  <c r="Z1220" i="1"/>
  <c r="Z1221" i="1" s="1"/>
  <c r="Z1222" i="1" s="1"/>
  <c r="Z1223" i="1" s="1"/>
  <c r="Z1224" i="1" s="1"/>
  <c r="Z1225" i="1" s="1"/>
  <c r="X1220" i="1"/>
  <c r="X1221" i="1" s="1"/>
  <c r="K1220" i="1"/>
  <c r="K1221" i="1" s="1"/>
  <c r="K1222" i="1" s="1"/>
  <c r="K1223" i="1" s="1"/>
  <c r="K1224" i="1" s="1"/>
  <c r="K1225" i="1" s="1"/>
  <c r="C1220" i="1"/>
  <c r="C1221" i="1" s="1"/>
  <c r="C1222" i="1" s="1"/>
  <c r="C1223" i="1" s="1"/>
  <c r="C1224" i="1" s="1"/>
  <c r="C1225" i="1" s="1"/>
  <c r="A1220" i="1"/>
  <c r="Z1219" i="1"/>
  <c r="Y1219" i="1"/>
  <c r="Y1220" i="1" s="1"/>
  <c r="Y1221" i="1" s="1"/>
  <c r="Y1222" i="1" s="1"/>
  <c r="Y1223" i="1" s="1"/>
  <c r="Y1224" i="1" s="1"/>
  <c r="Y1225" i="1" s="1"/>
  <c r="X1219" i="1"/>
  <c r="W1219" i="1"/>
  <c r="W1220" i="1" s="1"/>
  <c r="W1221" i="1" s="1"/>
  <c r="W1222" i="1" s="1"/>
  <c r="W1223" i="1" s="1"/>
  <c r="W1224" i="1" s="1"/>
  <c r="W1225" i="1" s="1"/>
  <c r="K1219" i="1"/>
  <c r="J1219" i="1"/>
  <c r="J1220" i="1" s="1"/>
  <c r="C1219" i="1"/>
  <c r="B1219" i="1"/>
  <c r="B1220" i="1" s="1"/>
  <c r="A1219" i="1"/>
  <c r="Y1218" i="1"/>
  <c r="X1212" i="1"/>
  <c r="X1213" i="1" s="1"/>
  <c r="X1214" i="1" s="1"/>
  <c r="X1215" i="1" s="1"/>
  <c r="X1216" i="1" s="1"/>
  <c r="X1217" i="1" s="1"/>
  <c r="V1212" i="1"/>
  <c r="U1212" i="1"/>
  <c r="T1212" i="1"/>
  <c r="S1212" i="1"/>
  <c r="R1212" i="1"/>
  <c r="G1212" i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W1211" i="1"/>
  <c r="W1212" i="1" s="1"/>
  <c r="W1213" i="1" s="1"/>
  <c r="W1214" i="1" s="1"/>
  <c r="W1215" i="1" s="1"/>
  <c r="W1216" i="1" s="1"/>
  <c r="W1217" i="1" s="1"/>
  <c r="C1211" i="1"/>
  <c r="C1212" i="1" s="1"/>
  <c r="C1213" i="1" s="1"/>
  <c r="C1214" i="1" s="1"/>
  <c r="C1215" i="1" s="1"/>
  <c r="C1216" i="1" s="1"/>
  <c r="C1217" i="1" s="1"/>
  <c r="X1210" i="1"/>
  <c r="X1211" i="1" s="1"/>
  <c r="W1210" i="1"/>
  <c r="J1210" i="1"/>
  <c r="J1211" i="1" s="1"/>
  <c r="J1212" i="1" s="1"/>
  <c r="J1213" i="1" s="1"/>
  <c r="J1214" i="1" s="1"/>
  <c r="J1215" i="1" s="1"/>
  <c r="J1216" i="1" s="1"/>
  <c r="J1217" i="1" s="1"/>
  <c r="G1210" i="1"/>
  <c r="G1211" i="1" s="1"/>
  <c r="C1210" i="1"/>
  <c r="B1210" i="1"/>
  <c r="B1211" i="1" s="1"/>
  <c r="B1212" i="1" s="1"/>
  <c r="B1213" i="1" s="1"/>
  <c r="B1214" i="1" s="1"/>
  <c r="B1215" i="1" s="1"/>
  <c r="B1216" i="1" s="1"/>
  <c r="B1217" i="1" s="1"/>
  <c r="A1210" i="1"/>
  <c r="A1211" i="1" s="1"/>
  <c r="A1212" i="1" s="1"/>
  <c r="A1213" i="1" s="1"/>
  <c r="A1214" i="1" s="1"/>
  <c r="A1215" i="1" s="1"/>
  <c r="A1216" i="1" s="1"/>
  <c r="A1217" i="1" s="1"/>
  <c r="G1206" i="1"/>
  <c r="G1207" i="1" s="1"/>
  <c r="G1208" i="1" s="1"/>
  <c r="X1205" i="1"/>
  <c r="X1206" i="1" s="1"/>
  <c r="X1207" i="1" s="1"/>
  <c r="X1208" i="1" s="1"/>
  <c r="J1205" i="1"/>
  <c r="J1206" i="1" s="1"/>
  <c r="J1207" i="1" s="1"/>
  <c r="J1208" i="1" s="1"/>
  <c r="G1205" i="1"/>
  <c r="F1205" i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Y1204" i="1"/>
  <c r="Y1205" i="1" s="1"/>
  <c r="Y1206" i="1" s="1"/>
  <c r="Y1207" i="1" s="1"/>
  <c r="Y1208" i="1" s="1"/>
  <c r="X1204" i="1"/>
  <c r="W1204" i="1"/>
  <c r="W1205" i="1" s="1"/>
  <c r="W1206" i="1" s="1"/>
  <c r="W1207" i="1" s="1"/>
  <c r="W1208" i="1" s="1"/>
  <c r="V1204" i="1"/>
  <c r="V1205" i="1" s="1"/>
  <c r="V1206" i="1" s="1"/>
  <c r="V1207" i="1" s="1"/>
  <c r="V1208" i="1" s="1"/>
  <c r="K1204" i="1"/>
  <c r="K1205" i="1" s="1"/>
  <c r="K1206" i="1" s="1"/>
  <c r="K1207" i="1" s="1"/>
  <c r="K1208" i="1" s="1"/>
  <c r="J1204" i="1"/>
  <c r="G1204" i="1"/>
  <c r="F1204" i="1"/>
  <c r="C1204" i="1"/>
  <c r="C1205" i="1" s="1"/>
  <c r="C1206" i="1" s="1"/>
  <c r="C1207" i="1" s="1"/>
  <c r="C1208" i="1" s="1"/>
  <c r="B1204" i="1"/>
  <c r="B1205" i="1" s="1"/>
  <c r="B1206" i="1" s="1"/>
  <c r="B1207" i="1" s="1"/>
  <c r="B1208" i="1" s="1"/>
  <c r="A1204" i="1"/>
  <c r="A1205" i="1" s="1"/>
  <c r="A1206" i="1" s="1"/>
  <c r="A1207" i="1" s="1"/>
  <c r="A1208" i="1" s="1"/>
  <c r="Y1201" i="1"/>
  <c r="Y1202" i="1" s="1"/>
  <c r="W1201" i="1"/>
  <c r="W1202" i="1" s="1"/>
  <c r="Y1200" i="1"/>
  <c r="W1200" i="1"/>
  <c r="J1200" i="1"/>
  <c r="J1201" i="1" s="1"/>
  <c r="J1202" i="1" s="1"/>
  <c r="F1200" i="1"/>
  <c r="F1201" i="1" s="1"/>
  <c r="F1202" i="1" s="1"/>
  <c r="B1200" i="1"/>
  <c r="B1201" i="1" s="1"/>
  <c r="B1202" i="1" s="1"/>
  <c r="A1200" i="1"/>
  <c r="A1201" i="1" s="1"/>
  <c r="A1202" i="1" s="1"/>
  <c r="Y1199" i="1"/>
  <c r="X1199" i="1"/>
  <c r="X1200" i="1" s="1"/>
  <c r="X1201" i="1" s="1"/>
  <c r="X1202" i="1" s="1"/>
  <c r="W1199" i="1"/>
  <c r="K1199" i="1"/>
  <c r="K1200" i="1" s="1"/>
  <c r="K1201" i="1" s="1"/>
  <c r="K1202" i="1" s="1"/>
  <c r="J1199" i="1"/>
  <c r="G1199" i="1"/>
  <c r="G1200" i="1" s="1"/>
  <c r="G1201" i="1" s="1"/>
  <c r="G1202" i="1" s="1"/>
  <c r="F1199" i="1"/>
  <c r="C1199" i="1"/>
  <c r="C1200" i="1" s="1"/>
  <c r="C1201" i="1" s="1"/>
  <c r="C1202" i="1" s="1"/>
  <c r="B1199" i="1"/>
  <c r="A1199" i="1"/>
  <c r="Z1194" i="1"/>
  <c r="Z1195" i="1" s="1"/>
  <c r="Z1196" i="1" s="1"/>
  <c r="Z1197" i="1" s="1"/>
  <c r="Z1198" i="1" s="1"/>
  <c r="Z1199" i="1" s="1"/>
  <c r="Z1200" i="1" s="1"/>
  <c r="Z1201" i="1" s="1"/>
  <c r="Z1202" i="1" s="1"/>
  <c r="Z1203" i="1" s="1"/>
  <c r="Z1204" i="1" s="1"/>
  <c r="Z1205" i="1" s="1"/>
  <c r="Z1206" i="1" s="1"/>
  <c r="Z1207" i="1" s="1"/>
  <c r="Z1208" i="1" s="1"/>
  <c r="Y1194" i="1"/>
  <c r="Y1195" i="1" s="1"/>
  <c r="Y1196" i="1" s="1"/>
  <c r="Y1197" i="1" s="1"/>
  <c r="X1194" i="1"/>
  <c r="X1195" i="1" s="1"/>
  <c r="X1196" i="1" s="1"/>
  <c r="X1197" i="1" s="1"/>
  <c r="W1194" i="1"/>
  <c r="W1195" i="1" s="1"/>
  <c r="W1196" i="1" s="1"/>
  <c r="W1197" i="1" s="1"/>
  <c r="V1194" i="1"/>
  <c r="V1195" i="1" s="1"/>
  <c r="V1196" i="1" s="1"/>
  <c r="V1197" i="1" s="1"/>
  <c r="K1194" i="1"/>
  <c r="K1195" i="1" s="1"/>
  <c r="K1196" i="1" s="1"/>
  <c r="K1197" i="1" s="1"/>
  <c r="J1194" i="1"/>
  <c r="J1195" i="1" s="1"/>
  <c r="J1196" i="1" s="1"/>
  <c r="J1197" i="1" s="1"/>
  <c r="C1194" i="1"/>
  <c r="C1195" i="1" s="1"/>
  <c r="C1196" i="1" s="1"/>
  <c r="C1197" i="1" s="1"/>
  <c r="B1194" i="1"/>
  <c r="B1195" i="1" s="1"/>
  <c r="B1196" i="1" s="1"/>
  <c r="B1197" i="1" s="1"/>
  <c r="A1194" i="1"/>
  <c r="A1195" i="1" s="1"/>
  <c r="A1196" i="1" s="1"/>
  <c r="A1197" i="1" s="1"/>
  <c r="J1192" i="1"/>
  <c r="B1192" i="1"/>
  <c r="X1191" i="1"/>
  <c r="X1192" i="1" s="1"/>
  <c r="V1191" i="1"/>
  <c r="V1192" i="1" s="1"/>
  <c r="J1191" i="1"/>
  <c r="B1191" i="1"/>
  <c r="A1191" i="1"/>
  <c r="A1192" i="1" s="1"/>
  <c r="X1190" i="1"/>
  <c r="W1190" i="1"/>
  <c r="W1191" i="1" s="1"/>
  <c r="W1192" i="1" s="1"/>
  <c r="V1190" i="1"/>
  <c r="K1190" i="1"/>
  <c r="K1191" i="1" s="1"/>
  <c r="K1192" i="1" s="1"/>
  <c r="J1190" i="1"/>
  <c r="C1190" i="1"/>
  <c r="C1191" i="1" s="1"/>
  <c r="C1192" i="1" s="1"/>
  <c r="B1190" i="1"/>
  <c r="A1190" i="1"/>
  <c r="X1188" i="1"/>
  <c r="X1187" i="1"/>
  <c r="W1187" i="1"/>
  <c r="W1188" i="1" s="1"/>
  <c r="J1187" i="1"/>
  <c r="J1188" i="1" s="1"/>
  <c r="B1187" i="1"/>
  <c r="B1188" i="1" s="1"/>
  <c r="X1186" i="1"/>
  <c r="W1186" i="1"/>
  <c r="V1186" i="1"/>
  <c r="V1187" i="1" s="1"/>
  <c r="V1188" i="1" s="1"/>
  <c r="K1186" i="1"/>
  <c r="K1187" i="1" s="1"/>
  <c r="K1188" i="1" s="1"/>
  <c r="J1186" i="1"/>
  <c r="I1186" i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G1186" i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C1186" i="1"/>
  <c r="C1187" i="1" s="1"/>
  <c r="C1188" i="1" s="1"/>
  <c r="B1186" i="1"/>
  <c r="A1186" i="1"/>
  <c r="A1187" i="1" s="1"/>
  <c r="A1188" i="1" s="1"/>
  <c r="K1184" i="1"/>
  <c r="C1184" i="1"/>
  <c r="J1183" i="1"/>
  <c r="J1184" i="1" s="1"/>
  <c r="B1183" i="1"/>
  <c r="B1184" i="1" s="1"/>
  <c r="M1182" i="1"/>
  <c r="M1183" i="1" s="1"/>
  <c r="M1184" i="1" s="1"/>
  <c r="V1181" i="1"/>
  <c r="V1182" i="1" s="1"/>
  <c r="V1183" i="1" s="1"/>
  <c r="V1184" i="1" s="1"/>
  <c r="I1181" i="1"/>
  <c r="I1182" i="1" s="1"/>
  <c r="I1183" i="1" s="1"/>
  <c r="I1184" i="1" s="1"/>
  <c r="A1181" i="1"/>
  <c r="A1182" i="1" s="1"/>
  <c r="A1183" i="1" s="1"/>
  <c r="A1184" i="1" s="1"/>
  <c r="X1180" i="1"/>
  <c r="X1181" i="1" s="1"/>
  <c r="X1182" i="1" s="1"/>
  <c r="X1183" i="1" s="1"/>
  <c r="X1184" i="1" s="1"/>
  <c r="V1180" i="1"/>
  <c r="K1180" i="1"/>
  <c r="K1181" i="1" s="1"/>
  <c r="K1182" i="1" s="1"/>
  <c r="K1183" i="1" s="1"/>
  <c r="I1180" i="1"/>
  <c r="H1180" i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C1180" i="1"/>
  <c r="C1181" i="1" s="1"/>
  <c r="C1182" i="1" s="1"/>
  <c r="C1183" i="1" s="1"/>
  <c r="A1180" i="1"/>
  <c r="Z1179" i="1"/>
  <c r="Z1180" i="1" s="1"/>
  <c r="Z1181" i="1" s="1"/>
  <c r="Z1182" i="1" s="1"/>
  <c r="Z1183" i="1" s="1"/>
  <c r="Z1184" i="1" s="1"/>
  <c r="X1179" i="1"/>
  <c r="W1179" i="1"/>
  <c r="W1180" i="1" s="1"/>
  <c r="W1181" i="1" s="1"/>
  <c r="W1182" i="1" s="1"/>
  <c r="W1183" i="1" s="1"/>
  <c r="W1184" i="1" s="1"/>
  <c r="V1179" i="1"/>
  <c r="N1179" i="1"/>
  <c r="N1180" i="1" s="1"/>
  <c r="N1181" i="1" s="1"/>
  <c r="N1182" i="1" s="1"/>
  <c r="N1183" i="1" s="1"/>
  <c r="N1184" i="1" s="1"/>
  <c r="K1179" i="1"/>
  <c r="J1179" i="1"/>
  <c r="J1180" i="1" s="1"/>
  <c r="J1181" i="1" s="1"/>
  <c r="J1182" i="1" s="1"/>
  <c r="I1179" i="1"/>
  <c r="H1179" i="1"/>
  <c r="G1179" i="1"/>
  <c r="G1180" i="1" s="1"/>
  <c r="G1181" i="1" s="1"/>
  <c r="G1182" i="1" s="1"/>
  <c r="G1183" i="1" s="1"/>
  <c r="G1184" i="1" s="1"/>
  <c r="E1179" i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C1179" i="1"/>
  <c r="B1179" i="1"/>
  <c r="B1180" i="1" s="1"/>
  <c r="B1181" i="1" s="1"/>
  <c r="B1182" i="1" s="1"/>
  <c r="A1179" i="1"/>
  <c r="N1178" i="1"/>
  <c r="M1178" i="1"/>
  <c r="M1179" i="1" s="1"/>
  <c r="M1180" i="1" s="1"/>
  <c r="M1181" i="1" s="1"/>
  <c r="Y1174" i="1"/>
  <c r="Y1175" i="1" s="1"/>
  <c r="Y1176" i="1" s="1"/>
  <c r="Y1177" i="1" s="1"/>
  <c r="Y1178" i="1" s="1"/>
  <c r="Y1179" i="1" s="1"/>
  <c r="Y1180" i="1" s="1"/>
  <c r="Y1181" i="1" s="1"/>
  <c r="Y1182" i="1" s="1"/>
  <c r="Y1183" i="1" s="1"/>
  <c r="Y1184" i="1" s="1"/>
  <c r="Y1185" i="1" s="1"/>
  <c r="Y1186" i="1" s="1"/>
  <c r="Y1187" i="1" s="1"/>
  <c r="Y1188" i="1" s="1"/>
  <c r="Y1189" i="1" s="1"/>
  <c r="Y1190" i="1" s="1"/>
  <c r="Y1191" i="1" s="1"/>
  <c r="Y1192" i="1" s="1"/>
  <c r="X1173" i="1"/>
  <c r="X1174" i="1" s="1"/>
  <c r="X1175" i="1" s="1"/>
  <c r="X1176" i="1" s="1"/>
  <c r="X1177" i="1" s="1"/>
  <c r="W1173" i="1"/>
  <c r="W1174" i="1" s="1"/>
  <c r="W1175" i="1" s="1"/>
  <c r="W1176" i="1" s="1"/>
  <c r="W1177" i="1" s="1"/>
  <c r="V1173" i="1"/>
  <c r="V1174" i="1" s="1"/>
  <c r="V1175" i="1" s="1"/>
  <c r="V1176" i="1" s="1"/>
  <c r="V1177" i="1" s="1"/>
  <c r="K1173" i="1"/>
  <c r="K1174" i="1" s="1"/>
  <c r="K1175" i="1" s="1"/>
  <c r="K1176" i="1" s="1"/>
  <c r="K1177" i="1" s="1"/>
  <c r="J1173" i="1"/>
  <c r="J1174" i="1" s="1"/>
  <c r="J1175" i="1" s="1"/>
  <c r="J1176" i="1" s="1"/>
  <c r="J1177" i="1" s="1"/>
  <c r="G1173" i="1"/>
  <c r="G1174" i="1" s="1"/>
  <c r="G1175" i="1" s="1"/>
  <c r="G1176" i="1" s="1"/>
  <c r="G1177" i="1" s="1"/>
  <c r="C1173" i="1"/>
  <c r="C1174" i="1" s="1"/>
  <c r="C1175" i="1" s="1"/>
  <c r="C1176" i="1" s="1"/>
  <c r="C1177" i="1" s="1"/>
  <c r="B1173" i="1"/>
  <c r="B1174" i="1" s="1"/>
  <c r="B1175" i="1" s="1"/>
  <c r="B1176" i="1" s="1"/>
  <c r="B1177" i="1" s="1"/>
  <c r="A1173" i="1"/>
  <c r="A1174" i="1" s="1"/>
  <c r="A1175" i="1" s="1"/>
  <c r="A1176" i="1" s="1"/>
  <c r="A1177" i="1" s="1"/>
  <c r="Z1167" i="1"/>
  <c r="Z1168" i="1" s="1"/>
  <c r="Z1169" i="1" s="1"/>
  <c r="Z1170" i="1" s="1"/>
  <c r="Z1171" i="1" s="1"/>
  <c r="Z1172" i="1" s="1"/>
  <c r="Z1173" i="1" s="1"/>
  <c r="Z1174" i="1" s="1"/>
  <c r="Z1175" i="1" s="1"/>
  <c r="Z1176" i="1" s="1"/>
  <c r="Z1177" i="1" s="1"/>
  <c r="Y1167" i="1"/>
  <c r="Y1168" i="1" s="1"/>
  <c r="Y1169" i="1" s="1"/>
  <c r="Y1170" i="1" s="1"/>
  <c r="Y1171" i="1" s="1"/>
  <c r="Y1172" i="1" s="1"/>
  <c r="Y1173" i="1" s="1"/>
  <c r="X1167" i="1"/>
  <c r="X1168" i="1" s="1"/>
  <c r="X1169" i="1" s="1"/>
  <c r="X1170" i="1" s="1"/>
  <c r="X1171" i="1" s="1"/>
  <c r="W1167" i="1"/>
  <c r="W1168" i="1" s="1"/>
  <c r="W1169" i="1" s="1"/>
  <c r="W1170" i="1" s="1"/>
  <c r="W1171" i="1" s="1"/>
  <c r="V1167" i="1"/>
  <c r="V1168" i="1" s="1"/>
  <c r="V1169" i="1" s="1"/>
  <c r="V1170" i="1" s="1"/>
  <c r="V1171" i="1" s="1"/>
  <c r="K1167" i="1"/>
  <c r="K1168" i="1" s="1"/>
  <c r="K1169" i="1" s="1"/>
  <c r="K1170" i="1" s="1"/>
  <c r="K1171" i="1" s="1"/>
  <c r="J1167" i="1"/>
  <c r="J1168" i="1" s="1"/>
  <c r="J1169" i="1" s="1"/>
  <c r="J1170" i="1" s="1"/>
  <c r="J1171" i="1" s="1"/>
  <c r="J1172" i="1" s="1"/>
  <c r="H1167" i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F1167" i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E1167" i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C1167" i="1"/>
  <c r="C1168" i="1" s="1"/>
  <c r="C1169" i="1" s="1"/>
  <c r="C1170" i="1" s="1"/>
  <c r="C1171" i="1" s="1"/>
  <c r="B1167" i="1"/>
  <c r="B1168" i="1" s="1"/>
  <c r="B1169" i="1" s="1"/>
  <c r="B1170" i="1" s="1"/>
  <c r="B1171" i="1" s="1"/>
  <c r="A1167" i="1"/>
  <c r="A1168" i="1" s="1"/>
  <c r="A1169" i="1" s="1"/>
  <c r="A1170" i="1" s="1"/>
  <c r="A1171" i="1" s="1"/>
  <c r="I1166" i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W1165" i="1"/>
  <c r="K1165" i="1"/>
  <c r="G1165" i="1"/>
  <c r="G1166" i="1" s="1"/>
  <c r="G1167" i="1" s="1"/>
  <c r="G1168" i="1" s="1"/>
  <c r="G1169" i="1" s="1"/>
  <c r="G1170" i="1" s="1"/>
  <c r="G1171" i="1" s="1"/>
  <c r="G1172" i="1" s="1"/>
  <c r="C1165" i="1"/>
  <c r="X1164" i="1"/>
  <c r="X1165" i="1" s="1"/>
  <c r="W1164" i="1"/>
  <c r="K1164" i="1"/>
  <c r="H1164" i="1"/>
  <c r="H1165" i="1" s="1"/>
  <c r="G1164" i="1"/>
  <c r="C1164" i="1"/>
  <c r="Y1163" i="1"/>
  <c r="Y1164" i="1" s="1"/>
  <c r="Y1165" i="1" s="1"/>
  <c r="X1163" i="1"/>
  <c r="W1163" i="1"/>
  <c r="V1163" i="1"/>
  <c r="V1164" i="1" s="1"/>
  <c r="V1165" i="1" s="1"/>
  <c r="K1163" i="1"/>
  <c r="I1163" i="1"/>
  <c r="I1164" i="1" s="1"/>
  <c r="I1165" i="1" s="1"/>
  <c r="H1163" i="1"/>
  <c r="G1163" i="1"/>
  <c r="F1163" i="1"/>
  <c r="F1164" i="1" s="1"/>
  <c r="F1165" i="1" s="1"/>
  <c r="C1163" i="1"/>
  <c r="B1163" i="1"/>
  <c r="B1164" i="1" s="1"/>
  <c r="B1165" i="1" s="1"/>
  <c r="A1163" i="1"/>
  <c r="A1164" i="1" s="1"/>
  <c r="A1165" i="1" s="1"/>
  <c r="E1161" i="1"/>
  <c r="E1162" i="1" s="1"/>
  <c r="E1163" i="1" s="1"/>
  <c r="E1164" i="1" s="1"/>
  <c r="E1165" i="1" s="1"/>
  <c r="Z1160" i="1"/>
  <c r="Z1161" i="1" s="1"/>
  <c r="W1160" i="1"/>
  <c r="W1161" i="1" s="1"/>
  <c r="F1160" i="1"/>
  <c r="F1161" i="1" s="1"/>
  <c r="A1160" i="1"/>
  <c r="A1161" i="1" s="1"/>
  <c r="Z1159" i="1"/>
  <c r="X1159" i="1"/>
  <c r="X1160" i="1" s="1"/>
  <c r="X1161" i="1" s="1"/>
  <c r="W1159" i="1"/>
  <c r="J1159" i="1"/>
  <c r="J1160" i="1" s="1"/>
  <c r="J1161" i="1" s="1"/>
  <c r="J1162" i="1" s="1"/>
  <c r="J1163" i="1" s="1"/>
  <c r="J1164" i="1" s="1"/>
  <c r="J1165" i="1" s="1"/>
  <c r="G1159" i="1"/>
  <c r="G1160" i="1" s="1"/>
  <c r="G1161" i="1" s="1"/>
  <c r="F1159" i="1"/>
  <c r="B1159" i="1"/>
  <c r="B1160" i="1" s="1"/>
  <c r="B1161" i="1" s="1"/>
  <c r="A1159" i="1"/>
  <c r="Z1158" i="1"/>
  <c r="Y1158" i="1"/>
  <c r="Y1159" i="1" s="1"/>
  <c r="Y1160" i="1" s="1"/>
  <c r="Y1161" i="1" s="1"/>
  <c r="Y1162" i="1" s="1"/>
  <c r="X1158" i="1"/>
  <c r="W1158" i="1"/>
  <c r="K1158" i="1"/>
  <c r="K1159" i="1" s="1"/>
  <c r="K1160" i="1" s="1"/>
  <c r="K1161" i="1" s="1"/>
  <c r="J1158" i="1"/>
  <c r="H1158" i="1"/>
  <c r="H1159" i="1" s="1"/>
  <c r="H1160" i="1" s="1"/>
  <c r="H1161" i="1" s="1"/>
  <c r="G1158" i="1"/>
  <c r="F1158" i="1"/>
  <c r="C1158" i="1"/>
  <c r="C1159" i="1" s="1"/>
  <c r="C1160" i="1" s="1"/>
  <c r="C1161" i="1" s="1"/>
  <c r="B1158" i="1"/>
  <c r="A1158" i="1"/>
  <c r="V1156" i="1"/>
  <c r="E1156" i="1"/>
  <c r="E1157" i="1" s="1"/>
  <c r="E1158" i="1" s="1"/>
  <c r="E1159" i="1" s="1"/>
  <c r="E1160" i="1" s="1"/>
  <c r="A1156" i="1"/>
  <c r="W1155" i="1"/>
  <c r="W1156" i="1" s="1"/>
  <c r="V1155" i="1"/>
  <c r="G1155" i="1"/>
  <c r="G1156" i="1" s="1"/>
  <c r="E1155" i="1"/>
  <c r="B1155" i="1"/>
  <c r="B1156" i="1" s="1"/>
  <c r="A1155" i="1"/>
  <c r="X1154" i="1"/>
  <c r="X1155" i="1" s="1"/>
  <c r="X1156" i="1" s="1"/>
  <c r="W1154" i="1"/>
  <c r="V1154" i="1"/>
  <c r="K1154" i="1"/>
  <c r="K1155" i="1" s="1"/>
  <c r="K1156" i="1" s="1"/>
  <c r="G1154" i="1"/>
  <c r="E1154" i="1"/>
  <c r="C1154" i="1"/>
  <c r="C1155" i="1" s="1"/>
  <c r="C1156" i="1" s="1"/>
  <c r="B1154" i="1"/>
  <c r="A1154" i="1"/>
  <c r="Y1152" i="1"/>
  <c r="Y1153" i="1" s="1"/>
  <c r="Y1154" i="1" s="1"/>
  <c r="Y1155" i="1" s="1"/>
  <c r="Y1156" i="1" s="1"/>
  <c r="X1152" i="1"/>
  <c r="A1152" i="1"/>
  <c r="Y1151" i="1"/>
  <c r="X1151" i="1"/>
  <c r="B1151" i="1"/>
  <c r="B1152" i="1" s="1"/>
  <c r="A1151" i="1"/>
  <c r="Y1150" i="1"/>
  <c r="X1150" i="1"/>
  <c r="W1150" i="1"/>
  <c r="W1151" i="1" s="1"/>
  <c r="W1152" i="1" s="1"/>
  <c r="V1150" i="1"/>
  <c r="V1151" i="1" s="1"/>
  <c r="V1152" i="1" s="1"/>
  <c r="K1150" i="1"/>
  <c r="K1151" i="1" s="1"/>
  <c r="K1152" i="1" s="1"/>
  <c r="C1150" i="1"/>
  <c r="C1151" i="1" s="1"/>
  <c r="C1152" i="1" s="1"/>
  <c r="B1150" i="1"/>
  <c r="A1150" i="1"/>
  <c r="G1149" i="1"/>
  <c r="G1150" i="1" s="1"/>
  <c r="G1151" i="1" s="1"/>
  <c r="G1152" i="1" s="1"/>
  <c r="X1148" i="1"/>
  <c r="M1148" i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D1148" i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Y1147" i="1"/>
  <c r="Y1148" i="1" s="1"/>
  <c r="X1147" i="1"/>
  <c r="E1147" i="1"/>
  <c r="E1148" i="1" s="1"/>
  <c r="E1149" i="1" s="1"/>
  <c r="E1150" i="1" s="1"/>
  <c r="E1151" i="1" s="1"/>
  <c r="E1152" i="1" s="1"/>
  <c r="D1147" i="1"/>
  <c r="A1147" i="1"/>
  <c r="A1148" i="1" s="1"/>
  <c r="Y1146" i="1"/>
  <c r="X1146" i="1"/>
  <c r="W1146" i="1"/>
  <c r="W1147" i="1" s="1"/>
  <c r="W1148" i="1" s="1"/>
  <c r="V1146" i="1"/>
  <c r="V1147" i="1" s="1"/>
  <c r="V1148" i="1" s="1"/>
  <c r="K1146" i="1"/>
  <c r="K1147" i="1" s="1"/>
  <c r="K1148" i="1" s="1"/>
  <c r="G1146" i="1"/>
  <c r="G1147" i="1" s="1"/>
  <c r="G1148" i="1" s="1"/>
  <c r="F1146" i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E1146" i="1"/>
  <c r="D1146" i="1"/>
  <c r="C1146" i="1"/>
  <c r="C1147" i="1" s="1"/>
  <c r="C1148" i="1" s="1"/>
  <c r="B1146" i="1"/>
  <c r="B1147" i="1" s="1"/>
  <c r="B1148" i="1" s="1"/>
  <c r="A1146" i="1"/>
  <c r="X1144" i="1"/>
  <c r="Y1142" i="1"/>
  <c r="Y1143" i="1" s="1"/>
  <c r="Y1144" i="1" s="1"/>
  <c r="W1142" i="1"/>
  <c r="W1143" i="1" s="1"/>
  <c r="W1144" i="1" s="1"/>
  <c r="V1142" i="1"/>
  <c r="V1143" i="1" s="1"/>
  <c r="V1144" i="1" s="1"/>
  <c r="K1142" i="1"/>
  <c r="K1143" i="1" s="1"/>
  <c r="K1144" i="1" s="1"/>
  <c r="G1142" i="1"/>
  <c r="G1143" i="1" s="1"/>
  <c r="G1144" i="1" s="1"/>
  <c r="F1142" i="1"/>
  <c r="F1143" i="1" s="1"/>
  <c r="F1144" i="1" s="1"/>
  <c r="C1142" i="1"/>
  <c r="C1143" i="1" s="1"/>
  <c r="C1144" i="1" s="1"/>
  <c r="B1142" i="1"/>
  <c r="B1143" i="1" s="1"/>
  <c r="B1144" i="1" s="1"/>
  <c r="A1142" i="1"/>
  <c r="A1143" i="1" s="1"/>
  <c r="A1144" i="1" s="1"/>
  <c r="V1140" i="1"/>
  <c r="E1140" i="1"/>
  <c r="E1141" i="1" s="1"/>
  <c r="E1142" i="1" s="1"/>
  <c r="E1143" i="1" s="1"/>
  <c r="E1144" i="1" s="1"/>
  <c r="A1140" i="1"/>
  <c r="X1139" i="1"/>
  <c r="X1140" i="1" s="1"/>
  <c r="X1141" i="1" s="1"/>
  <c r="X1142" i="1" s="1"/>
  <c r="X1143" i="1" s="1"/>
  <c r="V1139" i="1"/>
  <c r="G1139" i="1"/>
  <c r="G1140" i="1" s="1"/>
  <c r="Z1138" i="1"/>
  <c r="Z1139" i="1" s="1"/>
  <c r="Z1140" i="1" s="1"/>
  <c r="Z1141" i="1" s="1"/>
  <c r="X1138" i="1"/>
  <c r="B1138" i="1"/>
  <c r="B1139" i="1" s="1"/>
  <c r="B1140" i="1" s="1"/>
  <c r="A1138" i="1"/>
  <c r="A1139" i="1" s="1"/>
  <c r="Z1137" i="1"/>
  <c r="X1137" i="1"/>
  <c r="W1137" i="1"/>
  <c r="W1138" i="1" s="1"/>
  <c r="W1139" i="1" s="1"/>
  <c r="W1140" i="1" s="1"/>
  <c r="V1137" i="1"/>
  <c r="V1138" i="1" s="1"/>
  <c r="K1137" i="1"/>
  <c r="K1138" i="1" s="1"/>
  <c r="K1139" i="1" s="1"/>
  <c r="K1140" i="1" s="1"/>
  <c r="J1137" i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G1137" i="1"/>
  <c r="G1138" i="1" s="1"/>
  <c r="C1137" i="1"/>
  <c r="C1138" i="1" s="1"/>
  <c r="C1139" i="1" s="1"/>
  <c r="C1140" i="1" s="1"/>
  <c r="B1137" i="1"/>
  <c r="A1137" i="1"/>
  <c r="N1136" i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E1136" i="1"/>
  <c r="E1137" i="1" s="1"/>
  <c r="E1138" i="1" s="1"/>
  <c r="E1139" i="1" s="1"/>
  <c r="Y1134" i="1"/>
  <c r="Y1135" i="1" s="1"/>
  <c r="Y1136" i="1" s="1"/>
  <c r="Y1137" i="1" s="1"/>
  <c r="Y1138" i="1" s="1"/>
  <c r="Y1139" i="1" s="1"/>
  <c r="Y1140" i="1" s="1"/>
  <c r="M1134" i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J1134" i="1"/>
  <c r="J1135" i="1" s="1"/>
  <c r="H1134" i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B1134" i="1"/>
  <c r="B1135" i="1" s="1"/>
  <c r="Y1133" i="1"/>
  <c r="X1133" i="1"/>
  <c r="X1134" i="1" s="1"/>
  <c r="X1135" i="1" s="1"/>
  <c r="W1133" i="1"/>
  <c r="W1134" i="1" s="1"/>
  <c r="W1135" i="1" s="1"/>
  <c r="M1133" i="1"/>
  <c r="K1133" i="1"/>
  <c r="K1134" i="1" s="1"/>
  <c r="K1135" i="1" s="1"/>
  <c r="J1133" i="1"/>
  <c r="H1133" i="1"/>
  <c r="G1133" i="1"/>
  <c r="G1134" i="1" s="1"/>
  <c r="G1135" i="1" s="1"/>
  <c r="E1133" i="1"/>
  <c r="E1134" i="1" s="1"/>
  <c r="E1135" i="1" s="1"/>
  <c r="C1133" i="1"/>
  <c r="C1134" i="1" s="1"/>
  <c r="C1135" i="1" s="1"/>
  <c r="B1133" i="1"/>
  <c r="A1133" i="1"/>
  <c r="A1134" i="1" s="1"/>
  <c r="A1135" i="1" s="1"/>
  <c r="N1132" i="1"/>
  <c r="N1133" i="1" s="1"/>
  <c r="N1134" i="1" s="1"/>
  <c r="N1135" i="1" s="1"/>
  <c r="M1132" i="1"/>
  <c r="V1130" i="1"/>
  <c r="V1131" i="1" s="1"/>
  <c r="K1130" i="1"/>
  <c r="K1131" i="1" s="1"/>
  <c r="J1130" i="1"/>
  <c r="J1131" i="1" s="1"/>
  <c r="H1130" i="1"/>
  <c r="H1131" i="1" s="1"/>
  <c r="C1130" i="1"/>
  <c r="C1131" i="1" s="1"/>
  <c r="B1130" i="1"/>
  <c r="B1131" i="1" s="1"/>
  <c r="V1129" i="1"/>
  <c r="K1129" i="1"/>
  <c r="J1129" i="1"/>
  <c r="I1129" i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H1129" i="1"/>
  <c r="C1129" i="1"/>
  <c r="B1129" i="1"/>
  <c r="A1129" i="1"/>
  <c r="A1130" i="1" s="1"/>
  <c r="A1131" i="1" s="1"/>
  <c r="D1128" i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K1127" i="1"/>
  <c r="H1127" i="1"/>
  <c r="E1127" i="1"/>
  <c r="E1128" i="1" s="1"/>
  <c r="E1129" i="1" s="1"/>
  <c r="E1130" i="1" s="1"/>
  <c r="E1131" i="1" s="1"/>
  <c r="A1127" i="1"/>
  <c r="Y1126" i="1"/>
  <c r="Y1127" i="1" s="1"/>
  <c r="Y1128" i="1" s="1"/>
  <c r="Y1129" i="1" s="1"/>
  <c r="Y1130" i="1" s="1"/>
  <c r="Y1131" i="1" s="1"/>
  <c r="V1126" i="1"/>
  <c r="V1127" i="1" s="1"/>
  <c r="K1126" i="1"/>
  <c r="H1126" i="1"/>
  <c r="D1126" i="1"/>
  <c r="D1127" i="1" s="1"/>
  <c r="Y1125" i="1"/>
  <c r="X1125" i="1"/>
  <c r="X1126" i="1" s="1"/>
  <c r="X1127" i="1" s="1"/>
  <c r="X1128" i="1" s="1"/>
  <c r="X1129" i="1" s="1"/>
  <c r="X1130" i="1" s="1"/>
  <c r="X1131" i="1" s="1"/>
  <c r="W1125" i="1"/>
  <c r="W1126" i="1" s="1"/>
  <c r="W1127" i="1" s="1"/>
  <c r="W1128" i="1" s="1"/>
  <c r="W1129" i="1" s="1"/>
  <c r="W1130" i="1" s="1"/>
  <c r="W1131" i="1" s="1"/>
  <c r="V1125" i="1"/>
  <c r="K1125" i="1"/>
  <c r="J1125" i="1"/>
  <c r="J1126" i="1" s="1"/>
  <c r="J1127" i="1" s="1"/>
  <c r="I1125" i="1"/>
  <c r="I1126" i="1" s="1"/>
  <c r="I1127" i="1" s="1"/>
  <c r="H1125" i="1"/>
  <c r="G1125" i="1"/>
  <c r="G1126" i="1" s="1"/>
  <c r="G1127" i="1" s="1"/>
  <c r="G1128" i="1" s="1"/>
  <c r="G1129" i="1" s="1"/>
  <c r="G1130" i="1" s="1"/>
  <c r="G1131" i="1" s="1"/>
  <c r="G1132" i="1" s="1"/>
  <c r="F1125" i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E1125" i="1"/>
  <c r="E1126" i="1" s="1"/>
  <c r="D1125" i="1"/>
  <c r="C1125" i="1"/>
  <c r="C1126" i="1" s="1"/>
  <c r="C1127" i="1" s="1"/>
  <c r="B1125" i="1"/>
  <c r="B1126" i="1" s="1"/>
  <c r="B1127" i="1" s="1"/>
  <c r="A1125" i="1"/>
  <c r="A1126" i="1" s="1"/>
  <c r="H1122" i="1"/>
  <c r="H1123" i="1" s="1"/>
  <c r="G1122" i="1"/>
  <c r="G1123" i="1" s="1"/>
  <c r="K1121" i="1"/>
  <c r="K1122" i="1" s="1"/>
  <c r="K1123" i="1" s="1"/>
  <c r="G1121" i="1"/>
  <c r="A1121" i="1"/>
  <c r="A1122" i="1" s="1"/>
  <c r="A1123" i="1" s="1"/>
  <c r="X1120" i="1"/>
  <c r="X1121" i="1" s="1"/>
  <c r="X1122" i="1" s="1"/>
  <c r="X1123" i="1" s="1"/>
  <c r="H1120" i="1"/>
  <c r="H1121" i="1" s="1"/>
  <c r="G1120" i="1"/>
  <c r="B1120" i="1"/>
  <c r="B1121" i="1" s="1"/>
  <c r="B1122" i="1" s="1"/>
  <c r="B1123" i="1" s="1"/>
  <c r="X1119" i="1"/>
  <c r="W1119" i="1"/>
  <c r="W1120" i="1" s="1"/>
  <c r="W1121" i="1" s="1"/>
  <c r="W1122" i="1" s="1"/>
  <c r="W1123" i="1" s="1"/>
  <c r="K1119" i="1"/>
  <c r="K1120" i="1" s="1"/>
  <c r="H1119" i="1"/>
  <c r="G1119" i="1"/>
  <c r="C1119" i="1"/>
  <c r="C1120" i="1" s="1"/>
  <c r="C1121" i="1" s="1"/>
  <c r="C1122" i="1" s="1"/>
  <c r="C1123" i="1" s="1"/>
  <c r="B1119" i="1"/>
  <c r="A1119" i="1"/>
  <c r="A1120" i="1" s="1"/>
  <c r="W1117" i="1"/>
  <c r="V1116" i="1"/>
  <c r="V1117" i="1" s="1"/>
  <c r="Y1115" i="1"/>
  <c r="Y1116" i="1" s="1"/>
  <c r="Y1117" i="1" s="1"/>
  <c r="Y1118" i="1" s="1"/>
  <c r="Y1119" i="1" s="1"/>
  <c r="Y1120" i="1" s="1"/>
  <c r="Y1121" i="1" s="1"/>
  <c r="Y1122" i="1" s="1"/>
  <c r="Y1123" i="1" s="1"/>
  <c r="W1115" i="1"/>
  <c r="W1116" i="1" s="1"/>
  <c r="H1115" i="1"/>
  <c r="H1116" i="1" s="1"/>
  <c r="H1117" i="1" s="1"/>
  <c r="B1115" i="1"/>
  <c r="B1116" i="1" s="1"/>
  <c r="B1117" i="1" s="1"/>
  <c r="Y1114" i="1"/>
  <c r="X1114" i="1"/>
  <c r="X1115" i="1" s="1"/>
  <c r="X1116" i="1" s="1"/>
  <c r="X1117" i="1" s="1"/>
  <c r="W1114" i="1"/>
  <c r="V1114" i="1"/>
  <c r="V1115" i="1" s="1"/>
  <c r="K1114" i="1"/>
  <c r="K1115" i="1" s="1"/>
  <c r="K1116" i="1" s="1"/>
  <c r="K1117" i="1" s="1"/>
  <c r="C1114" i="1"/>
  <c r="C1115" i="1" s="1"/>
  <c r="C1116" i="1" s="1"/>
  <c r="C1117" i="1" s="1"/>
  <c r="B1114" i="1"/>
  <c r="A1114" i="1"/>
  <c r="A1115" i="1" s="1"/>
  <c r="A1116" i="1" s="1"/>
  <c r="A1117" i="1" s="1"/>
  <c r="G1113" i="1"/>
  <c r="G1114" i="1" s="1"/>
  <c r="G1115" i="1" s="1"/>
  <c r="G1116" i="1" s="1"/>
  <c r="G1117" i="1" s="1"/>
  <c r="Y1111" i="1"/>
  <c r="Y1112" i="1" s="1"/>
  <c r="G1111" i="1"/>
  <c r="G1112" i="1" s="1"/>
  <c r="X1110" i="1"/>
  <c r="X1111" i="1" s="1"/>
  <c r="X1112" i="1" s="1"/>
  <c r="W1110" i="1"/>
  <c r="W1111" i="1" s="1"/>
  <c r="W1112" i="1" s="1"/>
  <c r="C1110" i="1"/>
  <c r="C1111" i="1" s="1"/>
  <c r="C1112" i="1" s="1"/>
  <c r="X1109" i="1"/>
  <c r="K1109" i="1"/>
  <c r="K1110" i="1" s="1"/>
  <c r="K1111" i="1" s="1"/>
  <c r="K1112" i="1" s="1"/>
  <c r="A1109" i="1"/>
  <c r="A1110" i="1" s="1"/>
  <c r="A1111" i="1" s="1"/>
  <c r="A1112" i="1" s="1"/>
  <c r="X1108" i="1"/>
  <c r="W1108" i="1"/>
  <c r="W1109" i="1" s="1"/>
  <c r="P1108" i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K1108" i="1"/>
  <c r="G1108" i="1"/>
  <c r="G1109" i="1" s="1"/>
  <c r="G1110" i="1" s="1"/>
  <c r="C1108" i="1"/>
  <c r="C1109" i="1" s="1"/>
  <c r="B1108" i="1"/>
  <c r="B1109" i="1" s="1"/>
  <c r="B1110" i="1" s="1"/>
  <c r="B1111" i="1" s="1"/>
  <c r="B1112" i="1" s="1"/>
  <c r="A1108" i="1"/>
  <c r="X1106" i="1"/>
  <c r="W1106" i="1"/>
  <c r="Z1105" i="1"/>
  <c r="Z1106" i="1" s="1"/>
  <c r="Z1107" i="1" s="1"/>
  <c r="Z1108" i="1" s="1"/>
  <c r="Z1109" i="1" s="1"/>
  <c r="Z1110" i="1" s="1"/>
  <c r="Z1111" i="1" s="1"/>
  <c r="Z1112" i="1" s="1"/>
  <c r="Z1113" i="1" s="1"/>
  <c r="Z1114" i="1" s="1"/>
  <c r="Z1115" i="1" s="1"/>
  <c r="Z1116" i="1" s="1"/>
  <c r="Z1117" i="1" s="1"/>
  <c r="Z1118" i="1" s="1"/>
  <c r="Z1119" i="1" s="1"/>
  <c r="Z1120" i="1" s="1"/>
  <c r="Z1121" i="1" s="1"/>
  <c r="Z1122" i="1" s="1"/>
  <c r="Z1123" i="1" s="1"/>
  <c r="X1105" i="1"/>
  <c r="Y1104" i="1"/>
  <c r="Y1105" i="1" s="1"/>
  <c r="Y1106" i="1" s="1"/>
  <c r="Y1107" i="1" s="1"/>
  <c r="Y1108" i="1" s="1"/>
  <c r="Y1109" i="1" s="1"/>
  <c r="Y1110" i="1" s="1"/>
  <c r="V1104" i="1"/>
  <c r="V1105" i="1" s="1"/>
  <c r="V1106" i="1" s="1"/>
  <c r="C1104" i="1"/>
  <c r="C1105" i="1" s="1"/>
  <c r="C1106" i="1" s="1"/>
  <c r="Y1103" i="1"/>
  <c r="X1103" i="1"/>
  <c r="X1104" i="1" s="1"/>
  <c r="V1103" i="1"/>
  <c r="K1103" i="1"/>
  <c r="K1104" i="1" s="1"/>
  <c r="K1105" i="1" s="1"/>
  <c r="K1106" i="1" s="1"/>
  <c r="G1103" i="1"/>
  <c r="G1104" i="1" s="1"/>
  <c r="G1105" i="1" s="1"/>
  <c r="G1106" i="1" s="1"/>
  <c r="C1103" i="1"/>
  <c r="B1103" i="1"/>
  <c r="B1104" i="1" s="1"/>
  <c r="B1105" i="1" s="1"/>
  <c r="B1106" i="1" s="1"/>
  <c r="A1103" i="1"/>
  <c r="A1104" i="1" s="1"/>
  <c r="A1105" i="1" s="1"/>
  <c r="A1106" i="1" s="1"/>
  <c r="Y1102" i="1"/>
  <c r="X1102" i="1"/>
  <c r="W1102" i="1"/>
  <c r="W1103" i="1" s="1"/>
  <c r="W1104" i="1" s="1"/>
  <c r="W1105" i="1" s="1"/>
  <c r="V1102" i="1"/>
  <c r="K1102" i="1"/>
  <c r="G1102" i="1"/>
  <c r="C1102" i="1"/>
  <c r="B1102" i="1"/>
  <c r="A1102" i="1"/>
  <c r="Z1099" i="1"/>
  <c r="Z1100" i="1" s="1"/>
  <c r="Z1101" i="1" s="1"/>
  <c r="Z1102" i="1" s="1"/>
  <c r="Z1103" i="1" s="1"/>
  <c r="Z1104" i="1" s="1"/>
  <c r="W1099" i="1"/>
  <c r="W1100" i="1" s="1"/>
  <c r="B1099" i="1"/>
  <c r="B1100" i="1" s="1"/>
  <c r="K1098" i="1"/>
  <c r="K1099" i="1" s="1"/>
  <c r="K1100" i="1" s="1"/>
  <c r="A1098" i="1"/>
  <c r="A1099" i="1" s="1"/>
  <c r="A1100" i="1" s="1"/>
  <c r="G1097" i="1"/>
  <c r="G1098" i="1" s="1"/>
  <c r="G1099" i="1" s="1"/>
  <c r="G1100" i="1" s="1"/>
  <c r="B1097" i="1"/>
  <c r="B1098" i="1" s="1"/>
  <c r="Y1096" i="1"/>
  <c r="Y1097" i="1" s="1"/>
  <c r="Y1098" i="1" s="1"/>
  <c r="Y1099" i="1" s="1"/>
  <c r="Y1100" i="1" s="1"/>
  <c r="X1096" i="1"/>
  <c r="X1097" i="1" s="1"/>
  <c r="X1098" i="1" s="1"/>
  <c r="X1099" i="1" s="1"/>
  <c r="X1100" i="1" s="1"/>
  <c r="W1096" i="1"/>
  <c r="W1097" i="1" s="1"/>
  <c r="W1098" i="1" s="1"/>
  <c r="K1096" i="1"/>
  <c r="K1097" i="1" s="1"/>
  <c r="H1096" i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C1096" i="1"/>
  <c r="C1097" i="1" s="1"/>
  <c r="C1098" i="1" s="1"/>
  <c r="C1099" i="1" s="1"/>
  <c r="C1100" i="1" s="1"/>
  <c r="B1096" i="1"/>
  <c r="A1096" i="1"/>
  <c r="A1097" i="1" s="1"/>
  <c r="V1094" i="1"/>
  <c r="C1094" i="1"/>
  <c r="J1093" i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V1092" i="1"/>
  <c r="V1093" i="1" s="1"/>
  <c r="K1092" i="1"/>
  <c r="K1093" i="1" s="1"/>
  <c r="K1094" i="1" s="1"/>
  <c r="C1092" i="1"/>
  <c r="C1093" i="1" s="1"/>
  <c r="X1091" i="1"/>
  <c r="X1092" i="1" s="1"/>
  <c r="X1093" i="1" s="1"/>
  <c r="X1094" i="1" s="1"/>
  <c r="V1091" i="1"/>
  <c r="C1091" i="1"/>
  <c r="B1091" i="1"/>
  <c r="B1092" i="1" s="1"/>
  <c r="B1093" i="1" s="1"/>
  <c r="B1094" i="1" s="1"/>
  <c r="Z1090" i="1"/>
  <c r="Z1091" i="1" s="1"/>
  <c r="Z1092" i="1" s="1"/>
  <c r="Z1093" i="1" s="1"/>
  <c r="Z1094" i="1" s="1"/>
  <c r="Z1095" i="1" s="1"/>
  <c r="Z1096" i="1" s="1"/>
  <c r="Z1097" i="1" s="1"/>
  <c r="Z1098" i="1" s="1"/>
  <c r="X1090" i="1"/>
  <c r="W1090" i="1"/>
  <c r="W1091" i="1" s="1"/>
  <c r="W1092" i="1" s="1"/>
  <c r="W1093" i="1" s="1"/>
  <c r="W1094" i="1" s="1"/>
  <c r="V1090" i="1"/>
  <c r="K1090" i="1"/>
  <c r="K1091" i="1" s="1"/>
  <c r="H1090" i="1"/>
  <c r="H1091" i="1" s="1"/>
  <c r="H1092" i="1" s="1"/>
  <c r="H1093" i="1" s="1"/>
  <c r="H1094" i="1" s="1"/>
  <c r="G1090" i="1"/>
  <c r="G1091" i="1" s="1"/>
  <c r="G1092" i="1" s="1"/>
  <c r="G1093" i="1" s="1"/>
  <c r="G1094" i="1" s="1"/>
  <c r="G1095" i="1" s="1"/>
  <c r="G1096" i="1" s="1"/>
  <c r="C1090" i="1"/>
  <c r="B1090" i="1"/>
  <c r="A1090" i="1"/>
  <c r="A1091" i="1" s="1"/>
  <c r="A1092" i="1" s="1"/>
  <c r="A1093" i="1" s="1"/>
  <c r="A1094" i="1" s="1"/>
  <c r="C1088" i="1"/>
  <c r="X1087" i="1"/>
  <c r="X1088" i="1" s="1"/>
  <c r="B1087" i="1"/>
  <c r="B1088" i="1" s="1"/>
  <c r="B1086" i="1"/>
  <c r="Z1085" i="1"/>
  <c r="Z1086" i="1" s="1"/>
  <c r="Z1087" i="1" s="1"/>
  <c r="Z1088" i="1" s="1"/>
  <c r="Z1089" i="1" s="1"/>
  <c r="Y1085" i="1"/>
  <c r="Y1086" i="1" s="1"/>
  <c r="Y1087" i="1" s="1"/>
  <c r="Y1088" i="1" s="1"/>
  <c r="Y1089" i="1" s="1"/>
  <c r="Y1090" i="1" s="1"/>
  <c r="Y1091" i="1" s="1"/>
  <c r="Y1092" i="1" s="1"/>
  <c r="Y1093" i="1" s="1"/>
  <c r="Y1094" i="1" s="1"/>
  <c r="X1085" i="1"/>
  <c r="X1086" i="1" s="1"/>
  <c r="G1085" i="1"/>
  <c r="G1086" i="1" s="1"/>
  <c r="G1087" i="1" s="1"/>
  <c r="G1088" i="1" s="1"/>
  <c r="G1089" i="1" s="1"/>
  <c r="C1085" i="1"/>
  <c r="C1086" i="1" s="1"/>
  <c r="C1087" i="1" s="1"/>
  <c r="Z1084" i="1"/>
  <c r="Y1084" i="1"/>
  <c r="X1084" i="1"/>
  <c r="W1084" i="1"/>
  <c r="W1085" i="1" s="1"/>
  <c r="W1086" i="1" s="1"/>
  <c r="W1087" i="1" s="1"/>
  <c r="W1088" i="1" s="1"/>
  <c r="K1084" i="1"/>
  <c r="K1085" i="1" s="1"/>
  <c r="K1086" i="1" s="1"/>
  <c r="K1087" i="1" s="1"/>
  <c r="K1088" i="1" s="1"/>
  <c r="G1084" i="1"/>
  <c r="C1084" i="1"/>
  <c r="B1084" i="1"/>
  <c r="B1085" i="1" s="1"/>
  <c r="A1084" i="1"/>
  <c r="A1085" i="1" s="1"/>
  <c r="A1086" i="1" s="1"/>
  <c r="A1087" i="1" s="1"/>
  <c r="A1088" i="1" s="1"/>
  <c r="I1083" i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X1082" i="1"/>
  <c r="X1081" i="1"/>
  <c r="W1081" i="1"/>
  <c r="W1082" i="1" s="1"/>
  <c r="K1081" i="1"/>
  <c r="K1082" i="1" s="1"/>
  <c r="C1081" i="1"/>
  <c r="C1082" i="1" s="1"/>
  <c r="B1081" i="1"/>
  <c r="B1082" i="1" s="1"/>
  <c r="A1081" i="1"/>
  <c r="A1082" i="1" s="1"/>
  <c r="Y1080" i="1"/>
  <c r="Y1081" i="1" s="1"/>
  <c r="Y1082" i="1" s="1"/>
  <c r="X1080" i="1"/>
  <c r="W1080" i="1"/>
  <c r="K1080" i="1"/>
  <c r="C1080" i="1"/>
  <c r="B1080" i="1"/>
  <c r="A1080" i="1"/>
  <c r="P1078" i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V1077" i="1"/>
  <c r="V1078" i="1" s="1"/>
  <c r="X1076" i="1"/>
  <c r="X1077" i="1" s="1"/>
  <c r="X1078" i="1" s="1"/>
  <c r="K1076" i="1"/>
  <c r="K1077" i="1" s="1"/>
  <c r="K1078" i="1" s="1"/>
  <c r="B1076" i="1"/>
  <c r="B1077" i="1" s="1"/>
  <c r="B1078" i="1" s="1"/>
  <c r="A1076" i="1"/>
  <c r="A1077" i="1" s="1"/>
  <c r="A1078" i="1" s="1"/>
  <c r="X1075" i="1"/>
  <c r="W1075" i="1"/>
  <c r="W1076" i="1" s="1"/>
  <c r="W1077" i="1" s="1"/>
  <c r="W1078" i="1" s="1"/>
  <c r="I1075" i="1"/>
  <c r="I1076" i="1" s="1"/>
  <c r="I1077" i="1" s="1"/>
  <c r="I1078" i="1" s="1"/>
  <c r="I1079" i="1" s="1"/>
  <c r="I1080" i="1" s="1"/>
  <c r="I1081" i="1" s="1"/>
  <c r="I1082" i="1" s="1"/>
  <c r="B1075" i="1"/>
  <c r="A1075" i="1"/>
  <c r="Z1074" i="1"/>
  <c r="Z1075" i="1" s="1"/>
  <c r="Z1076" i="1" s="1"/>
  <c r="Z1077" i="1" s="1"/>
  <c r="Z1078" i="1" s="1"/>
  <c r="X1074" i="1"/>
  <c r="W1074" i="1"/>
  <c r="V1074" i="1"/>
  <c r="V1075" i="1" s="1"/>
  <c r="V1076" i="1" s="1"/>
  <c r="K1074" i="1"/>
  <c r="K1075" i="1" s="1"/>
  <c r="I1074" i="1"/>
  <c r="H1074" i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C1074" i="1"/>
  <c r="C1075" i="1" s="1"/>
  <c r="C1076" i="1" s="1"/>
  <c r="C1077" i="1" s="1"/>
  <c r="C1078" i="1" s="1"/>
  <c r="B1074" i="1"/>
  <c r="A1074" i="1"/>
  <c r="Z1073" i="1"/>
  <c r="B1071" i="1"/>
  <c r="B1072" i="1" s="1"/>
  <c r="K1070" i="1"/>
  <c r="K1071" i="1" s="1"/>
  <c r="K1072" i="1" s="1"/>
  <c r="C1070" i="1"/>
  <c r="C1071" i="1" s="1"/>
  <c r="C1072" i="1" s="1"/>
  <c r="A1070" i="1"/>
  <c r="A1071" i="1" s="1"/>
  <c r="A1072" i="1" s="1"/>
  <c r="X1069" i="1"/>
  <c r="X1070" i="1" s="1"/>
  <c r="X1071" i="1" s="1"/>
  <c r="X1072" i="1" s="1"/>
  <c r="K1069" i="1"/>
  <c r="H1069" i="1"/>
  <c r="H1070" i="1" s="1"/>
  <c r="H1071" i="1" s="1"/>
  <c r="H1072" i="1" s="1"/>
  <c r="G1069" i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A1069" i="1"/>
  <c r="Y1068" i="1"/>
  <c r="Y1069" i="1" s="1"/>
  <c r="Y1070" i="1" s="1"/>
  <c r="Y1071" i="1" s="1"/>
  <c r="Y1072" i="1" s="1"/>
  <c r="Y1073" i="1" s="1"/>
  <c r="Y1074" i="1" s="1"/>
  <c r="Y1075" i="1" s="1"/>
  <c r="Y1076" i="1" s="1"/>
  <c r="Y1077" i="1" s="1"/>
  <c r="Y1078" i="1" s="1"/>
  <c r="X1068" i="1"/>
  <c r="W1068" i="1"/>
  <c r="W1069" i="1" s="1"/>
  <c r="W1070" i="1" s="1"/>
  <c r="W1071" i="1" s="1"/>
  <c r="W1072" i="1" s="1"/>
  <c r="P1068" i="1"/>
  <c r="P1069" i="1" s="1"/>
  <c r="P1070" i="1" s="1"/>
  <c r="P1071" i="1" s="1"/>
  <c r="P1072" i="1" s="1"/>
  <c r="P1073" i="1" s="1"/>
  <c r="P1074" i="1" s="1"/>
  <c r="P1075" i="1" s="1"/>
  <c r="P1076" i="1" s="1"/>
  <c r="P1077" i="1" s="1"/>
  <c r="K1068" i="1"/>
  <c r="I1068" i="1"/>
  <c r="I1069" i="1" s="1"/>
  <c r="I1070" i="1" s="1"/>
  <c r="I1071" i="1" s="1"/>
  <c r="I1072" i="1" s="1"/>
  <c r="H1068" i="1"/>
  <c r="G1068" i="1"/>
  <c r="C1068" i="1"/>
  <c r="C1069" i="1" s="1"/>
  <c r="B1068" i="1"/>
  <c r="B1069" i="1" s="1"/>
  <c r="B1070" i="1" s="1"/>
  <c r="A1068" i="1"/>
  <c r="Z1066" i="1"/>
  <c r="Z1067" i="1" s="1"/>
  <c r="Z1068" i="1" s="1"/>
  <c r="Z1069" i="1" s="1"/>
  <c r="Z1070" i="1" s="1"/>
  <c r="Z1071" i="1" s="1"/>
  <c r="Z1072" i="1" s="1"/>
  <c r="K1066" i="1"/>
  <c r="G1065" i="1"/>
  <c r="G1066" i="1" s="1"/>
  <c r="Z1064" i="1"/>
  <c r="Z1065" i="1" s="1"/>
  <c r="X1064" i="1"/>
  <c r="X1065" i="1" s="1"/>
  <c r="X1066" i="1" s="1"/>
  <c r="W1064" i="1"/>
  <c r="W1065" i="1" s="1"/>
  <c r="W1066" i="1" s="1"/>
  <c r="I1064" i="1"/>
  <c r="I1065" i="1" s="1"/>
  <c r="I1066" i="1" s="1"/>
  <c r="G1064" i="1"/>
  <c r="B1064" i="1"/>
  <c r="B1065" i="1" s="1"/>
  <c r="B1066" i="1" s="1"/>
  <c r="Z1063" i="1"/>
  <c r="Y1063" i="1"/>
  <c r="Y1064" i="1" s="1"/>
  <c r="Y1065" i="1" s="1"/>
  <c r="Y1066" i="1" s="1"/>
  <c r="W1063" i="1"/>
  <c r="V1063" i="1"/>
  <c r="V1064" i="1" s="1"/>
  <c r="V1065" i="1" s="1"/>
  <c r="V1066" i="1" s="1"/>
  <c r="K1063" i="1"/>
  <c r="K1064" i="1" s="1"/>
  <c r="K1065" i="1" s="1"/>
  <c r="I1063" i="1"/>
  <c r="A1063" i="1"/>
  <c r="A1064" i="1" s="1"/>
  <c r="A1065" i="1" s="1"/>
  <c r="A1066" i="1" s="1"/>
  <c r="Z1062" i="1"/>
  <c r="Y1062" i="1"/>
  <c r="X1062" i="1"/>
  <c r="X1063" i="1" s="1"/>
  <c r="W1062" i="1"/>
  <c r="V1062" i="1"/>
  <c r="K1062" i="1"/>
  <c r="J1062" i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I1062" i="1"/>
  <c r="G1062" i="1"/>
  <c r="G1063" i="1" s="1"/>
  <c r="C1062" i="1"/>
  <c r="C1063" i="1" s="1"/>
  <c r="C1064" i="1" s="1"/>
  <c r="C1065" i="1" s="1"/>
  <c r="C1066" i="1" s="1"/>
  <c r="B1062" i="1"/>
  <c r="B1063" i="1" s="1"/>
  <c r="A1062" i="1"/>
  <c r="J1060" i="1"/>
  <c r="J1061" i="1" s="1"/>
  <c r="V1058" i="1"/>
  <c r="V1059" i="1" s="1"/>
  <c r="V1060" i="1" s="1"/>
  <c r="H1058" i="1"/>
  <c r="H1059" i="1" s="1"/>
  <c r="H1060" i="1" s="1"/>
  <c r="H1061" i="1" s="1"/>
  <c r="H1062" i="1" s="1"/>
  <c r="H1063" i="1" s="1"/>
  <c r="H1064" i="1" s="1"/>
  <c r="H1065" i="1" s="1"/>
  <c r="H1066" i="1" s="1"/>
  <c r="A1058" i="1"/>
  <c r="A1059" i="1" s="1"/>
  <c r="A1060" i="1" s="1"/>
  <c r="Z1057" i="1"/>
  <c r="Z1058" i="1" s="1"/>
  <c r="Z1059" i="1" s="1"/>
  <c r="Z1060" i="1" s="1"/>
  <c r="I1057" i="1"/>
  <c r="I1058" i="1" s="1"/>
  <c r="I1059" i="1" s="1"/>
  <c r="I1060" i="1" s="1"/>
  <c r="A1057" i="1"/>
  <c r="V1056" i="1"/>
  <c r="V1057" i="1" s="1"/>
  <c r="K1056" i="1"/>
  <c r="K1057" i="1" s="1"/>
  <c r="K1058" i="1" s="1"/>
  <c r="K1059" i="1" s="1"/>
  <c r="K1060" i="1" s="1"/>
  <c r="C1056" i="1"/>
  <c r="C1057" i="1" s="1"/>
  <c r="C1058" i="1" s="1"/>
  <c r="C1059" i="1" s="1"/>
  <c r="C1060" i="1" s="1"/>
  <c r="B1056" i="1"/>
  <c r="B1057" i="1" s="1"/>
  <c r="B1058" i="1" s="1"/>
  <c r="B1059" i="1" s="1"/>
  <c r="B1060" i="1" s="1"/>
  <c r="A1056" i="1"/>
  <c r="Z1055" i="1"/>
  <c r="Z1056" i="1" s="1"/>
  <c r="V1055" i="1"/>
  <c r="K1055" i="1"/>
  <c r="I1055" i="1"/>
  <c r="I1056" i="1" s="1"/>
  <c r="H1055" i="1"/>
  <c r="H1056" i="1" s="1"/>
  <c r="H1057" i="1" s="1"/>
  <c r="G1055" i="1"/>
  <c r="G1056" i="1" s="1"/>
  <c r="G1057" i="1" s="1"/>
  <c r="G1058" i="1" s="1"/>
  <c r="G1059" i="1" s="1"/>
  <c r="G1060" i="1" s="1"/>
  <c r="F1055" i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C1055" i="1"/>
  <c r="B1055" i="1"/>
  <c r="A1055" i="1"/>
  <c r="X1053" i="1"/>
  <c r="W1053" i="1"/>
  <c r="I1053" i="1"/>
  <c r="B1053" i="1"/>
  <c r="A1053" i="1"/>
  <c r="X1052" i="1"/>
  <c r="W1052" i="1"/>
  <c r="V1052" i="1"/>
  <c r="V1053" i="1" s="1"/>
  <c r="I1052" i="1"/>
  <c r="G1052" i="1"/>
  <c r="G1053" i="1" s="1"/>
  <c r="F1052" i="1"/>
  <c r="F1053" i="1" s="1"/>
  <c r="C1052" i="1"/>
  <c r="C1053" i="1" s="1"/>
  <c r="Y1051" i="1"/>
  <c r="Y1052" i="1" s="1"/>
  <c r="Y1053" i="1" s="1"/>
  <c r="X1051" i="1"/>
  <c r="W1051" i="1"/>
  <c r="V1051" i="1"/>
  <c r="K1051" i="1"/>
  <c r="K1052" i="1" s="1"/>
  <c r="K1053" i="1" s="1"/>
  <c r="I1051" i="1"/>
  <c r="H1051" i="1"/>
  <c r="H1052" i="1" s="1"/>
  <c r="H1053" i="1" s="1"/>
  <c r="G1051" i="1"/>
  <c r="F1051" i="1"/>
  <c r="C1051" i="1"/>
  <c r="B1051" i="1"/>
  <c r="B1052" i="1" s="1"/>
  <c r="A1051" i="1"/>
  <c r="A1052" i="1" s="1"/>
  <c r="X1049" i="1"/>
  <c r="G1049" i="1"/>
  <c r="A1049" i="1"/>
  <c r="Y1048" i="1"/>
  <c r="Y1049" i="1" s="1"/>
  <c r="K1048" i="1"/>
  <c r="K1049" i="1" s="1"/>
  <c r="H1048" i="1"/>
  <c r="H1049" i="1" s="1"/>
  <c r="G1048" i="1"/>
  <c r="A1048" i="1"/>
  <c r="Y1047" i="1"/>
  <c r="X1047" i="1"/>
  <c r="X1048" i="1" s="1"/>
  <c r="W1047" i="1"/>
  <c r="W1048" i="1" s="1"/>
  <c r="W1049" i="1" s="1"/>
  <c r="K1047" i="1"/>
  <c r="J1047" i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H1047" i="1"/>
  <c r="G1047" i="1"/>
  <c r="F1047" i="1"/>
  <c r="F1048" i="1" s="1"/>
  <c r="F1049" i="1" s="1"/>
  <c r="C1047" i="1"/>
  <c r="C1048" i="1" s="1"/>
  <c r="C1049" i="1" s="1"/>
  <c r="B1047" i="1"/>
  <c r="B1048" i="1" s="1"/>
  <c r="B1049" i="1" s="1"/>
  <c r="A1047" i="1"/>
  <c r="P1045" i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F1045" i="1"/>
  <c r="F1046" i="1" s="1"/>
  <c r="X1044" i="1"/>
  <c r="X1045" i="1" s="1"/>
  <c r="W1044" i="1"/>
  <c r="W1045" i="1" s="1"/>
  <c r="H1044" i="1"/>
  <c r="H1045" i="1" s="1"/>
  <c r="A1044" i="1"/>
  <c r="A1045" i="1" s="1"/>
  <c r="X1043" i="1"/>
  <c r="W1043" i="1"/>
  <c r="K1043" i="1"/>
  <c r="K1044" i="1" s="1"/>
  <c r="K1045" i="1" s="1"/>
  <c r="J1043" i="1"/>
  <c r="J1044" i="1" s="1"/>
  <c r="J1045" i="1" s="1"/>
  <c r="H1043" i="1"/>
  <c r="G1043" i="1"/>
  <c r="G1044" i="1" s="1"/>
  <c r="G1045" i="1" s="1"/>
  <c r="F1043" i="1"/>
  <c r="F1044" i="1" s="1"/>
  <c r="C1043" i="1"/>
  <c r="C1044" i="1" s="1"/>
  <c r="C1045" i="1" s="1"/>
  <c r="B1043" i="1"/>
  <c r="B1044" i="1" s="1"/>
  <c r="B1045" i="1" s="1"/>
  <c r="A1043" i="1"/>
  <c r="Y1042" i="1"/>
  <c r="Y1043" i="1" s="1"/>
  <c r="Y1044" i="1" s="1"/>
  <c r="Y1045" i="1" s="1"/>
  <c r="X1041" i="1"/>
  <c r="P1041" i="1"/>
  <c r="P1042" i="1" s="1"/>
  <c r="P1043" i="1" s="1"/>
  <c r="P1044" i="1" s="1"/>
  <c r="I1041" i="1"/>
  <c r="I1042" i="1" s="1"/>
  <c r="I1043" i="1" s="1"/>
  <c r="I1044" i="1" s="1"/>
  <c r="I1045" i="1" s="1"/>
  <c r="I1046" i="1" s="1"/>
  <c r="I1047" i="1" s="1"/>
  <c r="I1048" i="1" s="1"/>
  <c r="I1049" i="1" s="1"/>
  <c r="B1041" i="1"/>
  <c r="Z1040" i="1"/>
  <c r="Z1041" i="1" s="1"/>
  <c r="Y1040" i="1"/>
  <c r="Y1041" i="1" s="1"/>
  <c r="W1040" i="1"/>
  <c r="W1041" i="1" s="1"/>
  <c r="P1040" i="1"/>
  <c r="K1040" i="1"/>
  <c r="K1041" i="1" s="1"/>
  <c r="I1040" i="1"/>
  <c r="H1040" i="1"/>
  <c r="H1041" i="1" s="1"/>
  <c r="G1040" i="1"/>
  <c r="G1041" i="1" s="1"/>
  <c r="B1040" i="1"/>
  <c r="A1040" i="1"/>
  <c r="A1041" i="1" s="1"/>
  <c r="Z1039" i="1"/>
  <c r="Y1039" i="1"/>
  <c r="X1039" i="1"/>
  <c r="X1040" i="1" s="1"/>
  <c r="W1039" i="1"/>
  <c r="V1039" i="1"/>
  <c r="V1040" i="1" s="1"/>
  <c r="V1041" i="1" s="1"/>
  <c r="P1039" i="1"/>
  <c r="K1039" i="1"/>
  <c r="J1039" i="1"/>
  <c r="J1040" i="1" s="1"/>
  <c r="J1041" i="1" s="1"/>
  <c r="I1039" i="1"/>
  <c r="H1039" i="1"/>
  <c r="G1039" i="1"/>
  <c r="F1039" i="1"/>
  <c r="F1040" i="1" s="1"/>
  <c r="F1041" i="1" s="1"/>
  <c r="C1039" i="1"/>
  <c r="C1040" i="1" s="1"/>
  <c r="C1041" i="1" s="1"/>
  <c r="B1039" i="1"/>
  <c r="A1039" i="1"/>
  <c r="G1037" i="1"/>
  <c r="H1035" i="1"/>
  <c r="H1036" i="1" s="1"/>
  <c r="H1037" i="1" s="1"/>
  <c r="B1035" i="1"/>
  <c r="B1036" i="1" s="1"/>
  <c r="B1037" i="1" s="1"/>
  <c r="J1034" i="1"/>
  <c r="J1035" i="1" s="1"/>
  <c r="J1036" i="1" s="1"/>
  <c r="J1037" i="1" s="1"/>
  <c r="I1034" i="1"/>
  <c r="I1035" i="1" s="1"/>
  <c r="I1036" i="1" s="1"/>
  <c r="I1037" i="1" s="1"/>
  <c r="B1034" i="1"/>
  <c r="A1034" i="1"/>
  <c r="A1035" i="1" s="1"/>
  <c r="A1036" i="1" s="1"/>
  <c r="A1037" i="1" s="1"/>
  <c r="Y1033" i="1"/>
  <c r="Y1034" i="1" s="1"/>
  <c r="Y1035" i="1" s="1"/>
  <c r="Y1036" i="1" s="1"/>
  <c r="Y1037" i="1" s="1"/>
  <c r="K1033" i="1"/>
  <c r="K1034" i="1" s="1"/>
  <c r="K1035" i="1" s="1"/>
  <c r="K1036" i="1" s="1"/>
  <c r="K1037" i="1" s="1"/>
  <c r="J1033" i="1"/>
  <c r="I1033" i="1"/>
  <c r="H1033" i="1"/>
  <c r="H1034" i="1" s="1"/>
  <c r="G1033" i="1"/>
  <c r="G1034" i="1" s="1"/>
  <c r="G1035" i="1" s="1"/>
  <c r="G1036" i="1" s="1"/>
  <c r="C1033" i="1"/>
  <c r="C1034" i="1" s="1"/>
  <c r="C1035" i="1" s="1"/>
  <c r="C1036" i="1" s="1"/>
  <c r="C1037" i="1" s="1"/>
  <c r="B1033" i="1"/>
  <c r="A1033" i="1"/>
  <c r="A1031" i="1"/>
  <c r="G1030" i="1"/>
  <c r="G1031" i="1" s="1"/>
  <c r="K1029" i="1"/>
  <c r="K1030" i="1" s="1"/>
  <c r="K1031" i="1" s="1"/>
  <c r="C1029" i="1"/>
  <c r="C1030" i="1" s="1"/>
  <c r="C1031" i="1" s="1"/>
  <c r="B1029" i="1"/>
  <c r="B1030" i="1" s="1"/>
  <c r="B1031" i="1" s="1"/>
  <c r="Y1028" i="1"/>
  <c r="Y1029" i="1" s="1"/>
  <c r="Y1030" i="1" s="1"/>
  <c r="Y1031" i="1" s="1"/>
  <c r="K1028" i="1"/>
  <c r="H1028" i="1"/>
  <c r="H1029" i="1" s="1"/>
  <c r="H1030" i="1" s="1"/>
  <c r="H1031" i="1" s="1"/>
  <c r="B1028" i="1"/>
  <c r="Y1027" i="1"/>
  <c r="X1027" i="1"/>
  <c r="X1028" i="1" s="1"/>
  <c r="X1029" i="1" s="1"/>
  <c r="X1030" i="1" s="1"/>
  <c r="X1031" i="1" s="1"/>
  <c r="W1027" i="1"/>
  <c r="W1028" i="1" s="1"/>
  <c r="W1029" i="1" s="1"/>
  <c r="W1030" i="1" s="1"/>
  <c r="W1031" i="1" s="1"/>
  <c r="K1027" i="1"/>
  <c r="J1027" i="1"/>
  <c r="J1028" i="1" s="1"/>
  <c r="J1029" i="1" s="1"/>
  <c r="J1030" i="1" s="1"/>
  <c r="J1031" i="1" s="1"/>
  <c r="I1027" i="1"/>
  <c r="I1028" i="1" s="1"/>
  <c r="I1029" i="1" s="1"/>
  <c r="I1030" i="1" s="1"/>
  <c r="I1031" i="1" s="1"/>
  <c r="H1027" i="1"/>
  <c r="C1027" i="1"/>
  <c r="C1028" i="1" s="1"/>
  <c r="B1027" i="1"/>
  <c r="A1027" i="1"/>
  <c r="A1028" i="1" s="1"/>
  <c r="A1029" i="1" s="1"/>
  <c r="A1030" i="1" s="1"/>
  <c r="J1024" i="1"/>
  <c r="J1025" i="1" s="1"/>
  <c r="A1024" i="1"/>
  <c r="A1025" i="1" s="1"/>
  <c r="I1023" i="1"/>
  <c r="I1024" i="1" s="1"/>
  <c r="I1025" i="1" s="1"/>
  <c r="C1023" i="1"/>
  <c r="C1024" i="1" s="1"/>
  <c r="C1025" i="1" s="1"/>
  <c r="B1023" i="1"/>
  <c r="B1024" i="1" s="1"/>
  <c r="B1025" i="1" s="1"/>
  <c r="X1022" i="1"/>
  <c r="X1023" i="1" s="1"/>
  <c r="X1024" i="1" s="1"/>
  <c r="X1025" i="1" s="1"/>
  <c r="W1022" i="1"/>
  <c r="W1023" i="1" s="1"/>
  <c r="W1024" i="1" s="1"/>
  <c r="W1025" i="1" s="1"/>
  <c r="K1022" i="1"/>
  <c r="K1023" i="1" s="1"/>
  <c r="K1024" i="1" s="1"/>
  <c r="K1025" i="1" s="1"/>
  <c r="J1022" i="1"/>
  <c r="J1023" i="1" s="1"/>
  <c r="I1022" i="1"/>
  <c r="H1022" i="1"/>
  <c r="H1023" i="1" s="1"/>
  <c r="H1024" i="1" s="1"/>
  <c r="H1025" i="1" s="1"/>
  <c r="G1022" i="1"/>
  <c r="G1023" i="1" s="1"/>
  <c r="G1024" i="1" s="1"/>
  <c r="G1025" i="1" s="1"/>
  <c r="G1026" i="1" s="1"/>
  <c r="G1027" i="1" s="1"/>
  <c r="G1028" i="1" s="1"/>
  <c r="G1029" i="1" s="1"/>
  <c r="F1022" i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E1022" i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C1022" i="1"/>
  <c r="B1022" i="1"/>
  <c r="A1022" i="1"/>
  <c r="A1023" i="1" s="1"/>
  <c r="W1020" i="1"/>
  <c r="H1020" i="1"/>
  <c r="G1020" i="1"/>
  <c r="I1019" i="1"/>
  <c r="I1020" i="1" s="1"/>
  <c r="G1019" i="1"/>
  <c r="X1018" i="1"/>
  <c r="X1019" i="1" s="1"/>
  <c r="X1020" i="1" s="1"/>
  <c r="H1018" i="1"/>
  <c r="H1019" i="1" s="1"/>
  <c r="G1018" i="1"/>
  <c r="E1018" i="1"/>
  <c r="E1019" i="1" s="1"/>
  <c r="E1020" i="1" s="1"/>
  <c r="C1018" i="1"/>
  <c r="C1019" i="1" s="1"/>
  <c r="C1020" i="1" s="1"/>
  <c r="A1018" i="1"/>
  <c r="A1019" i="1" s="1"/>
  <c r="A1020" i="1" s="1"/>
  <c r="X1017" i="1"/>
  <c r="W1017" i="1"/>
  <c r="W1018" i="1" s="1"/>
  <c r="W1019" i="1" s="1"/>
  <c r="K1017" i="1"/>
  <c r="K1018" i="1" s="1"/>
  <c r="K1019" i="1" s="1"/>
  <c r="K1020" i="1" s="1"/>
  <c r="J1017" i="1"/>
  <c r="J1018" i="1" s="1"/>
  <c r="J1019" i="1" s="1"/>
  <c r="J1020" i="1" s="1"/>
  <c r="I1017" i="1"/>
  <c r="I1018" i="1" s="1"/>
  <c r="G1017" i="1"/>
  <c r="E1017" i="1"/>
  <c r="C1017" i="1"/>
  <c r="B1017" i="1"/>
  <c r="B1018" i="1" s="1"/>
  <c r="B1019" i="1" s="1"/>
  <c r="B1020" i="1" s="1"/>
  <c r="A1017" i="1"/>
  <c r="H1014" i="1"/>
  <c r="H1015" i="1" s="1"/>
  <c r="H1016" i="1" s="1"/>
  <c r="X1012" i="1"/>
  <c r="X1013" i="1" s="1"/>
  <c r="X1014" i="1" s="1"/>
  <c r="X1015" i="1" s="1"/>
  <c r="W1012" i="1"/>
  <c r="W1013" i="1" s="1"/>
  <c r="W1014" i="1" s="1"/>
  <c r="W1015" i="1" s="1"/>
  <c r="V1012" i="1"/>
  <c r="V1013" i="1" s="1"/>
  <c r="V1014" i="1" s="1"/>
  <c r="V1015" i="1" s="1"/>
  <c r="K1012" i="1"/>
  <c r="K1013" i="1" s="1"/>
  <c r="K1014" i="1" s="1"/>
  <c r="K1015" i="1" s="1"/>
  <c r="I1012" i="1"/>
  <c r="I1013" i="1" s="1"/>
  <c r="I1014" i="1" s="1"/>
  <c r="I1015" i="1" s="1"/>
  <c r="H1012" i="1"/>
  <c r="H1013" i="1" s="1"/>
  <c r="C1012" i="1"/>
  <c r="C1013" i="1" s="1"/>
  <c r="C1014" i="1" s="1"/>
  <c r="C1015" i="1" s="1"/>
  <c r="B1012" i="1"/>
  <c r="B1013" i="1" s="1"/>
  <c r="B1014" i="1" s="1"/>
  <c r="B1015" i="1" s="1"/>
  <c r="A1012" i="1"/>
  <c r="A1013" i="1" s="1"/>
  <c r="A1014" i="1" s="1"/>
  <c r="A1015" i="1" s="1"/>
  <c r="X1010" i="1"/>
  <c r="W1010" i="1"/>
  <c r="J1010" i="1"/>
  <c r="J1011" i="1" s="1"/>
  <c r="J1012" i="1" s="1"/>
  <c r="J1013" i="1" s="1"/>
  <c r="J1014" i="1" s="1"/>
  <c r="J1015" i="1" s="1"/>
  <c r="W1009" i="1"/>
  <c r="C1009" i="1"/>
  <c r="C1010" i="1" s="1"/>
  <c r="Z1008" i="1"/>
  <c r="Z1009" i="1" s="1"/>
  <c r="Z1010" i="1" s="1"/>
  <c r="Z1011" i="1" s="1"/>
  <c r="Z1012" i="1" s="1"/>
  <c r="Z1013" i="1" s="1"/>
  <c r="Z1014" i="1" s="1"/>
  <c r="Z1015" i="1" s="1"/>
  <c r="Z1016" i="1" s="1"/>
  <c r="Z1017" i="1" s="1"/>
  <c r="Z1018" i="1" s="1"/>
  <c r="Z1019" i="1" s="1"/>
  <c r="Z1020" i="1" s="1"/>
  <c r="Z1021" i="1" s="1"/>
  <c r="Z1022" i="1" s="1"/>
  <c r="Z1023" i="1" s="1"/>
  <c r="Z1024" i="1" s="1"/>
  <c r="Z1025" i="1" s="1"/>
  <c r="Z1026" i="1" s="1"/>
  <c r="Z1027" i="1" s="1"/>
  <c r="Z1028" i="1" s="1"/>
  <c r="Z1029" i="1" s="1"/>
  <c r="Z1030" i="1" s="1"/>
  <c r="Z1031" i="1" s="1"/>
  <c r="Z1032" i="1" s="1"/>
  <c r="Z1033" i="1" s="1"/>
  <c r="Z1034" i="1" s="1"/>
  <c r="Z1035" i="1" s="1"/>
  <c r="Z1036" i="1" s="1"/>
  <c r="Z1037" i="1" s="1"/>
  <c r="H1008" i="1"/>
  <c r="H1009" i="1" s="1"/>
  <c r="H1010" i="1" s="1"/>
  <c r="C1008" i="1"/>
  <c r="Z1007" i="1"/>
  <c r="Y1007" i="1"/>
  <c r="Y1008" i="1" s="1"/>
  <c r="Y1009" i="1" s="1"/>
  <c r="Y1010" i="1" s="1"/>
  <c r="Y1011" i="1" s="1"/>
  <c r="Y1012" i="1" s="1"/>
  <c r="Y1013" i="1" s="1"/>
  <c r="Y1014" i="1" s="1"/>
  <c r="Y1015" i="1" s="1"/>
  <c r="Y1016" i="1" s="1"/>
  <c r="Y1017" i="1" s="1"/>
  <c r="Y1018" i="1" s="1"/>
  <c r="Y1019" i="1" s="1"/>
  <c r="Y1020" i="1" s="1"/>
  <c r="Y1021" i="1" s="1"/>
  <c r="Y1022" i="1" s="1"/>
  <c r="Y1023" i="1" s="1"/>
  <c r="Y1024" i="1" s="1"/>
  <c r="Y1025" i="1" s="1"/>
  <c r="X1007" i="1"/>
  <c r="X1008" i="1" s="1"/>
  <c r="X1009" i="1" s="1"/>
  <c r="W1007" i="1"/>
  <c r="W1008" i="1" s="1"/>
  <c r="K1007" i="1"/>
  <c r="K1008" i="1" s="1"/>
  <c r="K1009" i="1" s="1"/>
  <c r="K1010" i="1" s="1"/>
  <c r="J1007" i="1"/>
  <c r="J1008" i="1" s="1"/>
  <c r="J1009" i="1" s="1"/>
  <c r="H1007" i="1"/>
  <c r="G1007" i="1"/>
  <c r="G1008" i="1" s="1"/>
  <c r="G1009" i="1" s="1"/>
  <c r="G1010" i="1" s="1"/>
  <c r="G1011" i="1" s="1"/>
  <c r="G1012" i="1" s="1"/>
  <c r="G1013" i="1" s="1"/>
  <c r="G1014" i="1" s="1"/>
  <c r="G1015" i="1" s="1"/>
  <c r="C1007" i="1"/>
  <c r="B1007" i="1"/>
  <c r="B1008" i="1" s="1"/>
  <c r="B1009" i="1" s="1"/>
  <c r="B1010" i="1" s="1"/>
  <c r="A1007" i="1"/>
  <c r="A1008" i="1" s="1"/>
  <c r="A1009" i="1" s="1"/>
  <c r="A1010" i="1" s="1"/>
  <c r="E1001" i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B1001" i="1"/>
  <c r="B1002" i="1" s="1"/>
  <c r="B1003" i="1" s="1"/>
  <c r="B1004" i="1" s="1"/>
  <c r="B1005" i="1" s="1"/>
  <c r="W1000" i="1"/>
  <c r="W1001" i="1" s="1"/>
  <c r="W1002" i="1" s="1"/>
  <c r="W1003" i="1" s="1"/>
  <c r="W1004" i="1" s="1"/>
  <c r="W1005" i="1" s="1"/>
  <c r="B1000" i="1"/>
  <c r="Z999" i="1"/>
  <c r="Z1000" i="1" s="1"/>
  <c r="Z1001" i="1" s="1"/>
  <c r="Z1002" i="1" s="1"/>
  <c r="Z1003" i="1" s="1"/>
  <c r="Z1004" i="1" s="1"/>
  <c r="Z1005" i="1" s="1"/>
  <c r="X999" i="1"/>
  <c r="X1000" i="1" s="1"/>
  <c r="X1001" i="1" s="1"/>
  <c r="X1002" i="1" s="1"/>
  <c r="X1003" i="1" s="1"/>
  <c r="X1004" i="1" s="1"/>
  <c r="X1005" i="1" s="1"/>
  <c r="W999" i="1"/>
  <c r="V999" i="1"/>
  <c r="V1000" i="1" s="1"/>
  <c r="V1001" i="1" s="1"/>
  <c r="V1002" i="1" s="1"/>
  <c r="V1003" i="1" s="1"/>
  <c r="V1004" i="1" s="1"/>
  <c r="V1005" i="1" s="1"/>
  <c r="K999" i="1"/>
  <c r="K1000" i="1" s="1"/>
  <c r="K1001" i="1" s="1"/>
  <c r="K1002" i="1" s="1"/>
  <c r="K1003" i="1" s="1"/>
  <c r="K1004" i="1" s="1"/>
  <c r="K1005" i="1" s="1"/>
  <c r="H999" i="1"/>
  <c r="H1000" i="1" s="1"/>
  <c r="H1001" i="1" s="1"/>
  <c r="H1002" i="1" s="1"/>
  <c r="H1003" i="1" s="1"/>
  <c r="H1004" i="1" s="1"/>
  <c r="H1005" i="1" s="1"/>
  <c r="G999" i="1"/>
  <c r="G1000" i="1" s="1"/>
  <c r="G1001" i="1" s="1"/>
  <c r="G1002" i="1" s="1"/>
  <c r="G1003" i="1" s="1"/>
  <c r="G1004" i="1" s="1"/>
  <c r="G1005" i="1" s="1"/>
  <c r="C999" i="1"/>
  <c r="C1000" i="1" s="1"/>
  <c r="C1001" i="1" s="1"/>
  <c r="C1002" i="1" s="1"/>
  <c r="C1003" i="1" s="1"/>
  <c r="C1004" i="1" s="1"/>
  <c r="C1005" i="1" s="1"/>
  <c r="B999" i="1"/>
  <c r="A999" i="1"/>
  <c r="A1000" i="1" s="1"/>
  <c r="A1001" i="1" s="1"/>
  <c r="A1002" i="1" s="1"/>
  <c r="A1003" i="1" s="1"/>
  <c r="A1004" i="1" s="1"/>
  <c r="A1005" i="1" s="1"/>
  <c r="C997" i="1"/>
  <c r="B996" i="1"/>
  <c r="B997" i="1" s="1"/>
  <c r="Z995" i="1"/>
  <c r="Z996" i="1" s="1"/>
  <c r="Z997" i="1" s="1"/>
  <c r="X995" i="1"/>
  <c r="X996" i="1" s="1"/>
  <c r="X997" i="1" s="1"/>
  <c r="W994" i="1"/>
  <c r="W995" i="1" s="1"/>
  <c r="W996" i="1" s="1"/>
  <c r="W997" i="1" s="1"/>
  <c r="H994" i="1"/>
  <c r="H995" i="1" s="1"/>
  <c r="H996" i="1" s="1"/>
  <c r="H997" i="1" s="1"/>
  <c r="Z993" i="1"/>
  <c r="Z994" i="1" s="1"/>
  <c r="X993" i="1"/>
  <c r="X994" i="1" s="1"/>
  <c r="H993" i="1"/>
  <c r="C993" i="1"/>
  <c r="C994" i="1" s="1"/>
  <c r="C995" i="1" s="1"/>
  <c r="C996" i="1" s="1"/>
  <c r="Z992" i="1"/>
  <c r="Y992" i="1"/>
  <c r="Y993" i="1" s="1"/>
  <c r="Y994" i="1" s="1"/>
  <c r="Y995" i="1" s="1"/>
  <c r="Y996" i="1" s="1"/>
  <c r="Y997" i="1" s="1"/>
  <c r="Y998" i="1" s="1"/>
  <c r="Y999" i="1" s="1"/>
  <c r="Y1000" i="1" s="1"/>
  <c r="Y1001" i="1" s="1"/>
  <c r="Y1002" i="1" s="1"/>
  <c r="Y1003" i="1" s="1"/>
  <c r="Y1004" i="1" s="1"/>
  <c r="Y1005" i="1" s="1"/>
  <c r="X992" i="1"/>
  <c r="W992" i="1"/>
  <c r="W993" i="1" s="1"/>
  <c r="K992" i="1"/>
  <c r="K993" i="1" s="1"/>
  <c r="K994" i="1" s="1"/>
  <c r="K995" i="1" s="1"/>
  <c r="K996" i="1" s="1"/>
  <c r="K997" i="1" s="1"/>
  <c r="H992" i="1"/>
  <c r="C992" i="1"/>
  <c r="B992" i="1"/>
  <c r="B993" i="1" s="1"/>
  <c r="B994" i="1" s="1"/>
  <c r="B995" i="1" s="1"/>
  <c r="A992" i="1"/>
  <c r="A993" i="1" s="1"/>
  <c r="A994" i="1" s="1"/>
  <c r="A995" i="1" s="1"/>
  <c r="A996" i="1" s="1"/>
  <c r="A997" i="1" s="1"/>
  <c r="V989" i="1"/>
  <c r="V990" i="1" s="1"/>
  <c r="K989" i="1"/>
  <c r="K990" i="1" s="1"/>
  <c r="K988" i="1"/>
  <c r="X987" i="1"/>
  <c r="X988" i="1" s="1"/>
  <c r="X989" i="1" s="1"/>
  <c r="X990" i="1" s="1"/>
  <c r="W987" i="1"/>
  <c r="W988" i="1" s="1"/>
  <c r="W989" i="1" s="1"/>
  <c r="W990" i="1" s="1"/>
  <c r="V987" i="1"/>
  <c r="V988" i="1" s="1"/>
  <c r="K987" i="1"/>
  <c r="C987" i="1"/>
  <c r="C988" i="1" s="1"/>
  <c r="C989" i="1" s="1"/>
  <c r="C990" i="1" s="1"/>
  <c r="B987" i="1"/>
  <c r="B988" i="1" s="1"/>
  <c r="B989" i="1" s="1"/>
  <c r="B990" i="1" s="1"/>
  <c r="A987" i="1"/>
  <c r="A988" i="1" s="1"/>
  <c r="A989" i="1" s="1"/>
  <c r="A990" i="1" s="1"/>
  <c r="Z986" i="1"/>
  <c r="Z987" i="1" s="1"/>
  <c r="Z988" i="1" s="1"/>
  <c r="Z989" i="1" s="1"/>
  <c r="Z990" i="1" s="1"/>
  <c r="I986" i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W983" i="1"/>
  <c r="W984" i="1" s="1"/>
  <c r="W985" i="1" s="1"/>
  <c r="J983" i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F983" i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A983" i="1"/>
  <c r="A984" i="1" s="1"/>
  <c r="A985" i="1" s="1"/>
  <c r="Z982" i="1"/>
  <c r="Z983" i="1" s="1"/>
  <c r="Z984" i="1" s="1"/>
  <c r="Z985" i="1" s="1"/>
  <c r="X982" i="1"/>
  <c r="X983" i="1" s="1"/>
  <c r="X984" i="1" s="1"/>
  <c r="X985" i="1" s="1"/>
  <c r="W982" i="1"/>
  <c r="V982" i="1"/>
  <c r="V983" i="1" s="1"/>
  <c r="V984" i="1" s="1"/>
  <c r="V985" i="1" s="1"/>
  <c r="K982" i="1"/>
  <c r="K983" i="1" s="1"/>
  <c r="K984" i="1" s="1"/>
  <c r="K985" i="1" s="1"/>
  <c r="I982" i="1"/>
  <c r="I983" i="1" s="1"/>
  <c r="I984" i="1" s="1"/>
  <c r="I985" i="1" s="1"/>
  <c r="G982" i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F982" i="1"/>
  <c r="C982" i="1"/>
  <c r="C983" i="1" s="1"/>
  <c r="C984" i="1" s="1"/>
  <c r="C985" i="1" s="1"/>
  <c r="B982" i="1"/>
  <c r="B983" i="1" s="1"/>
  <c r="B984" i="1" s="1"/>
  <c r="B985" i="1" s="1"/>
  <c r="A982" i="1"/>
  <c r="W980" i="1"/>
  <c r="H980" i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X979" i="1"/>
  <c r="X980" i="1" s="1"/>
  <c r="V979" i="1"/>
  <c r="V980" i="1" s="1"/>
  <c r="H979" i="1"/>
  <c r="X978" i="1"/>
  <c r="W978" i="1"/>
  <c r="W979" i="1" s="1"/>
  <c r="V978" i="1"/>
  <c r="K978" i="1"/>
  <c r="K979" i="1" s="1"/>
  <c r="K980" i="1" s="1"/>
  <c r="J978" i="1"/>
  <c r="J979" i="1" s="1"/>
  <c r="J980" i="1" s="1"/>
  <c r="J981" i="1" s="1"/>
  <c r="J982" i="1" s="1"/>
  <c r="C978" i="1"/>
  <c r="C979" i="1" s="1"/>
  <c r="C980" i="1" s="1"/>
  <c r="B978" i="1"/>
  <c r="B979" i="1" s="1"/>
  <c r="B980" i="1" s="1"/>
  <c r="A978" i="1"/>
  <c r="A979" i="1" s="1"/>
  <c r="A980" i="1" s="1"/>
  <c r="V976" i="1"/>
  <c r="V975" i="1"/>
  <c r="K975" i="1"/>
  <c r="K976" i="1" s="1"/>
  <c r="E975" i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C975" i="1"/>
  <c r="C976" i="1" s="1"/>
  <c r="X974" i="1"/>
  <c r="X975" i="1" s="1"/>
  <c r="X976" i="1" s="1"/>
  <c r="W974" i="1"/>
  <c r="W975" i="1" s="1"/>
  <c r="W976" i="1" s="1"/>
  <c r="V974" i="1"/>
  <c r="K974" i="1"/>
  <c r="J974" i="1"/>
  <c r="J975" i="1" s="1"/>
  <c r="J976" i="1" s="1"/>
  <c r="G974" i="1"/>
  <c r="G975" i="1" s="1"/>
  <c r="G976" i="1" s="1"/>
  <c r="G977" i="1" s="1"/>
  <c r="G978" i="1" s="1"/>
  <c r="G979" i="1" s="1"/>
  <c r="G980" i="1" s="1"/>
  <c r="E974" i="1"/>
  <c r="C974" i="1"/>
  <c r="B974" i="1"/>
  <c r="B975" i="1" s="1"/>
  <c r="B976" i="1" s="1"/>
  <c r="A974" i="1"/>
  <c r="A975" i="1" s="1"/>
  <c r="A976" i="1" s="1"/>
  <c r="H969" i="1"/>
  <c r="H970" i="1" s="1"/>
  <c r="H971" i="1" s="1"/>
  <c r="H972" i="1" s="1"/>
  <c r="H973" i="1" s="1"/>
  <c r="H974" i="1" s="1"/>
  <c r="H975" i="1" s="1"/>
  <c r="H976" i="1" s="1"/>
  <c r="H977" i="1" s="1"/>
  <c r="H978" i="1" s="1"/>
  <c r="F969" i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A969" i="1"/>
  <c r="A970" i="1" s="1"/>
  <c r="A971" i="1" s="1"/>
  <c r="A972" i="1" s="1"/>
  <c r="X968" i="1"/>
  <c r="X969" i="1" s="1"/>
  <c r="X970" i="1" s="1"/>
  <c r="X971" i="1" s="1"/>
  <c r="X972" i="1" s="1"/>
  <c r="W968" i="1"/>
  <c r="W969" i="1" s="1"/>
  <c r="W970" i="1" s="1"/>
  <c r="W971" i="1" s="1"/>
  <c r="W972" i="1" s="1"/>
  <c r="V968" i="1"/>
  <c r="V969" i="1" s="1"/>
  <c r="V970" i="1" s="1"/>
  <c r="V971" i="1" s="1"/>
  <c r="V972" i="1" s="1"/>
  <c r="K968" i="1"/>
  <c r="K969" i="1" s="1"/>
  <c r="K970" i="1" s="1"/>
  <c r="K971" i="1" s="1"/>
  <c r="K972" i="1" s="1"/>
  <c r="J968" i="1"/>
  <c r="J969" i="1" s="1"/>
  <c r="J970" i="1" s="1"/>
  <c r="J971" i="1" s="1"/>
  <c r="J972" i="1" s="1"/>
  <c r="J973" i="1" s="1"/>
  <c r="H968" i="1"/>
  <c r="F968" i="1"/>
  <c r="E968" i="1"/>
  <c r="E969" i="1" s="1"/>
  <c r="E970" i="1" s="1"/>
  <c r="E971" i="1" s="1"/>
  <c r="E972" i="1" s="1"/>
  <c r="C968" i="1"/>
  <c r="C969" i="1" s="1"/>
  <c r="C970" i="1" s="1"/>
  <c r="C971" i="1" s="1"/>
  <c r="C972" i="1" s="1"/>
  <c r="B968" i="1"/>
  <c r="B969" i="1" s="1"/>
  <c r="B970" i="1" s="1"/>
  <c r="B971" i="1" s="1"/>
  <c r="B972" i="1" s="1"/>
  <c r="A968" i="1"/>
  <c r="Z967" i="1"/>
  <c r="Z968" i="1" s="1"/>
  <c r="Z969" i="1" s="1"/>
  <c r="Z970" i="1" s="1"/>
  <c r="Z971" i="1" s="1"/>
  <c r="Z972" i="1" s="1"/>
  <c r="B964" i="1"/>
  <c r="B965" i="1" s="1"/>
  <c r="B966" i="1" s="1"/>
  <c r="X963" i="1"/>
  <c r="X964" i="1" s="1"/>
  <c r="X965" i="1" s="1"/>
  <c r="X966" i="1" s="1"/>
  <c r="W963" i="1"/>
  <c r="W964" i="1" s="1"/>
  <c r="W965" i="1" s="1"/>
  <c r="W966" i="1" s="1"/>
  <c r="B963" i="1"/>
  <c r="F962" i="1"/>
  <c r="F963" i="1" s="1"/>
  <c r="F964" i="1" s="1"/>
  <c r="F965" i="1" s="1"/>
  <c r="F966" i="1" s="1"/>
  <c r="E962" i="1"/>
  <c r="E963" i="1" s="1"/>
  <c r="E964" i="1" s="1"/>
  <c r="E965" i="1" s="1"/>
  <c r="E966" i="1" s="1"/>
  <c r="Z961" i="1"/>
  <c r="Z962" i="1" s="1"/>
  <c r="Z963" i="1" s="1"/>
  <c r="Z964" i="1" s="1"/>
  <c r="Z965" i="1" s="1"/>
  <c r="Z966" i="1" s="1"/>
  <c r="X961" i="1"/>
  <c r="X962" i="1" s="1"/>
  <c r="W961" i="1"/>
  <c r="W962" i="1" s="1"/>
  <c r="V961" i="1"/>
  <c r="V962" i="1" s="1"/>
  <c r="V963" i="1" s="1"/>
  <c r="V964" i="1" s="1"/>
  <c r="V965" i="1" s="1"/>
  <c r="V966" i="1" s="1"/>
  <c r="K961" i="1"/>
  <c r="K962" i="1" s="1"/>
  <c r="K963" i="1" s="1"/>
  <c r="K964" i="1" s="1"/>
  <c r="K965" i="1" s="1"/>
  <c r="K966" i="1" s="1"/>
  <c r="J961" i="1"/>
  <c r="J962" i="1" s="1"/>
  <c r="J963" i="1" s="1"/>
  <c r="J964" i="1" s="1"/>
  <c r="J965" i="1" s="1"/>
  <c r="J966" i="1" s="1"/>
  <c r="H961" i="1"/>
  <c r="H962" i="1" s="1"/>
  <c r="H963" i="1" s="1"/>
  <c r="H964" i="1" s="1"/>
  <c r="H965" i="1" s="1"/>
  <c r="H966" i="1" s="1"/>
  <c r="F961" i="1"/>
  <c r="E961" i="1"/>
  <c r="C961" i="1"/>
  <c r="C962" i="1" s="1"/>
  <c r="C963" i="1" s="1"/>
  <c r="C964" i="1" s="1"/>
  <c r="C965" i="1" s="1"/>
  <c r="C966" i="1" s="1"/>
  <c r="B961" i="1"/>
  <c r="B962" i="1" s="1"/>
  <c r="A961" i="1"/>
  <c r="A962" i="1" s="1"/>
  <c r="A963" i="1" s="1"/>
  <c r="A964" i="1" s="1"/>
  <c r="A965" i="1" s="1"/>
  <c r="A966" i="1" s="1"/>
  <c r="V958" i="1"/>
  <c r="V959" i="1" s="1"/>
  <c r="X957" i="1"/>
  <c r="X958" i="1" s="1"/>
  <c r="X959" i="1" s="1"/>
  <c r="K957" i="1"/>
  <c r="K958" i="1" s="1"/>
  <c r="K959" i="1" s="1"/>
  <c r="C957" i="1"/>
  <c r="C958" i="1" s="1"/>
  <c r="C959" i="1" s="1"/>
  <c r="B957" i="1"/>
  <c r="B958" i="1" s="1"/>
  <c r="B959" i="1" s="1"/>
  <c r="X956" i="1"/>
  <c r="W956" i="1"/>
  <c r="W957" i="1" s="1"/>
  <c r="W958" i="1" s="1"/>
  <c r="W959" i="1" s="1"/>
  <c r="V956" i="1"/>
  <c r="V957" i="1" s="1"/>
  <c r="K956" i="1"/>
  <c r="E956" i="1"/>
  <c r="E957" i="1" s="1"/>
  <c r="E958" i="1" s="1"/>
  <c r="E959" i="1" s="1"/>
  <c r="B956" i="1"/>
  <c r="A956" i="1"/>
  <c r="A957" i="1" s="1"/>
  <c r="A958" i="1" s="1"/>
  <c r="A959" i="1" s="1"/>
  <c r="X955" i="1"/>
  <c r="W955" i="1"/>
  <c r="V955" i="1"/>
  <c r="K955" i="1"/>
  <c r="J955" i="1"/>
  <c r="J956" i="1" s="1"/>
  <c r="J957" i="1" s="1"/>
  <c r="J958" i="1" s="1"/>
  <c r="J959" i="1" s="1"/>
  <c r="H955" i="1"/>
  <c r="H956" i="1" s="1"/>
  <c r="H957" i="1" s="1"/>
  <c r="H958" i="1" s="1"/>
  <c r="H959" i="1" s="1"/>
  <c r="F955" i="1"/>
  <c r="F956" i="1" s="1"/>
  <c r="F957" i="1" s="1"/>
  <c r="F958" i="1" s="1"/>
  <c r="F959" i="1" s="1"/>
  <c r="E955" i="1"/>
  <c r="C955" i="1"/>
  <c r="C956" i="1" s="1"/>
  <c r="B955" i="1"/>
  <c r="A955" i="1"/>
  <c r="F952" i="1"/>
  <c r="F953" i="1" s="1"/>
  <c r="V951" i="1"/>
  <c r="V952" i="1" s="1"/>
  <c r="V953" i="1" s="1"/>
  <c r="K951" i="1"/>
  <c r="K952" i="1" s="1"/>
  <c r="K953" i="1" s="1"/>
  <c r="F951" i="1"/>
  <c r="B951" i="1"/>
  <c r="B952" i="1" s="1"/>
  <c r="B953" i="1" s="1"/>
  <c r="W950" i="1"/>
  <c r="W951" i="1" s="1"/>
  <c r="W952" i="1" s="1"/>
  <c r="W953" i="1" s="1"/>
  <c r="F950" i="1"/>
  <c r="A950" i="1"/>
  <c r="A951" i="1" s="1"/>
  <c r="A952" i="1" s="1"/>
  <c r="A953" i="1" s="1"/>
  <c r="Y949" i="1"/>
  <c r="Y950" i="1" s="1"/>
  <c r="Y951" i="1" s="1"/>
  <c r="Y952" i="1" s="1"/>
  <c r="Y953" i="1" s="1"/>
  <c r="Y954" i="1" s="1"/>
  <c r="Y955" i="1" s="1"/>
  <c r="Y956" i="1" s="1"/>
  <c r="Y957" i="1" s="1"/>
  <c r="Y958" i="1" s="1"/>
  <c r="Y959" i="1" s="1"/>
  <c r="Y960" i="1" s="1"/>
  <c r="Y961" i="1" s="1"/>
  <c r="Y962" i="1" s="1"/>
  <c r="Y963" i="1" s="1"/>
  <c r="Y964" i="1" s="1"/>
  <c r="Y965" i="1" s="1"/>
  <c r="Y966" i="1" s="1"/>
  <c r="Y967" i="1" s="1"/>
  <c r="Y968" i="1" s="1"/>
  <c r="Y969" i="1" s="1"/>
  <c r="Y970" i="1" s="1"/>
  <c r="Y971" i="1" s="1"/>
  <c r="Y972" i="1" s="1"/>
  <c r="Y973" i="1" s="1"/>
  <c r="Y974" i="1" s="1"/>
  <c r="Y975" i="1" s="1"/>
  <c r="Y976" i="1" s="1"/>
  <c r="Y977" i="1" s="1"/>
  <c r="Y978" i="1" s="1"/>
  <c r="Y979" i="1" s="1"/>
  <c r="Y980" i="1" s="1"/>
  <c r="Y981" i="1" s="1"/>
  <c r="Y982" i="1" s="1"/>
  <c r="Y983" i="1" s="1"/>
  <c r="Y984" i="1" s="1"/>
  <c r="Y985" i="1" s="1"/>
  <c r="Y986" i="1" s="1"/>
  <c r="Y987" i="1" s="1"/>
  <c r="Y988" i="1" s="1"/>
  <c r="Y989" i="1" s="1"/>
  <c r="Y990" i="1" s="1"/>
  <c r="X949" i="1"/>
  <c r="X950" i="1" s="1"/>
  <c r="X951" i="1" s="1"/>
  <c r="X952" i="1" s="1"/>
  <c r="X953" i="1" s="1"/>
  <c r="W949" i="1"/>
  <c r="V949" i="1"/>
  <c r="V950" i="1" s="1"/>
  <c r="K949" i="1"/>
  <c r="K950" i="1" s="1"/>
  <c r="H949" i="1"/>
  <c r="H950" i="1" s="1"/>
  <c r="H951" i="1" s="1"/>
  <c r="H952" i="1" s="1"/>
  <c r="H953" i="1" s="1"/>
  <c r="G949" i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F949" i="1"/>
  <c r="C949" i="1"/>
  <c r="C950" i="1" s="1"/>
  <c r="C951" i="1" s="1"/>
  <c r="C952" i="1" s="1"/>
  <c r="C953" i="1" s="1"/>
  <c r="B949" i="1"/>
  <c r="B950" i="1" s="1"/>
  <c r="A949" i="1"/>
  <c r="J947" i="1"/>
  <c r="J948" i="1" s="1"/>
  <c r="J949" i="1" s="1"/>
  <c r="J950" i="1" s="1"/>
  <c r="J951" i="1" s="1"/>
  <c r="J952" i="1" s="1"/>
  <c r="J953" i="1" s="1"/>
  <c r="J945" i="1"/>
  <c r="J946" i="1" s="1"/>
  <c r="H944" i="1"/>
  <c r="H945" i="1" s="1"/>
  <c r="H946" i="1" s="1"/>
  <c r="H947" i="1" s="1"/>
  <c r="C944" i="1"/>
  <c r="C945" i="1" s="1"/>
  <c r="C946" i="1" s="1"/>
  <c r="C947" i="1" s="1"/>
  <c r="H943" i="1"/>
  <c r="G943" i="1"/>
  <c r="G944" i="1" s="1"/>
  <c r="G945" i="1" s="1"/>
  <c r="G946" i="1" s="1"/>
  <c r="G947" i="1" s="1"/>
  <c r="C943" i="1"/>
  <c r="K942" i="1"/>
  <c r="K943" i="1" s="1"/>
  <c r="K944" i="1" s="1"/>
  <c r="K945" i="1" s="1"/>
  <c r="K946" i="1" s="1"/>
  <c r="K947" i="1" s="1"/>
  <c r="J942" i="1"/>
  <c r="J943" i="1" s="1"/>
  <c r="J944" i="1" s="1"/>
  <c r="H942" i="1"/>
  <c r="G942" i="1"/>
  <c r="F942" i="1"/>
  <c r="F943" i="1" s="1"/>
  <c r="F944" i="1" s="1"/>
  <c r="F945" i="1" s="1"/>
  <c r="F946" i="1" s="1"/>
  <c r="F947" i="1" s="1"/>
  <c r="C942" i="1"/>
  <c r="B942" i="1"/>
  <c r="B943" i="1" s="1"/>
  <c r="B944" i="1" s="1"/>
  <c r="B945" i="1" s="1"/>
  <c r="B946" i="1" s="1"/>
  <c r="B947" i="1" s="1"/>
  <c r="A942" i="1"/>
  <c r="A943" i="1" s="1"/>
  <c r="A944" i="1" s="1"/>
  <c r="A945" i="1" s="1"/>
  <c r="A946" i="1" s="1"/>
  <c r="A947" i="1" s="1"/>
  <c r="W940" i="1"/>
  <c r="H940" i="1"/>
  <c r="Y939" i="1"/>
  <c r="Y940" i="1" s="1"/>
  <c r="X939" i="1"/>
  <c r="X940" i="1" s="1"/>
  <c r="J939" i="1"/>
  <c r="J940" i="1" s="1"/>
  <c r="A939" i="1"/>
  <c r="A940" i="1" s="1"/>
  <c r="Y938" i="1"/>
  <c r="H938" i="1"/>
  <c r="H939" i="1" s="1"/>
  <c r="G938" i="1"/>
  <c r="G939" i="1" s="1"/>
  <c r="G940" i="1" s="1"/>
  <c r="C938" i="1"/>
  <c r="C939" i="1" s="1"/>
  <c r="C940" i="1" s="1"/>
  <c r="Y937" i="1"/>
  <c r="X937" i="1"/>
  <c r="X938" i="1" s="1"/>
  <c r="W937" i="1"/>
  <c r="W938" i="1" s="1"/>
  <c r="W939" i="1" s="1"/>
  <c r="K937" i="1"/>
  <c r="K938" i="1" s="1"/>
  <c r="K939" i="1" s="1"/>
  <c r="K940" i="1" s="1"/>
  <c r="J937" i="1"/>
  <c r="J938" i="1" s="1"/>
  <c r="H937" i="1"/>
  <c r="G937" i="1"/>
  <c r="F937" i="1"/>
  <c r="F938" i="1" s="1"/>
  <c r="F939" i="1" s="1"/>
  <c r="F940" i="1" s="1"/>
  <c r="F941" i="1" s="1"/>
  <c r="C937" i="1"/>
  <c r="B937" i="1"/>
  <c r="B938" i="1" s="1"/>
  <c r="B939" i="1" s="1"/>
  <c r="B940" i="1" s="1"/>
  <c r="A937" i="1"/>
  <c r="A938" i="1" s="1"/>
  <c r="H935" i="1"/>
  <c r="C935" i="1"/>
  <c r="G934" i="1"/>
  <c r="G935" i="1" s="1"/>
  <c r="K933" i="1"/>
  <c r="K934" i="1" s="1"/>
  <c r="K935" i="1" s="1"/>
  <c r="G933" i="1"/>
  <c r="F933" i="1"/>
  <c r="F934" i="1" s="1"/>
  <c r="F935" i="1" s="1"/>
  <c r="C932" i="1"/>
  <c r="C933" i="1" s="1"/>
  <c r="C934" i="1" s="1"/>
  <c r="A932" i="1"/>
  <c r="A933" i="1" s="1"/>
  <c r="A934" i="1" s="1"/>
  <c r="A935" i="1" s="1"/>
  <c r="G931" i="1"/>
  <c r="G932" i="1" s="1"/>
  <c r="K930" i="1"/>
  <c r="K931" i="1" s="1"/>
  <c r="K932" i="1" s="1"/>
  <c r="H930" i="1"/>
  <c r="H931" i="1" s="1"/>
  <c r="H932" i="1" s="1"/>
  <c r="H933" i="1" s="1"/>
  <c r="H934" i="1" s="1"/>
  <c r="G930" i="1"/>
  <c r="V929" i="1"/>
  <c r="V930" i="1" s="1"/>
  <c r="K929" i="1"/>
  <c r="J929" i="1"/>
  <c r="J930" i="1" s="1"/>
  <c r="J931" i="1" s="1"/>
  <c r="J932" i="1" s="1"/>
  <c r="J933" i="1" s="1"/>
  <c r="J934" i="1" s="1"/>
  <c r="J935" i="1" s="1"/>
  <c r="H929" i="1"/>
  <c r="F929" i="1"/>
  <c r="F930" i="1" s="1"/>
  <c r="F931" i="1" s="1"/>
  <c r="F932" i="1" s="1"/>
  <c r="C929" i="1"/>
  <c r="C930" i="1" s="1"/>
  <c r="C931" i="1" s="1"/>
  <c r="B929" i="1"/>
  <c r="B930" i="1" s="1"/>
  <c r="B931" i="1" s="1"/>
  <c r="B932" i="1" s="1"/>
  <c r="B933" i="1" s="1"/>
  <c r="B934" i="1" s="1"/>
  <c r="B935" i="1" s="1"/>
  <c r="A929" i="1"/>
  <c r="A930" i="1" s="1"/>
  <c r="A931" i="1" s="1"/>
  <c r="A924" i="1"/>
  <c r="A925" i="1" s="1"/>
  <c r="A926" i="1" s="1"/>
  <c r="A927" i="1" s="1"/>
  <c r="P921" i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K921" i="1"/>
  <c r="K922" i="1" s="1"/>
  <c r="K923" i="1" s="1"/>
  <c r="K924" i="1" s="1"/>
  <c r="K925" i="1" s="1"/>
  <c r="K926" i="1" s="1"/>
  <c r="K927" i="1" s="1"/>
  <c r="V920" i="1"/>
  <c r="V921" i="1" s="1"/>
  <c r="V922" i="1" s="1"/>
  <c r="V923" i="1" s="1"/>
  <c r="V924" i="1" s="1"/>
  <c r="V925" i="1" s="1"/>
  <c r="V926" i="1" s="1"/>
  <c r="V927" i="1" s="1"/>
  <c r="K920" i="1"/>
  <c r="J920" i="1"/>
  <c r="J921" i="1" s="1"/>
  <c r="J922" i="1" s="1"/>
  <c r="J923" i="1" s="1"/>
  <c r="J924" i="1" s="1"/>
  <c r="J925" i="1" s="1"/>
  <c r="J926" i="1" s="1"/>
  <c r="J927" i="1" s="1"/>
  <c r="H920" i="1"/>
  <c r="H921" i="1" s="1"/>
  <c r="H922" i="1" s="1"/>
  <c r="H923" i="1" s="1"/>
  <c r="H924" i="1" s="1"/>
  <c r="H925" i="1" s="1"/>
  <c r="H926" i="1" s="1"/>
  <c r="H927" i="1" s="1"/>
  <c r="G920" i="1"/>
  <c r="G921" i="1" s="1"/>
  <c r="G922" i="1" s="1"/>
  <c r="G923" i="1" s="1"/>
  <c r="G924" i="1" s="1"/>
  <c r="G925" i="1" s="1"/>
  <c r="G926" i="1" s="1"/>
  <c r="G927" i="1" s="1"/>
  <c r="G928" i="1" s="1"/>
  <c r="C920" i="1"/>
  <c r="C921" i="1" s="1"/>
  <c r="C922" i="1" s="1"/>
  <c r="C923" i="1" s="1"/>
  <c r="C924" i="1" s="1"/>
  <c r="C925" i="1" s="1"/>
  <c r="C926" i="1" s="1"/>
  <c r="C927" i="1" s="1"/>
  <c r="B920" i="1"/>
  <c r="B921" i="1" s="1"/>
  <c r="B922" i="1" s="1"/>
  <c r="B923" i="1" s="1"/>
  <c r="B924" i="1" s="1"/>
  <c r="B925" i="1" s="1"/>
  <c r="B926" i="1" s="1"/>
  <c r="B927" i="1" s="1"/>
  <c r="A920" i="1"/>
  <c r="A921" i="1" s="1"/>
  <c r="A922" i="1" s="1"/>
  <c r="A923" i="1" s="1"/>
  <c r="J918" i="1"/>
  <c r="F918" i="1"/>
  <c r="F919" i="1" s="1"/>
  <c r="F920" i="1" s="1"/>
  <c r="F921" i="1" s="1"/>
  <c r="F922" i="1" s="1"/>
  <c r="F923" i="1" s="1"/>
  <c r="F924" i="1" s="1"/>
  <c r="F925" i="1" s="1"/>
  <c r="F926" i="1" s="1"/>
  <c r="F927" i="1" s="1"/>
  <c r="P917" i="1"/>
  <c r="P918" i="1" s="1"/>
  <c r="P919" i="1" s="1"/>
  <c r="P920" i="1" s="1"/>
  <c r="J917" i="1"/>
  <c r="F917" i="1"/>
  <c r="A917" i="1"/>
  <c r="A918" i="1" s="1"/>
  <c r="W916" i="1"/>
  <c r="W917" i="1" s="1"/>
  <c r="W918" i="1" s="1"/>
  <c r="P916" i="1"/>
  <c r="K916" i="1"/>
  <c r="K917" i="1" s="1"/>
  <c r="K918" i="1" s="1"/>
  <c r="B916" i="1"/>
  <c r="B917" i="1" s="1"/>
  <c r="B918" i="1" s="1"/>
  <c r="Y915" i="1"/>
  <c r="Y916" i="1" s="1"/>
  <c r="Y917" i="1" s="1"/>
  <c r="Y918" i="1" s="1"/>
  <c r="X915" i="1"/>
  <c r="X916" i="1" s="1"/>
  <c r="X917" i="1" s="1"/>
  <c r="X918" i="1" s="1"/>
  <c r="W915" i="1"/>
  <c r="P915" i="1"/>
  <c r="K915" i="1"/>
  <c r="J915" i="1"/>
  <c r="J916" i="1" s="1"/>
  <c r="H915" i="1"/>
  <c r="H916" i="1" s="1"/>
  <c r="H917" i="1" s="1"/>
  <c r="H918" i="1" s="1"/>
  <c r="G915" i="1"/>
  <c r="G916" i="1" s="1"/>
  <c r="G917" i="1" s="1"/>
  <c r="G918" i="1" s="1"/>
  <c r="F915" i="1"/>
  <c r="F916" i="1" s="1"/>
  <c r="C915" i="1"/>
  <c r="C916" i="1" s="1"/>
  <c r="C917" i="1" s="1"/>
  <c r="C918" i="1" s="1"/>
  <c r="B915" i="1"/>
  <c r="A915" i="1"/>
  <c r="A916" i="1" s="1"/>
  <c r="N913" i="1"/>
  <c r="H913" i="1"/>
  <c r="C913" i="1"/>
  <c r="Y912" i="1"/>
  <c r="Y913" i="1" s="1"/>
  <c r="X912" i="1"/>
  <c r="X913" i="1" s="1"/>
  <c r="B912" i="1"/>
  <c r="B913" i="1" s="1"/>
  <c r="X911" i="1"/>
  <c r="W911" i="1"/>
  <c r="W912" i="1" s="1"/>
  <c r="W913" i="1" s="1"/>
  <c r="N911" i="1"/>
  <c r="N912" i="1" s="1"/>
  <c r="H911" i="1"/>
  <c r="H912" i="1" s="1"/>
  <c r="C911" i="1"/>
  <c r="C912" i="1" s="1"/>
  <c r="B911" i="1"/>
  <c r="Z910" i="1"/>
  <c r="Z911" i="1" s="1"/>
  <c r="Z912" i="1" s="1"/>
  <c r="Z913" i="1" s="1"/>
  <c r="Z914" i="1" s="1"/>
  <c r="Z915" i="1" s="1"/>
  <c r="Z916" i="1" s="1"/>
  <c r="Z917" i="1" s="1"/>
  <c r="Z918" i="1" s="1"/>
  <c r="Y910" i="1"/>
  <c r="Y911" i="1" s="1"/>
  <c r="X910" i="1"/>
  <c r="W910" i="1"/>
  <c r="V910" i="1"/>
  <c r="V911" i="1" s="1"/>
  <c r="V912" i="1" s="1"/>
  <c r="V913" i="1" s="1"/>
  <c r="P910" i="1"/>
  <c r="P911" i="1" s="1"/>
  <c r="P912" i="1" s="1"/>
  <c r="P913" i="1" s="1"/>
  <c r="N910" i="1"/>
  <c r="K910" i="1"/>
  <c r="K911" i="1" s="1"/>
  <c r="K912" i="1" s="1"/>
  <c r="K913" i="1" s="1"/>
  <c r="J910" i="1"/>
  <c r="J911" i="1" s="1"/>
  <c r="J912" i="1" s="1"/>
  <c r="J913" i="1" s="1"/>
  <c r="H910" i="1"/>
  <c r="G910" i="1"/>
  <c r="G911" i="1" s="1"/>
  <c r="G912" i="1" s="1"/>
  <c r="G913" i="1" s="1"/>
  <c r="F910" i="1"/>
  <c r="F911" i="1" s="1"/>
  <c r="F912" i="1" s="1"/>
  <c r="F913" i="1" s="1"/>
  <c r="C910" i="1"/>
  <c r="B910" i="1"/>
  <c r="A910" i="1"/>
  <c r="A911" i="1" s="1"/>
  <c r="A912" i="1" s="1"/>
  <c r="A913" i="1" s="1"/>
  <c r="N909" i="1"/>
  <c r="M909" i="1"/>
  <c r="M910" i="1" s="1"/>
  <c r="M911" i="1" s="1"/>
  <c r="M912" i="1" s="1"/>
  <c r="M913" i="1" s="1"/>
  <c r="J908" i="1"/>
  <c r="V907" i="1"/>
  <c r="V908" i="1" s="1"/>
  <c r="H907" i="1"/>
  <c r="H908" i="1" s="1"/>
  <c r="G907" i="1"/>
  <c r="G908" i="1" s="1"/>
  <c r="X906" i="1"/>
  <c r="X907" i="1" s="1"/>
  <c r="X908" i="1" s="1"/>
  <c r="W906" i="1"/>
  <c r="W907" i="1" s="1"/>
  <c r="W908" i="1" s="1"/>
  <c r="V906" i="1"/>
  <c r="K906" i="1"/>
  <c r="K907" i="1" s="1"/>
  <c r="K908" i="1" s="1"/>
  <c r="J906" i="1"/>
  <c r="J907" i="1" s="1"/>
  <c r="H906" i="1"/>
  <c r="G906" i="1"/>
  <c r="C906" i="1"/>
  <c r="C907" i="1" s="1"/>
  <c r="C908" i="1" s="1"/>
  <c r="B906" i="1"/>
  <c r="B907" i="1" s="1"/>
  <c r="B908" i="1" s="1"/>
  <c r="A906" i="1"/>
  <c r="A907" i="1" s="1"/>
  <c r="A908" i="1" s="1"/>
  <c r="K904" i="1"/>
  <c r="A904" i="1"/>
  <c r="X903" i="1"/>
  <c r="X904" i="1" s="1"/>
  <c r="K903" i="1"/>
  <c r="G903" i="1"/>
  <c r="G904" i="1" s="1"/>
  <c r="B903" i="1"/>
  <c r="B904" i="1" s="1"/>
  <c r="A903" i="1"/>
  <c r="Y902" i="1"/>
  <c r="Y903" i="1" s="1"/>
  <c r="Y904" i="1" s="1"/>
  <c r="Y905" i="1" s="1"/>
  <c r="Y906" i="1" s="1"/>
  <c r="Y907" i="1" s="1"/>
  <c r="Y908" i="1" s="1"/>
  <c r="X902" i="1"/>
  <c r="W902" i="1"/>
  <c r="W903" i="1" s="1"/>
  <c r="W904" i="1" s="1"/>
  <c r="V902" i="1"/>
  <c r="V903" i="1" s="1"/>
  <c r="V904" i="1" s="1"/>
  <c r="K902" i="1"/>
  <c r="J902" i="1"/>
  <c r="J903" i="1" s="1"/>
  <c r="J904" i="1" s="1"/>
  <c r="C902" i="1"/>
  <c r="C903" i="1" s="1"/>
  <c r="C904" i="1" s="1"/>
  <c r="B902" i="1"/>
  <c r="A902" i="1"/>
  <c r="V900" i="1"/>
  <c r="Y899" i="1"/>
  <c r="Y900" i="1" s="1"/>
  <c r="X899" i="1"/>
  <c r="X900" i="1" s="1"/>
  <c r="V899" i="1"/>
  <c r="G899" i="1"/>
  <c r="G900" i="1" s="1"/>
  <c r="G901" i="1" s="1"/>
  <c r="Y898" i="1"/>
  <c r="X898" i="1"/>
  <c r="W898" i="1"/>
  <c r="W899" i="1" s="1"/>
  <c r="W900" i="1" s="1"/>
  <c r="V898" i="1"/>
  <c r="K898" i="1"/>
  <c r="K899" i="1" s="1"/>
  <c r="K900" i="1" s="1"/>
  <c r="J898" i="1"/>
  <c r="J899" i="1" s="1"/>
  <c r="J900" i="1" s="1"/>
  <c r="G898" i="1"/>
  <c r="C898" i="1"/>
  <c r="C899" i="1" s="1"/>
  <c r="C900" i="1" s="1"/>
  <c r="B898" i="1"/>
  <c r="B899" i="1" s="1"/>
  <c r="B900" i="1" s="1"/>
  <c r="A898" i="1"/>
  <c r="A899" i="1" s="1"/>
  <c r="A900" i="1" s="1"/>
  <c r="W895" i="1"/>
  <c r="W896" i="1" s="1"/>
  <c r="B895" i="1"/>
  <c r="B896" i="1" s="1"/>
  <c r="A895" i="1"/>
  <c r="A896" i="1" s="1"/>
  <c r="W894" i="1"/>
  <c r="F894" i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C894" i="1"/>
  <c r="C895" i="1" s="1"/>
  <c r="C896" i="1" s="1"/>
  <c r="A894" i="1"/>
  <c r="X893" i="1"/>
  <c r="X894" i="1" s="1"/>
  <c r="X895" i="1" s="1"/>
  <c r="X896" i="1" s="1"/>
  <c r="W893" i="1"/>
  <c r="V893" i="1"/>
  <c r="V894" i="1" s="1"/>
  <c r="V895" i="1" s="1"/>
  <c r="V896" i="1" s="1"/>
  <c r="K893" i="1"/>
  <c r="K894" i="1" s="1"/>
  <c r="K895" i="1" s="1"/>
  <c r="K896" i="1" s="1"/>
  <c r="C893" i="1"/>
  <c r="B893" i="1"/>
  <c r="B894" i="1" s="1"/>
  <c r="A893" i="1"/>
  <c r="X891" i="1"/>
  <c r="K891" i="1"/>
  <c r="C891" i="1"/>
  <c r="X890" i="1"/>
  <c r="W890" i="1"/>
  <c r="W891" i="1" s="1"/>
  <c r="V890" i="1"/>
  <c r="V891" i="1" s="1"/>
  <c r="K890" i="1"/>
  <c r="B890" i="1"/>
  <c r="B891" i="1" s="1"/>
  <c r="A890" i="1"/>
  <c r="A891" i="1" s="1"/>
  <c r="X889" i="1"/>
  <c r="W889" i="1"/>
  <c r="V889" i="1"/>
  <c r="P889" i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K889" i="1"/>
  <c r="H889" i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C889" i="1"/>
  <c r="C890" i="1" s="1"/>
  <c r="B889" i="1"/>
  <c r="A889" i="1"/>
  <c r="J888" i="1"/>
  <c r="J889" i="1" s="1"/>
  <c r="J890" i="1" s="1"/>
  <c r="J891" i="1" s="1"/>
  <c r="J892" i="1" s="1"/>
  <c r="J893" i="1" s="1"/>
  <c r="J894" i="1" s="1"/>
  <c r="J895" i="1" s="1"/>
  <c r="J896" i="1" s="1"/>
  <c r="W887" i="1"/>
  <c r="I887" i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F887" i="1"/>
  <c r="F888" i="1" s="1"/>
  <c r="F889" i="1" s="1"/>
  <c r="F890" i="1" s="1"/>
  <c r="F891" i="1" s="1"/>
  <c r="F892" i="1" s="1"/>
  <c r="F893" i="1" s="1"/>
  <c r="A887" i="1"/>
  <c r="W886" i="1"/>
  <c r="J886" i="1"/>
  <c r="J887" i="1" s="1"/>
  <c r="F886" i="1"/>
  <c r="C886" i="1"/>
  <c r="C887" i="1" s="1"/>
  <c r="A886" i="1"/>
  <c r="Y885" i="1"/>
  <c r="Y886" i="1" s="1"/>
  <c r="Y887" i="1" s="1"/>
  <c r="Y888" i="1" s="1"/>
  <c r="Y889" i="1" s="1"/>
  <c r="Y890" i="1" s="1"/>
  <c r="Y891" i="1" s="1"/>
  <c r="Y892" i="1" s="1"/>
  <c r="Y893" i="1" s="1"/>
  <c r="Y894" i="1" s="1"/>
  <c r="Y895" i="1" s="1"/>
  <c r="Y896" i="1" s="1"/>
  <c r="X885" i="1"/>
  <c r="X886" i="1" s="1"/>
  <c r="X887" i="1" s="1"/>
  <c r="W885" i="1"/>
  <c r="V885" i="1"/>
  <c r="V886" i="1" s="1"/>
  <c r="V887" i="1" s="1"/>
  <c r="K885" i="1"/>
  <c r="K886" i="1" s="1"/>
  <c r="K887" i="1" s="1"/>
  <c r="J885" i="1"/>
  <c r="I885" i="1"/>
  <c r="I886" i="1" s="1"/>
  <c r="G885" i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F885" i="1"/>
  <c r="C885" i="1"/>
  <c r="B885" i="1"/>
  <c r="B886" i="1" s="1"/>
  <c r="B887" i="1" s="1"/>
  <c r="A885" i="1"/>
  <c r="G884" i="1"/>
  <c r="G882" i="1"/>
  <c r="G883" i="1" s="1"/>
  <c r="V881" i="1"/>
  <c r="V882" i="1" s="1"/>
  <c r="V883" i="1" s="1"/>
  <c r="K881" i="1"/>
  <c r="K882" i="1" s="1"/>
  <c r="K883" i="1" s="1"/>
  <c r="J881" i="1"/>
  <c r="J882" i="1" s="1"/>
  <c r="J883" i="1" s="1"/>
  <c r="I881" i="1"/>
  <c r="I882" i="1" s="1"/>
  <c r="I883" i="1" s="1"/>
  <c r="G881" i="1"/>
  <c r="F881" i="1"/>
  <c r="F882" i="1" s="1"/>
  <c r="F883" i="1" s="1"/>
  <c r="C881" i="1"/>
  <c r="C882" i="1" s="1"/>
  <c r="C883" i="1" s="1"/>
  <c r="B881" i="1"/>
  <c r="B882" i="1" s="1"/>
  <c r="B883" i="1" s="1"/>
  <c r="A881" i="1"/>
  <c r="A882" i="1" s="1"/>
  <c r="A883" i="1" s="1"/>
  <c r="Z878" i="1"/>
  <c r="Z879" i="1" s="1"/>
  <c r="X878" i="1"/>
  <c r="X879" i="1" s="1"/>
  <c r="C878" i="1"/>
  <c r="C879" i="1" s="1"/>
  <c r="A878" i="1"/>
  <c r="A879" i="1" s="1"/>
  <c r="Z877" i="1"/>
  <c r="G877" i="1"/>
  <c r="G878" i="1" s="1"/>
  <c r="G879" i="1" s="1"/>
  <c r="Z876" i="1"/>
  <c r="X876" i="1"/>
  <c r="X877" i="1" s="1"/>
  <c r="J876" i="1"/>
  <c r="J877" i="1" s="1"/>
  <c r="J878" i="1" s="1"/>
  <c r="J879" i="1" s="1"/>
  <c r="G876" i="1"/>
  <c r="C876" i="1"/>
  <c r="C877" i="1" s="1"/>
  <c r="Z875" i="1"/>
  <c r="X875" i="1"/>
  <c r="W875" i="1"/>
  <c r="W876" i="1" s="1"/>
  <c r="W877" i="1" s="1"/>
  <c r="W878" i="1" s="1"/>
  <c r="W879" i="1" s="1"/>
  <c r="K875" i="1"/>
  <c r="K876" i="1" s="1"/>
  <c r="K877" i="1" s="1"/>
  <c r="K878" i="1" s="1"/>
  <c r="K879" i="1" s="1"/>
  <c r="I875" i="1"/>
  <c r="I876" i="1" s="1"/>
  <c r="I877" i="1" s="1"/>
  <c r="I878" i="1" s="1"/>
  <c r="I879" i="1" s="1"/>
  <c r="G875" i="1"/>
  <c r="C875" i="1"/>
  <c r="B875" i="1"/>
  <c r="B876" i="1" s="1"/>
  <c r="B877" i="1" s="1"/>
  <c r="B878" i="1" s="1"/>
  <c r="B879" i="1" s="1"/>
  <c r="A875" i="1"/>
  <c r="A876" i="1" s="1"/>
  <c r="A877" i="1" s="1"/>
  <c r="Y873" i="1"/>
  <c r="Y874" i="1" s="1"/>
  <c r="Y875" i="1" s="1"/>
  <c r="Y876" i="1" s="1"/>
  <c r="Y877" i="1" s="1"/>
  <c r="Y878" i="1" s="1"/>
  <c r="Y879" i="1" s="1"/>
  <c r="W873" i="1"/>
  <c r="H873" i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A873" i="1"/>
  <c r="X872" i="1"/>
  <c r="X873" i="1" s="1"/>
  <c r="W872" i="1"/>
  <c r="K872" i="1"/>
  <c r="K873" i="1" s="1"/>
  <c r="B872" i="1"/>
  <c r="B873" i="1" s="1"/>
  <c r="A872" i="1"/>
  <c r="Y871" i="1"/>
  <c r="Y872" i="1" s="1"/>
  <c r="X871" i="1"/>
  <c r="W871" i="1"/>
  <c r="V871" i="1"/>
  <c r="V872" i="1" s="1"/>
  <c r="V873" i="1" s="1"/>
  <c r="K871" i="1"/>
  <c r="J871" i="1"/>
  <c r="J872" i="1" s="1"/>
  <c r="J873" i="1" s="1"/>
  <c r="J874" i="1" s="1"/>
  <c r="J875" i="1" s="1"/>
  <c r="H871" i="1"/>
  <c r="H872" i="1" s="1"/>
  <c r="C871" i="1"/>
  <c r="C872" i="1" s="1"/>
  <c r="C873" i="1" s="1"/>
  <c r="B871" i="1"/>
  <c r="A871" i="1"/>
  <c r="I870" i="1"/>
  <c r="I871" i="1" s="1"/>
  <c r="I872" i="1" s="1"/>
  <c r="I873" i="1" s="1"/>
  <c r="J869" i="1"/>
  <c r="K868" i="1"/>
  <c r="K869" i="1" s="1"/>
  <c r="G868" i="1"/>
  <c r="G869" i="1" s="1"/>
  <c r="G870" i="1" s="1"/>
  <c r="G871" i="1" s="1"/>
  <c r="G872" i="1" s="1"/>
  <c r="G873" i="1" s="1"/>
  <c r="C868" i="1"/>
  <c r="C869" i="1" s="1"/>
  <c r="Z867" i="1"/>
  <c r="Z868" i="1" s="1"/>
  <c r="Z869" i="1" s="1"/>
  <c r="J867" i="1"/>
  <c r="J868" i="1" s="1"/>
  <c r="C867" i="1"/>
  <c r="A867" i="1"/>
  <c r="A868" i="1" s="1"/>
  <c r="A869" i="1" s="1"/>
  <c r="Z866" i="1"/>
  <c r="V866" i="1"/>
  <c r="V867" i="1" s="1"/>
  <c r="V868" i="1" s="1"/>
  <c r="V869" i="1" s="1"/>
  <c r="K866" i="1"/>
  <c r="K867" i="1" s="1"/>
  <c r="J866" i="1"/>
  <c r="G866" i="1"/>
  <c r="G867" i="1" s="1"/>
  <c r="C866" i="1"/>
  <c r="B866" i="1"/>
  <c r="B867" i="1" s="1"/>
  <c r="B868" i="1" s="1"/>
  <c r="B869" i="1" s="1"/>
  <c r="A866" i="1"/>
  <c r="F865" i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Y862" i="1"/>
  <c r="Y863" i="1" s="1"/>
  <c r="Y864" i="1" s="1"/>
  <c r="X862" i="1"/>
  <c r="X863" i="1" s="1"/>
  <c r="X864" i="1" s="1"/>
  <c r="B862" i="1"/>
  <c r="B863" i="1" s="1"/>
  <c r="B864" i="1" s="1"/>
  <c r="G861" i="1"/>
  <c r="G862" i="1" s="1"/>
  <c r="G863" i="1" s="1"/>
  <c r="G864" i="1" s="1"/>
  <c r="Y860" i="1"/>
  <c r="Y861" i="1" s="1"/>
  <c r="X859" i="1"/>
  <c r="X860" i="1" s="1"/>
  <c r="X861" i="1" s="1"/>
  <c r="W859" i="1"/>
  <c r="W860" i="1" s="1"/>
  <c r="W861" i="1" s="1"/>
  <c r="W862" i="1" s="1"/>
  <c r="W863" i="1" s="1"/>
  <c r="W864" i="1" s="1"/>
  <c r="B859" i="1"/>
  <c r="B860" i="1" s="1"/>
  <c r="B861" i="1" s="1"/>
  <c r="A859" i="1"/>
  <c r="A860" i="1" s="1"/>
  <c r="A861" i="1" s="1"/>
  <c r="A862" i="1" s="1"/>
  <c r="A863" i="1" s="1"/>
  <c r="A864" i="1" s="1"/>
  <c r="Z858" i="1"/>
  <c r="Z859" i="1" s="1"/>
  <c r="Z860" i="1" s="1"/>
  <c r="Z861" i="1" s="1"/>
  <c r="Z862" i="1" s="1"/>
  <c r="Z863" i="1" s="1"/>
  <c r="Z864" i="1" s="1"/>
  <c r="Y858" i="1"/>
  <c r="Y859" i="1" s="1"/>
  <c r="X858" i="1"/>
  <c r="W858" i="1"/>
  <c r="V858" i="1"/>
  <c r="V859" i="1" s="1"/>
  <c r="V860" i="1" s="1"/>
  <c r="V861" i="1" s="1"/>
  <c r="V862" i="1" s="1"/>
  <c r="V863" i="1" s="1"/>
  <c r="V864" i="1" s="1"/>
  <c r="K858" i="1"/>
  <c r="K859" i="1" s="1"/>
  <c r="K860" i="1" s="1"/>
  <c r="K861" i="1" s="1"/>
  <c r="K862" i="1" s="1"/>
  <c r="K863" i="1" s="1"/>
  <c r="K864" i="1" s="1"/>
  <c r="F858" i="1"/>
  <c r="F859" i="1" s="1"/>
  <c r="F860" i="1" s="1"/>
  <c r="F861" i="1" s="1"/>
  <c r="F862" i="1" s="1"/>
  <c r="F863" i="1" s="1"/>
  <c r="F864" i="1" s="1"/>
  <c r="C858" i="1"/>
  <c r="C859" i="1" s="1"/>
  <c r="C860" i="1" s="1"/>
  <c r="C861" i="1" s="1"/>
  <c r="C862" i="1" s="1"/>
  <c r="C863" i="1" s="1"/>
  <c r="C864" i="1" s="1"/>
  <c r="B858" i="1"/>
  <c r="A858" i="1"/>
  <c r="I857" i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Y856" i="1"/>
  <c r="H856" i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G856" i="1"/>
  <c r="G857" i="1" s="1"/>
  <c r="G858" i="1" s="1"/>
  <c r="G859" i="1" s="1"/>
  <c r="G860" i="1" s="1"/>
  <c r="Y855" i="1"/>
  <c r="I855" i="1"/>
  <c r="I856" i="1" s="1"/>
  <c r="Y854" i="1"/>
  <c r="G854" i="1"/>
  <c r="G855" i="1" s="1"/>
  <c r="Y853" i="1"/>
  <c r="V853" i="1"/>
  <c r="V854" i="1" s="1"/>
  <c r="V855" i="1" s="1"/>
  <c r="V856" i="1" s="1"/>
  <c r="J853" i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I853" i="1"/>
  <c r="I854" i="1" s="1"/>
  <c r="H853" i="1"/>
  <c r="H854" i="1" s="1"/>
  <c r="H855" i="1" s="1"/>
  <c r="E853" i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C853" i="1"/>
  <c r="C854" i="1" s="1"/>
  <c r="C855" i="1" s="1"/>
  <c r="C856" i="1" s="1"/>
  <c r="A853" i="1"/>
  <c r="A854" i="1" s="1"/>
  <c r="A855" i="1" s="1"/>
  <c r="A856" i="1" s="1"/>
  <c r="Y852" i="1"/>
  <c r="V852" i="1"/>
  <c r="K852" i="1"/>
  <c r="K853" i="1" s="1"/>
  <c r="K854" i="1" s="1"/>
  <c r="K855" i="1" s="1"/>
  <c r="K856" i="1" s="1"/>
  <c r="J852" i="1"/>
  <c r="I852" i="1"/>
  <c r="H852" i="1"/>
  <c r="G852" i="1"/>
  <c r="G853" i="1" s="1"/>
  <c r="F852" i="1"/>
  <c r="F853" i="1" s="1"/>
  <c r="F854" i="1" s="1"/>
  <c r="F855" i="1" s="1"/>
  <c r="F856" i="1" s="1"/>
  <c r="E852" i="1"/>
  <c r="C852" i="1"/>
  <c r="B852" i="1"/>
  <c r="B853" i="1" s="1"/>
  <c r="B854" i="1" s="1"/>
  <c r="B855" i="1" s="1"/>
  <c r="B856" i="1" s="1"/>
  <c r="A852" i="1"/>
  <c r="Y851" i="1"/>
  <c r="Y850" i="1"/>
  <c r="H850" i="1"/>
  <c r="Y849" i="1"/>
  <c r="Z848" i="1"/>
  <c r="Z849" i="1" s="1"/>
  <c r="Z850" i="1" s="1"/>
  <c r="Z851" i="1" s="1"/>
  <c r="Z852" i="1" s="1"/>
  <c r="Z853" i="1" s="1"/>
  <c r="Z854" i="1" s="1"/>
  <c r="Z855" i="1" s="1"/>
  <c r="Z856" i="1" s="1"/>
  <c r="Y848" i="1"/>
  <c r="C848" i="1"/>
  <c r="C849" i="1" s="1"/>
  <c r="C850" i="1" s="1"/>
  <c r="A848" i="1"/>
  <c r="A849" i="1" s="1"/>
  <c r="A850" i="1" s="1"/>
  <c r="Y847" i="1"/>
  <c r="E847" i="1"/>
  <c r="E848" i="1" s="1"/>
  <c r="E849" i="1" s="1"/>
  <c r="E850" i="1" s="1"/>
  <c r="B847" i="1"/>
  <c r="B848" i="1" s="1"/>
  <c r="B849" i="1" s="1"/>
  <c r="B850" i="1" s="1"/>
  <c r="A847" i="1"/>
  <c r="Y846" i="1"/>
  <c r="P846" i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K846" i="1"/>
  <c r="K847" i="1" s="1"/>
  <c r="K848" i="1" s="1"/>
  <c r="K849" i="1" s="1"/>
  <c r="K850" i="1" s="1"/>
  <c r="H846" i="1"/>
  <c r="H847" i="1" s="1"/>
  <c r="H848" i="1" s="1"/>
  <c r="H849" i="1" s="1"/>
  <c r="G846" i="1"/>
  <c r="G847" i="1" s="1"/>
  <c r="G848" i="1" s="1"/>
  <c r="G849" i="1" s="1"/>
  <c r="G850" i="1" s="1"/>
  <c r="E846" i="1"/>
  <c r="C846" i="1"/>
  <c r="C847" i="1" s="1"/>
  <c r="B846" i="1"/>
  <c r="A846" i="1"/>
  <c r="Y845" i="1"/>
  <c r="Y844" i="1"/>
  <c r="K844" i="1"/>
  <c r="Y843" i="1"/>
  <c r="Z842" i="1"/>
  <c r="Z843" i="1" s="1"/>
  <c r="Z844" i="1" s="1"/>
  <c r="Z845" i="1" s="1"/>
  <c r="Z846" i="1" s="1"/>
  <c r="Z847" i="1" s="1"/>
  <c r="Y842" i="1"/>
  <c r="G842" i="1"/>
  <c r="G843" i="1" s="1"/>
  <c r="G844" i="1" s="1"/>
  <c r="B842" i="1"/>
  <c r="B843" i="1" s="1"/>
  <c r="B844" i="1" s="1"/>
  <c r="Y841" i="1"/>
  <c r="A841" i="1"/>
  <c r="A842" i="1" s="1"/>
  <c r="A843" i="1" s="1"/>
  <c r="A844" i="1" s="1"/>
  <c r="Z840" i="1"/>
  <c r="Z841" i="1" s="1"/>
  <c r="Y840" i="1"/>
  <c r="V840" i="1"/>
  <c r="V841" i="1" s="1"/>
  <c r="V842" i="1" s="1"/>
  <c r="V843" i="1" s="1"/>
  <c r="V844" i="1" s="1"/>
  <c r="K840" i="1"/>
  <c r="K841" i="1" s="1"/>
  <c r="K842" i="1" s="1"/>
  <c r="K843" i="1" s="1"/>
  <c r="G840" i="1"/>
  <c r="G841" i="1" s="1"/>
  <c r="C840" i="1"/>
  <c r="C841" i="1" s="1"/>
  <c r="C842" i="1" s="1"/>
  <c r="C843" i="1" s="1"/>
  <c r="C844" i="1" s="1"/>
  <c r="B840" i="1"/>
  <c r="B841" i="1" s="1"/>
  <c r="A840" i="1"/>
  <c r="Y839" i="1"/>
  <c r="J839" i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V836" i="1"/>
  <c r="V837" i="1" s="1"/>
  <c r="V838" i="1" s="1"/>
  <c r="V835" i="1"/>
  <c r="K835" i="1"/>
  <c r="K836" i="1" s="1"/>
  <c r="K837" i="1" s="1"/>
  <c r="K838" i="1" s="1"/>
  <c r="B835" i="1"/>
  <c r="B836" i="1" s="1"/>
  <c r="B837" i="1" s="1"/>
  <c r="B838" i="1" s="1"/>
  <c r="Z834" i="1"/>
  <c r="Z835" i="1" s="1"/>
  <c r="Z836" i="1" s="1"/>
  <c r="Z837" i="1" s="1"/>
  <c r="Z838" i="1" s="1"/>
  <c r="Y834" i="1"/>
  <c r="Y835" i="1" s="1"/>
  <c r="Y836" i="1" s="1"/>
  <c r="Y837" i="1" s="1"/>
  <c r="Y838" i="1" s="1"/>
  <c r="X834" i="1"/>
  <c r="X835" i="1" s="1"/>
  <c r="X836" i="1" s="1"/>
  <c r="X837" i="1" s="1"/>
  <c r="X838" i="1" s="1"/>
  <c r="W834" i="1"/>
  <c r="W835" i="1" s="1"/>
  <c r="W836" i="1" s="1"/>
  <c r="W837" i="1" s="1"/>
  <c r="W838" i="1" s="1"/>
  <c r="V834" i="1"/>
  <c r="K834" i="1"/>
  <c r="J834" i="1"/>
  <c r="J835" i="1" s="1"/>
  <c r="J836" i="1" s="1"/>
  <c r="J837" i="1" s="1"/>
  <c r="J838" i="1" s="1"/>
  <c r="H834" i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C834" i="1"/>
  <c r="C835" i="1" s="1"/>
  <c r="C836" i="1" s="1"/>
  <c r="C837" i="1" s="1"/>
  <c r="C838" i="1" s="1"/>
  <c r="B834" i="1"/>
  <c r="A834" i="1"/>
  <c r="A835" i="1" s="1"/>
  <c r="A836" i="1" s="1"/>
  <c r="A837" i="1" s="1"/>
  <c r="A838" i="1" s="1"/>
  <c r="P832" i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I832" i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Y831" i="1"/>
  <c r="Y832" i="1" s="1"/>
  <c r="W831" i="1"/>
  <c r="W832" i="1" s="1"/>
  <c r="P831" i="1"/>
  <c r="K831" i="1"/>
  <c r="K832" i="1" s="1"/>
  <c r="H831" i="1"/>
  <c r="H832" i="1" s="1"/>
  <c r="F831" i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C831" i="1"/>
  <c r="C832" i="1" s="1"/>
  <c r="Y830" i="1"/>
  <c r="X830" i="1"/>
  <c r="X831" i="1" s="1"/>
  <c r="X832" i="1" s="1"/>
  <c r="W830" i="1"/>
  <c r="V830" i="1"/>
  <c r="V831" i="1" s="1"/>
  <c r="V832" i="1" s="1"/>
  <c r="P830" i="1"/>
  <c r="K830" i="1"/>
  <c r="J830" i="1"/>
  <c r="J831" i="1" s="1"/>
  <c r="J832" i="1" s="1"/>
  <c r="I830" i="1"/>
  <c r="I831" i="1" s="1"/>
  <c r="H830" i="1"/>
  <c r="G830" i="1"/>
  <c r="G831" i="1" s="1"/>
  <c r="G832" i="1" s="1"/>
  <c r="G833" i="1" s="1"/>
  <c r="G834" i="1" s="1"/>
  <c r="G835" i="1" s="1"/>
  <c r="G836" i="1" s="1"/>
  <c r="G837" i="1" s="1"/>
  <c r="G838" i="1" s="1"/>
  <c r="F830" i="1"/>
  <c r="E830" i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C830" i="1"/>
  <c r="B830" i="1"/>
  <c r="B831" i="1" s="1"/>
  <c r="B832" i="1" s="1"/>
  <c r="A830" i="1"/>
  <c r="A831" i="1" s="1"/>
  <c r="A832" i="1" s="1"/>
  <c r="O828" i="1"/>
  <c r="H828" i="1"/>
  <c r="C828" i="1"/>
  <c r="A828" i="1"/>
  <c r="O827" i="1"/>
  <c r="K827" i="1"/>
  <c r="K828" i="1" s="1"/>
  <c r="G827" i="1"/>
  <c r="G828" i="1" s="1"/>
  <c r="C827" i="1"/>
  <c r="B827" i="1"/>
  <c r="B828" i="1" s="1"/>
  <c r="O826" i="1"/>
  <c r="K826" i="1"/>
  <c r="J826" i="1"/>
  <c r="J827" i="1" s="1"/>
  <c r="J828" i="1" s="1"/>
  <c r="I826" i="1"/>
  <c r="I827" i="1" s="1"/>
  <c r="I828" i="1" s="1"/>
  <c r="G826" i="1"/>
  <c r="C826" i="1"/>
  <c r="B826" i="1"/>
  <c r="A826" i="1"/>
  <c r="A827" i="1" s="1"/>
  <c r="O825" i="1"/>
  <c r="I825" i="1"/>
  <c r="O824" i="1"/>
  <c r="I824" i="1"/>
  <c r="A824" i="1"/>
  <c r="W823" i="1"/>
  <c r="W824" i="1" s="1"/>
  <c r="O823" i="1"/>
  <c r="I823" i="1"/>
  <c r="G823" i="1"/>
  <c r="G824" i="1" s="1"/>
  <c r="A823" i="1"/>
  <c r="X822" i="1"/>
  <c r="X823" i="1" s="1"/>
  <c r="X824" i="1" s="1"/>
  <c r="W822" i="1"/>
  <c r="V822" i="1"/>
  <c r="V823" i="1" s="1"/>
  <c r="V824" i="1" s="1"/>
  <c r="O822" i="1"/>
  <c r="K822" i="1"/>
  <c r="K823" i="1" s="1"/>
  <c r="K824" i="1" s="1"/>
  <c r="I822" i="1"/>
  <c r="H822" i="1"/>
  <c r="H823" i="1" s="1"/>
  <c r="H824" i="1" s="1"/>
  <c r="H825" i="1" s="1"/>
  <c r="H826" i="1" s="1"/>
  <c r="H827" i="1" s="1"/>
  <c r="G822" i="1"/>
  <c r="C822" i="1"/>
  <c r="C823" i="1" s="1"/>
  <c r="C824" i="1" s="1"/>
  <c r="B822" i="1"/>
  <c r="B823" i="1" s="1"/>
  <c r="B824" i="1" s="1"/>
  <c r="A822" i="1"/>
  <c r="Y821" i="1"/>
  <c r="Y822" i="1" s="1"/>
  <c r="Y823" i="1" s="1"/>
  <c r="Y824" i="1" s="1"/>
  <c r="Y825" i="1" s="1"/>
  <c r="Y826" i="1" s="1"/>
  <c r="Y827" i="1" s="1"/>
  <c r="Y828" i="1" s="1"/>
  <c r="O821" i="1"/>
  <c r="O820" i="1"/>
  <c r="O819" i="1"/>
  <c r="K819" i="1"/>
  <c r="K820" i="1" s="1"/>
  <c r="X818" i="1"/>
  <c r="X819" i="1" s="1"/>
  <c r="X820" i="1" s="1"/>
  <c r="O818" i="1"/>
  <c r="K818" i="1"/>
  <c r="J818" i="1"/>
  <c r="J819" i="1" s="1"/>
  <c r="J820" i="1" s="1"/>
  <c r="J821" i="1" s="1"/>
  <c r="J822" i="1" s="1"/>
  <c r="J823" i="1" s="1"/>
  <c r="J824" i="1" s="1"/>
  <c r="B818" i="1"/>
  <c r="B819" i="1" s="1"/>
  <c r="B820" i="1" s="1"/>
  <c r="A818" i="1"/>
  <c r="A819" i="1" s="1"/>
  <c r="A820" i="1" s="1"/>
  <c r="Y817" i="1"/>
  <c r="Y818" i="1" s="1"/>
  <c r="Y819" i="1" s="1"/>
  <c r="Y820" i="1" s="1"/>
  <c r="X817" i="1"/>
  <c r="W817" i="1"/>
  <c r="W818" i="1" s="1"/>
  <c r="W819" i="1" s="1"/>
  <c r="W820" i="1" s="1"/>
  <c r="O817" i="1"/>
  <c r="K817" i="1"/>
  <c r="J817" i="1"/>
  <c r="G817" i="1"/>
  <c r="G818" i="1" s="1"/>
  <c r="G819" i="1" s="1"/>
  <c r="G820" i="1" s="1"/>
  <c r="C817" i="1"/>
  <c r="C818" i="1" s="1"/>
  <c r="C819" i="1" s="1"/>
  <c r="C820" i="1" s="1"/>
  <c r="B817" i="1"/>
  <c r="A817" i="1"/>
  <c r="O816" i="1"/>
  <c r="Z815" i="1"/>
  <c r="Z816" i="1" s="1"/>
  <c r="Z817" i="1" s="1"/>
  <c r="Z818" i="1" s="1"/>
  <c r="Z819" i="1" s="1"/>
  <c r="Z820" i="1" s="1"/>
  <c r="Z821" i="1" s="1"/>
  <c r="Z822" i="1" s="1"/>
  <c r="Z823" i="1" s="1"/>
  <c r="Z824" i="1" s="1"/>
  <c r="O815" i="1"/>
  <c r="K815" i="1"/>
  <c r="A815" i="1"/>
  <c r="Z814" i="1"/>
  <c r="X814" i="1"/>
  <c r="X815" i="1" s="1"/>
  <c r="V814" i="1"/>
  <c r="V815" i="1" s="1"/>
  <c r="O814" i="1"/>
  <c r="K814" i="1"/>
  <c r="B814" i="1"/>
  <c r="B815" i="1" s="1"/>
  <c r="A814" i="1"/>
  <c r="Z813" i="1"/>
  <c r="Y813" i="1"/>
  <c r="Y814" i="1" s="1"/>
  <c r="Y815" i="1" s="1"/>
  <c r="X813" i="1"/>
  <c r="W813" i="1"/>
  <c r="W814" i="1" s="1"/>
  <c r="W815" i="1" s="1"/>
  <c r="V813" i="1"/>
  <c r="O813" i="1"/>
  <c r="K813" i="1"/>
  <c r="G813" i="1"/>
  <c r="G814" i="1" s="1"/>
  <c r="G815" i="1" s="1"/>
  <c r="C813" i="1"/>
  <c r="C814" i="1" s="1"/>
  <c r="C815" i="1" s="1"/>
  <c r="B813" i="1"/>
  <c r="A813" i="1"/>
  <c r="P812" i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O812" i="1"/>
  <c r="O811" i="1"/>
  <c r="I811" i="1"/>
  <c r="I812" i="1" s="1"/>
  <c r="I813" i="1" s="1"/>
  <c r="I814" i="1" s="1"/>
  <c r="I815" i="1" s="1"/>
  <c r="I816" i="1" s="1"/>
  <c r="I817" i="1" s="1"/>
  <c r="I818" i="1" s="1"/>
  <c r="I819" i="1" s="1"/>
  <c r="I820" i="1" s="1"/>
  <c r="O810" i="1"/>
  <c r="O809" i="1"/>
  <c r="J809" i="1"/>
  <c r="J810" i="1" s="1"/>
  <c r="J811" i="1" s="1"/>
  <c r="J812" i="1" s="1"/>
  <c r="J813" i="1" s="1"/>
  <c r="J814" i="1" s="1"/>
  <c r="J815" i="1" s="1"/>
  <c r="A809" i="1"/>
  <c r="A810" i="1" s="1"/>
  <c r="A811" i="1" s="1"/>
  <c r="O808" i="1"/>
  <c r="K808" i="1"/>
  <c r="K809" i="1" s="1"/>
  <c r="K810" i="1" s="1"/>
  <c r="K811" i="1" s="1"/>
  <c r="I808" i="1"/>
  <c r="I809" i="1" s="1"/>
  <c r="I810" i="1" s="1"/>
  <c r="C808" i="1"/>
  <c r="C809" i="1" s="1"/>
  <c r="C810" i="1" s="1"/>
  <c r="C811" i="1" s="1"/>
  <c r="B808" i="1"/>
  <c r="B809" i="1" s="1"/>
  <c r="B810" i="1" s="1"/>
  <c r="B811" i="1" s="1"/>
  <c r="A808" i="1"/>
  <c r="Y807" i="1"/>
  <c r="Y808" i="1" s="1"/>
  <c r="Y809" i="1" s="1"/>
  <c r="Y810" i="1" s="1"/>
  <c r="Y811" i="1" s="1"/>
  <c r="V807" i="1"/>
  <c r="V808" i="1" s="1"/>
  <c r="V809" i="1" s="1"/>
  <c r="V810" i="1" s="1"/>
  <c r="V811" i="1" s="1"/>
  <c r="P807" i="1"/>
  <c r="P808" i="1" s="1"/>
  <c r="P809" i="1" s="1"/>
  <c r="P810" i="1" s="1"/>
  <c r="P811" i="1" s="1"/>
  <c r="O807" i="1"/>
  <c r="K807" i="1"/>
  <c r="J807" i="1"/>
  <c r="J808" i="1" s="1"/>
  <c r="C807" i="1"/>
  <c r="B807" i="1"/>
  <c r="A807" i="1"/>
  <c r="O806" i="1"/>
  <c r="O805" i="1"/>
  <c r="M805" i="1"/>
  <c r="I805" i="1"/>
  <c r="I806" i="1" s="1"/>
  <c r="C805" i="1"/>
  <c r="W804" i="1"/>
  <c r="W805" i="1" s="1"/>
  <c r="O804" i="1"/>
  <c r="C804" i="1"/>
  <c r="V803" i="1"/>
  <c r="V804" i="1" s="1"/>
  <c r="V805" i="1" s="1"/>
  <c r="O803" i="1"/>
  <c r="C803" i="1"/>
  <c r="X802" i="1"/>
  <c r="X803" i="1" s="1"/>
  <c r="X804" i="1" s="1"/>
  <c r="X805" i="1" s="1"/>
  <c r="W802" i="1"/>
  <c r="W803" i="1" s="1"/>
  <c r="V802" i="1"/>
  <c r="O802" i="1"/>
  <c r="K802" i="1"/>
  <c r="K803" i="1" s="1"/>
  <c r="K804" i="1" s="1"/>
  <c r="K805" i="1" s="1"/>
  <c r="C802" i="1"/>
  <c r="B802" i="1"/>
  <c r="B803" i="1" s="1"/>
  <c r="B804" i="1" s="1"/>
  <c r="B805" i="1" s="1"/>
  <c r="A802" i="1"/>
  <c r="A803" i="1" s="1"/>
  <c r="A804" i="1" s="1"/>
  <c r="A805" i="1" s="1"/>
  <c r="O801" i="1"/>
  <c r="X800" i="1"/>
  <c r="I800" i="1"/>
  <c r="I801" i="1" s="1"/>
  <c r="I802" i="1" s="1"/>
  <c r="I803" i="1" s="1"/>
  <c r="I804" i="1" s="1"/>
  <c r="Z799" i="1"/>
  <c r="Z800" i="1" s="1"/>
  <c r="Z801" i="1" s="1"/>
  <c r="Z802" i="1" s="1"/>
  <c r="Z803" i="1" s="1"/>
  <c r="Z804" i="1" s="1"/>
  <c r="Z805" i="1" s="1"/>
  <c r="V799" i="1"/>
  <c r="V800" i="1" s="1"/>
  <c r="B799" i="1"/>
  <c r="B800" i="1" s="1"/>
  <c r="Z798" i="1"/>
  <c r="X798" i="1"/>
  <c r="X799" i="1" s="1"/>
  <c r="V798" i="1"/>
  <c r="O798" i="1"/>
  <c r="J798" i="1"/>
  <c r="J799" i="1" s="1"/>
  <c r="J800" i="1" s="1"/>
  <c r="J801" i="1" s="1"/>
  <c r="J802" i="1" s="1"/>
  <c r="J803" i="1" s="1"/>
  <c r="J804" i="1" s="1"/>
  <c r="J805" i="1" s="1"/>
  <c r="C798" i="1"/>
  <c r="C799" i="1" s="1"/>
  <c r="C800" i="1" s="1"/>
  <c r="A798" i="1"/>
  <c r="A799" i="1" s="1"/>
  <c r="A800" i="1" s="1"/>
  <c r="Z797" i="1"/>
  <c r="X797" i="1"/>
  <c r="W797" i="1"/>
  <c r="W798" i="1" s="1"/>
  <c r="W799" i="1" s="1"/>
  <c r="W800" i="1" s="1"/>
  <c r="V797" i="1"/>
  <c r="O797" i="1"/>
  <c r="K797" i="1"/>
  <c r="K798" i="1" s="1"/>
  <c r="K799" i="1" s="1"/>
  <c r="K800" i="1" s="1"/>
  <c r="I797" i="1"/>
  <c r="I798" i="1" s="1"/>
  <c r="I799" i="1" s="1"/>
  <c r="C797" i="1"/>
  <c r="B797" i="1"/>
  <c r="B798" i="1" s="1"/>
  <c r="A797" i="1"/>
  <c r="P796" i="1"/>
  <c r="P797" i="1" s="1"/>
  <c r="P798" i="1" s="1"/>
  <c r="P799" i="1" s="1"/>
  <c r="P800" i="1" s="1"/>
  <c r="P801" i="1" s="1"/>
  <c r="P802" i="1" s="1"/>
  <c r="P803" i="1" s="1"/>
  <c r="P804" i="1" s="1"/>
  <c r="P805" i="1" s="1"/>
  <c r="O796" i="1"/>
  <c r="W795" i="1"/>
  <c r="P795" i="1"/>
  <c r="C795" i="1"/>
  <c r="X794" i="1"/>
  <c r="X795" i="1" s="1"/>
  <c r="V794" i="1"/>
  <c r="V795" i="1" s="1"/>
  <c r="N794" i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G794" i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C794" i="1"/>
  <c r="X793" i="1"/>
  <c r="W793" i="1"/>
  <c r="W794" i="1" s="1"/>
  <c r="V793" i="1"/>
  <c r="P793" i="1"/>
  <c r="P794" i="1" s="1"/>
  <c r="O793" i="1"/>
  <c r="K793" i="1"/>
  <c r="K794" i="1" s="1"/>
  <c r="K795" i="1" s="1"/>
  <c r="J793" i="1"/>
  <c r="J794" i="1" s="1"/>
  <c r="J795" i="1" s="1"/>
  <c r="J796" i="1" s="1"/>
  <c r="J797" i="1" s="1"/>
  <c r="H793" i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G793" i="1"/>
  <c r="C793" i="1"/>
  <c r="B793" i="1"/>
  <c r="B794" i="1" s="1"/>
  <c r="B795" i="1" s="1"/>
  <c r="A793" i="1"/>
  <c r="A794" i="1" s="1"/>
  <c r="A795" i="1" s="1"/>
  <c r="O792" i="1"/>
  <c r="N792" i="1"/>
  <c r="N793" i="1" s="1"/>
  <c r="M792" i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W791" i="1"/>
  <c r="V791" i="1"/>
  <c r="O791" i="1"/>
  <c r="K791" i="1"/>
  <c r="G791" i="1"/>
  <c r="X790" i="1"/>
  <c r="X791" i="1" s="1"/>
  <c r="W790" i="1"/>
  <c r="O790" i="1"/>
  <c r="H790" i="1"/>
  <c r="H791" i="1" s="1"/>
  <c r="G790" i="1"/>
  <c r="X789" i="1"/>
  <c r="O789" i="1"/>
  <c r="H789" i="1"/>
  <c r="B789" i="1"/>
  <c r="B790" i="1" s="1"/>
  <c r="B791" i="1" s="1"/>
  <c r="X788" i="1"/>
  <c r="V788" i="1"/>
  <c r="V789" i="1" s="1"/>
  <c r="V790" i="1" s="1"/>
  <c r="O788" i="1"/>
  <c r="I788" i="1"/>
  <c r="I789" i="1" s="1"/>
  <c r="I790" i="1" s="1"/>
  <c r="I791" i="1" s="1"/>
  <c r="I792" i="1" s="1"/>
  <c r="I793" i="1" s="1"/>
  <c r="I794" i="1" s="1"/>
  <c r="I795" i="1" s="1"/>
  <c r="H788" i="1"/>
  <c r="C788" i="1"/>
  <c r="C789" i="1" s="1"/>
  <c r="C790" i="1" s="1"/>
  <c r="C791" i="1" s="1"/>
  <c r="Z787" i="1"/>
  <c r="Z788" i="1" s="1"/>
  <c r="Z789" i="1" s="1"/>
  <c r="Z790" i="1" s="1"/>
  <c r="Z791" i="1" s="1"/>
  <c r="X787" i="1"/>
  <c r="W787" i="1"/>
  <c r="W788" i="1" s="1"/>
  <c r="W789" i="1" s="1"/>
  <c r="V787" i="1"/>
  <c r="O787" i="1"/>
  <c r="K787" i="1"/>
  <c r="K788" i="1" s="1"/>
  <c r="K789" i="1" s="1"/>
  <c r="K790" i="1" s="1"/>
  <c r="J787" i="1"/>
  <c r="J788" i="1" s="1"/>
  <c r="J789" i="1" s="1"/>
  <c r="J790" i="1" s="1"/>
  <c r="J791" i="1" s="1"/>
  <c r="I787" i="1"/>
  <c r="H787" i="1"/>
  <c r="G787" i="1"/>
  <c r="G788" i="1" s="1"/>
  <c r="G789" i="1" s="1"/>
  <c r="C787" i="1"/>
  <c r="B787" i="1"/>
  <c r="B788" i="1" s="1"/>
  <c r="A787" i="1"/>
  <c r="A788" i="1" s="1"/>
  <c r="A789" i="1" s="1"/>
  <c r="A790" i="1" s="1"/>
  <c r="A791" i="1" s="1"/>
  <c r="O786" i="1"/>
  <c r="O785" i="1"/>
  <c r="O784" i="1"/>
  <c r="J784" i="1"/>
  <c r="J785" i="1" s="1"/>
  <c r="G784" i="1"/>
  <c r="G785" i="1" s="1"/>
  <c r="X783" i="1"/>
  <c r="X784" i="1" s="1"/>
  <c r="X785" i="1" s="1"/>
  <c r="W783" i="1"/>
  <c r="W784" i="1" s="1"/>
  <c r="W785" i="1" s="1"/>
  <c r="V783" i="1"/>
  <c r="V784" i="1" s="1"/>
  <c r="V785" i="1" s="1"/>
  <c r="O783" i="1"/>
  <c r="K783" i="1"/>
  <c r="K784" i="1" s="1"/>
  <c r="K785" i="1" s="1"/>
  <c r="J783" i="1"/>
  <c r="I783" i="1"/>
  <c r="I784" i="1" s="1"/>
  <c r="I785" i="1" s="1"/>
  <c r="H783" i="1"/>
  <c r="H784" i="1" s="1"/>
  <c r="H785" i="1" s="1"/>
  <c r="G783" i="1"/>
  <c r="C783" i="1"/>
  <c r="C784" i="1" s="1"/>
  <c r="C785" i="1" s="1"/>
  <c r="B783" i="1"/>
  <c r="B784" i="1" s="1"/>
  <c r="B785" i="1" s="1"/>
  <c r="A783" i="1"/>
  <c r="A784" i="1" s="1"/>
  <c r="A785" i="1" s="1"/>
  <c r="O782" i="1"/>
  <c r="O781" i="1"/>
  <c r="A781" i="1"/>
  <c r="W780" i="1"/>
  <c r="W781" i="1" s="1"/>
  <c r="O780" i="1"/>
  <c r="G780" i="1"/>
  <c r="G781" i="1" s="1"/>
  <c r="C780" i="1"/>
  <c r="C781" i="1" s="1"/>
  <c r="A780" i="1"/>
  <c r="Y779" i="1"/>
  <c r="Y780" i="1" s="1"/>
  <c r="Y781" i="1" s="1"/>
  <c r="Y782" i="1" s="1"/>
  <c r="Y783" i="1" s="1"/>
  <c r="Y784" i="1" s="1"/>
  <c r="Y785" i="1" s="1"/>
  <c r="Y786" i="1" s="1"/>
  <c r="Y787" i="1" s="1"/>
  <c r="Y788" i="1" s="1"/>
  <c r="Y789" i="1" s="1"/>
  <c r="Y790" i="1" s="1"/>
  <c r="Y791" i="1" s="1"/>
  <c r="Y792" i="1" s="1"/>
  <c r="Y793" i="1" s="1"/>
  <c r="Y794" i="1" s="1"/>
  <c r="Y795" i="1" s="1"/>
  <c r="Y796" i="1" s="1"/>
  <c r="Y797" i="1" s="1"/>
  <c r="Y798" i="1" s="1"/>
  <c r="Y799" i="1" s="1"/>
  <c r="Y800" i="1" s="1"/>
  <c r="Y801" i="1" s="1"/>
  <c r="Y802" i="1" s="1"/>
  <c r="Y803" i="1" s="1"/>
  <c r="Y804" i="1" s="1"/>
  <c r="Y805" i="1" s="1"/>
  <c r="X779" i="1"/>
  <c r="X780" i="1" s="1"/>
  <c r="X781" i="1" s="1"/>
  <c r="W779" i="1"/>
  <c r="V779" i="1"/>
  <c r="V780" i="1" s="1"/>
  <c r="V781" i="1" s="1"/>
  <c r="O779" i="1"/>
  <c r="K779" i="1"/>
  <c r="K780" i="1" s="1"/>
  <c r="K781" i="1" s="1"/>
  <c r="H779" i="1"/>
  <c r="H780" i="1" s="1"/>
  <c r="H781" i="1" s="1"/>
  <c r="C779" i="1"/>
  <c r="B779" i="1"/>
  <c r="B780" i="1" s="1"/>
  <c r="B781" i="1" s="1"/>
  <c r="A779" i="1"/>
  <c r="O778" i="1"/>
  <c r="G778" i="1"/>
  <c r="G779" i="1" s="1"/>
  <c r="O777" i="1"/>
  <c r="W776" i="1"/>
  <c r="W777" i="1" s="1"/>
  <c r="O776" i="1"/>
  <c r="O775" i="1"/>
  <c r="J775" i="1"/>
  <c r="J776" i="1" s="1"/>
  <c r="J777" i="1" s="1"/>
  <c r="J778" i="1" s="1"/>
  <c r="J779" i="1" s="1"/>
  <c r="J780" i="1" s="1"/>
  <c r="J781" i="1" s="1"/>
  <c r="Y774" i="1"/>
  <c r="Y775" i="1" s="1"/>
  <c r="Y776" i="1" s="1"/>
  <c r="Y777" i="1" s="1"/>
  <c r="W774" i="1"/>
  <c r="W775" i="1" s="1"/>
  <c r="O774" i="1"/>
  <c r="C774" i="1"/>
  <c r="C775" i="1" s="1"/>
  <c r="C776" i="1" s="1"/>
  <c r="C777" i="1" s="1"/>
  <c r="B774" i="1"/>
  <c r="B775" i="1" s="1"/>
  <c r="B776" i="1" s="1"/>
  <c r="B777" i="1" s="1"/>
  <c r="Y773" i="1"/>
  <c r="X773" i="1"/>
  <c r="X774" i="1" s="1"/>
  <c r="X775" i="1" s="1"/>
  <c r="X776" i="1" s="1"/>
  <c r="X777" i="1" s="1"/>
  <c r="W773" i="1"/>
  <c r="O773" i="1"/>
  <c r="K773" i="1"/>
  <c r="K774" i="1" s="1"/>
  <c r="K775" i="1" s="1"/>
  <c r="K776" i="1" s="1"/>
  <c r="K777" i="1" s="1"/>
  <c r="J773" i="1"/>
  <c r="J774" i="1" s="1"/>
  <c r="H773" i="1"/>
  <c r="H774" i="1" s="1"/>
  <c r="H775" i="1" s="1"/>
  <c r="H776" i="1" s="1"/>
  <c r="H777" i="1" s="1"/>
  <c r="G773" i="1"/>
  <c r="G774" i="1" s="1"/>
  <c r="G775" i="1" s="1"/>
  <c r="G776" i="1" s="1"/>
  <c r="G777" i="1" s="1"/>
  <c r="C773" i="1"/>
  <c r="B773" i="1"/>
  <c r="A773" i="1"/>
  <c r="A774" i="1" s="1"/>
  <c r="A775" i="1" s="1"/>
  <c r="A776" i="1" s="1"/>
  <c r="A777" i="1" s="1"/>
  <c r="O772" i="1"/>
  <c r="O771" i="1"/>
  <c r="O770" i="1"/>
  <c r="O769" i="1"/>
  <c r="Y768" i="1"/>
  <c r="Y769" i="1" s="1"/>
  <c r="Y770" i="1" s="1"/>
  <c r="Y771" i="1" s="1"/>
  <c r="X768" i="1"/>
  <c r="X769" i="1" s="1"/>
  <c r="X770" i="1" s="1"/>
  <c r="X771" i="1" s="1"/>
  <c r="W768" i="1"/>
  <c r="W769" i="1" s="1"/>
  <c r="W770" i="1" s="1"/>
  <c r="W771" i="1" s="1"/>
  <c r="O768" i="1"/>
  <c r="K768" i="1"/>
  <c r="K769" i="1" s="1"/>
  <c r="K770" i="1" s="1"/>
  <c r="K771" i="1" s="1"/>
  <c r="H768" i="1"/>
  <c r="H769" i="1" s="1"/>
  <c r="H770" i="1" s="1"/>
  <c r="H771" i="1" s="1"/>
  <c r="G768" i="1"/>
  <c r="G769" i="1" s="1"/>
  <c r="G770" i="1" s="1"/>
  <c r="G771" i="1" s="1"/>
  <c r="C768" i="1"/>
  <c r="C769" i="1" s="1"/>
  <c r="C770" i="1" s="1"/>
  <c r="C771" i="1" s="1"/>
  <c r="B768" i="1"/>
  <c r="B769" i="1" s="1"/>
  <c r="B770" i="1" s="1"/>
  <c r="B771" i="1" s="1"/>
  <c r="A768" i="1"/>
  <c r="A769" i="1" s="1"/>
  <c r="A770" i="1" s="1"/>
  <c r="A771" i="1" s="1"/>
  <c r="O767" i="1"/>
  <c r="O766" i="1"/>
  <c r="O765" i="1"/>
  <c r="X764" i="1"/>
  <c r="X765" i="1" s="1"/>
  <c r="X766" i="1" s="1"/>
  <c r="O764" i="1"/>
  <c r="H764" i="1"/>
  <c r="H765" i="1" s="1"/>
  <c r="H766" i="1" s="1"/>
  <c r="A764" i="1"/>
  <c r="A765" i="1" s="1"/>
  <c r="A766" i="1" s="1"/>
  <c r="W763" i="1"/>
  <c r="W764" i="1" s="1"/>
  <c r="W765" i="1" s="1"/>
  <c r="W766" i="1" s="1"/>
  <c r="O763" i="1"/>
  <c r="G763" i="1"/>
  <c r="G764" i="1" s="1"/>
  <c r="G765" i="1" s="1"/>
  <c r="G766" i="1" s="1"/>
  <c r="X762" i="1"/>
  <c r="X763" i="1" s="1"/>
  <c r="W762" i="1"/>
  <c r="O762" i="1"/>
  <c r="H762" i="1"/>
  <c r="H763" i="1" s="1"/>
  <c r="G762" i="1"/>
  <c r="C762" i="1"/>
  <c r="C763" i="1" s="1"/>
  <c r="C764" i="1" s="1"/>
  <c r="C765" i="1" s="1"/>
  <c r="C766" i="1" s="1"/>
  <c r="A762" i="1"/>
  <c r="A763" i="1" s="1"/>
  <c r="Y761" i="1"/>
  <c r="Y762" i="1" s="1"/>
  <c r="Y763" i="1" s="1"/>
  <c r="Y764" i="1" s="1"/>
  <c r="Y765" i="1" s="1"/>
  <c r="Y766" i="1" s="1"/>
  <c r="X761" i="1"/>
  <c r="W761" i="1"/>
  <c r="V761" i="1"/>
  <c r="V762" i="1" s="1"/>
  <c r="V763" i="1" s="1"/>
  <c r="V764" i="1" s="1"/>
  <c r="V765" i="1" s="1"/>
  <c r="V766" i="1" s="1"/>
  <c r="O761" i="1"/>
  <c r="K761" i="1"/>
  <c r="K762" i="1" s="1"/>
  <c r="K763" i="1" s="1"/>
  <c r="K764" i="1" s="1"/>
  <c r="K765" i="1" s="1"/>
  <c r="K766" i="1" s="1"/>
  <c r="H761" i="1"/>
  <c r="G761" i="1"/>
  <c r="C761" i="1"/>
  <c r="B761" i="1"/>
  <c r="B762" i="1" s="1"/>
  <c r="B763" i="1" s="1"/>
  <c r="B764" i="1" s="1"/>
  <c r="B765" i="1" s="1"/>
  <c r="B766" i="1" s="1"/>
  <c r="A761" i="1"/>
  <c r="O760" i="1"/>
  <c r="O759" i="1"/>
  <c r="O758" i="1"/>
  <c r="O757" i="1"/>
  <c r="O756" i="1"/>
  <c r="J756" i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O755" i="1"/>
  <c r="C755" i="1"/>
  <c r="C756" i="1" s="1"/>
  <c r="C757" i="1" s="1"/>
  <c r="C758" i="1" s="1"/>
  <c r="C759" i="1" s="1"/>
  <c r="X754" i="1"/>
  <c r="X755" i="1" s="1"/>
  <c r="X756" i="1" s="1"/>
  <c r="X757" i="1" s="1"/>
  <c r="X758" i="1" s="1"/>
  <c r="X759" i="1" s="1"/>
  <c r="W754" i="1"/>
  <c r="W755" i="1" s="1"/>
  <c r="W756" i="1" s="1"/>
  <c r="W757" i="1" s="1"/>
  <c r="W758" i="1" s="1"/>
  <c r="W759" i="1" s="1"/>
  <c r="O754" i="1"/>
  <c r="K754" i="1"/>
  <c r="K755" i="1" s="1"/>
  <c r="K756" i="1" s="1"/>
  <c r="K757" i="1" s="1"/>
  <c r="K758" i="1" s="1"/>
  <c r="K759" i="1" s="1"/>
  <c r="H754" i="1"/>
  <c r="H755" i="1" s="1"/>
  <c r="H756" i="1" s="1"/>
  <c r="H757" i="1" s="1"/>
  <c r="H758" i="1" s="1"/>
  <c r="H759" i="1" s="1"/>
  <c r="C754" i="1"/>
  <c r="B754" i="1"/>
  <c r="B755" i="1" s="1"/>
  <c r="B756" i="1" s="1"/>
  <c r="B757" i="1" s="1"/>
  <c r="B758" i="1" s="1"/>
  <c r="B759" i="1" s="1"/>
  <c r="A754" i="1"/>
  <c r="A755" i="1" s="1"/>
  <c r="A756" i="1" s="1"/>
  <c r="A757" i="1" s="1"/>
  <c r="A758" i="1" s="1"/>
  <c r="A759" i="1" s="1"/>
  <c r="O753" i="1"/>
  <c r="O752" i="1"/>
  <c r="W751" i="1"/>
  <c r="W752" i="1" s="1"/>
  <c r="O751" i="1"/>
  <c r="W750" i="1"/>
  <c r="O750" i="1"/>
  <c r="B750" i="1"/>
  <c r="B751" i="1" s="1"/>
  <c r="B752" i="1" s="1"/>
  <c r="O749" i="1"/>
  <c r="K749" i="1"/>
  <c r="K750" i="1" s="1"/>
  <c r="K751" i="1" s="1"/>
  <c r="K752" i="1" s="1"/>
  <c r="B749" i="1"/>
  <c r="W748" i="1"/>
  <c r="W749" i="1" s="1"/>
  <c r="O748" i="1"/>
  <c r="B748" i="1"/>
  <c r="Y747" i="1"/>
  <c r="Y748" i="1" s="1"/>
  <c r="Y749" i="1" s="1"/>
  <c r="Y750" i="1" s="1"/>
  <c r="Y751" i="1" s="1"/>
  <c r="Y752" i="1" s="1"/>
  <c r="Y753" i="1" s="1"/>
  <c r="Y754" i="1" s="1"/>
  <c r="Y755" i="1" s="1"/>
  <c r="Y756" i="1" s="1"/>
  <c r="Y757" i="1" s="1"/>
  <c r="Y758" i="1" s="1"/>
  <c r="Y759" i="1" s="1"/>
  <c r="X747" i="1"/>
  <c r="X748" i="1" s="1"/>
  <c r="X749" i="1" s="1"/>
  <c r="X750" i="1" s="1"/>
  <c r="X751" i="1" s="1"/>
  <c r="X752" i="1" s="1"/>
  <c r="W747" i="1"/>
  <c r="O747" i="1"/>
  <c r="K747" i="1"/>
  <c r="K748" i="1" s="1"/>
  <c r="G747" i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E747" i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C747" i="1"/>
  <c r="C748" i="1" s="1"/>
  <c r="C749" i="1" s="1"/>
  <c r="C750" i="1" s="1"/>
  <c r="C751" i="1" s="1"/>
  <c r="C752" i="1" s="1"/>
  <c r="B747" i="1"/>
  <c r="A747" i="1"/>
  <c r="A748" i="1" s="1"/>
  <c r="A749" i="1" s="1"/>
  <c r="A750" i="1" s="1"/>
  <c r="A751" i="1" s="1"/>
  <c r="A752" i="1" s="1"/>
  <c r="O746" i="1"/>
  <c r="J746" i="1"/>
  <c r="J747" i="1" s="1"/>
  <c r="J748" i="1" s="1"/>
  <c r="J749" i="1" s="1"/>
  <c r="J750" i="1" s="1"/>
  <c r="J751" i="1" s="1"/>
  <c r="J752" i="1" s="1"/>
  <c r="J753" i="1" s="1"/>
  <c r="J754" i="1" s="1"/>
  <c r="J755" i="1" s="1"/>
  <c r="F746" i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P745" i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O745" i="1"/>
  <c r="E745" i="1"/>
  <c r="E746" i="1" s="1"/>
  <c r="P744" i="1"/>
  <c r="O744" i="1"/>
  <c r="F744" i="1"/>
  <c r="F745" i="1" s="1"/>
  <c r="Z743" i="1"/>
  <c r="Z744" i="1" s="1"/>
  <c r="Z745" i="1" s="1"/>
  <c r="Z746" i="1" s="1"/>
  <c r="Z747" i="1" s="1"/>
  <c r="Z748" i="1" s="1"/>
  <c r="Z749" i="1" s="1"/>
  <c r="Z750" i="1" s="1"/>
  <c r="Z751" i="1" s="1"/>
  <c r="Z752" i="1" s="1"/>
  <c r="Z753" i="1" s="1"/>
  <c r="Z754" i="1" s="1"/>
  <c r="Z755" i="1" s="1"/>
  <c r="Z756" i="1" s="1"/>
  <c r="Z757" i="1" s="1"/>
  <c r="Z758" i="1" s="1"/>
  <c r="Z759" i="1" s="1"/>
  <c r="Z760" i="1" s="1"/>
  <c r="Z761" i="1" s="1"/>
  <c r="Z762" i="1" s="1"/>
  <c r="Z763" i="1" s="1"/>
  <c r="Z764" i="1" s="1"/>
  <c r="Z765" i="1" s="1"/>
  <c r="Z766" i="1" s="1"/>
  <c r="Z767" i="1" s="1"/>
  <c r="Z768" i="1" s="1"/>
  <c r="Z769" i="1" s="1"/>
  <c r="Z770" i="1" s="1"/>
  <c r="Z771" i="1" s="1"/>
  <c r="Z772" i="1" s="1"/>
  <c r="Z773" i="1" s="1"/>
  <c r="Z774" i="1" s="1"/>
  <c r="Z775" i="1" s="1"/>
  <c r="Z776" i="1" s="1"/>
  <c r="Z777" i="1" s="1"/>
  <c r="P743" i="1"/>
  <c r="O743" i="1"/>
  <c r="Z742" i="1"/>
  <c r="Y742" i="1"/>
  <c r="Y743" i="1" s="1"/>
  <c r="Y744" i="1" s="1"/>
  <c r="Y745" i="1" s="1"/>
  <c r="P742" i="1"/>
  <c r="O742" i="1"/>
  <c r="K742" i="1"/>
  <c r="K743" i="1" s="1"/>
  <c r="K744" i="1" s="1"/>
  <c r="K745" i="1" s="1"/>
  <c r="J742" i="1"/>
  <c r="J743" i="1" s="1"/>
  <c r="J744" i="1" s="1"/>
  <c r="J745" i="1" s="1"/>
  <c r="I742" i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G742" i="1"/>
  <c r="G743" i="1" s="1"/>
  <c r="G744" i="1" s="1"/>
  <c r="G745" i="1" s="1"/>
  <c r="F742" i="1"/>
  <c r="F743" i="1" s="1"/>
  <c r="E742" i="1"/>
  <c r="E743" i="1" s="1"/>
  <c r="E744" i="1" s="1"/>
  <c r="C742" i="1"/>
  <c r="C743" i="1" s="1"/>
  <c r="C744" i="1" s="1"/>
  <c r="C745" i="1" s="1"/>
  <c r="B742" i="1"/>
  <c r="B743" i="1" s="1"/>
  <c r="B744" i="1" s="1"/>
  <c r="B745" i="1" s="1"/>
  <c r="A742" i="1"/>
  <c r="A743" i="1" s="1"/>
  <c r="A744" i="1" s="1"/>
  <c r="A745" i="1" s="1"/>
  <c r="O741" i="1"/>
  <c r="E741" i="1"/>
  <c r="E740" i="1"/>
  <c r="B740" i="1"/>
  <c r="X739" i="1"/>
  <c r="X740" i="1" s="1"/>
  <c r="X741" i="1" s="1"/>
  <c r="X742" i="1" s="1"/>
  <c r="X743" i="1" s="1"/>
  <c r="X744" i="1" s="1"/>
  <c r="X745" i="1" s="1"/>
  <c r="O739" i="1"/>
  <c r="J739" i="1"/>
  <c r="J740" i="1" s="1"/>
  <c r="G739" i="1"/>
  <c r="G740" i="1" s="1"/>
  <c r="C739" i="1"/>
  <c r="C740" i="1" s="1"/>
  <c r="A739" i="1"/>
  <c r="A740" i="1" s="1"/>
  <c r="Y738" i="1"/>
  <c r="Y739" i="1" s="1"/>
  <c r="Y740" i="1" s="1"/>
  <c r="X738" i="1"/>
  <c r="W738" i="1"/>
  <c r="W739" i="1" s="1"/>
  <c r="W740" i="1" s="1"/>
  <c r="W741" i="1" s="1"/>
  <c r="W742" i="1" s="1"/>
  <c r="W743" i="1" s="1"/>
  <c r="W744" i="1" s="1"/>
  <c r="W745" i="1" s="1"/>
  <c r="O738" i="1"/>
  <c r="K738" i="1"/>
  <c r="K739" i="1" s="1"/>
  <c r="K740" i="1" s="1"/>
  <c r="J738" i="1"/>
  <c r="H738" i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G738" i="1"/>
  <c r="F738" i="1"/>
  <c r="F739" i="1" s="1"/>
  <c r="F740" i="1" s="1"/>
  <c r="E738" i="1"/>
  <c r="E739" i="1" s="1"/>
  <c r="C738" i="1"/>
  <c r="B738" i="1"/>
  <c r="B739" i="1" s="1"/>
  <c r="A738" i="1"/>
  <c r="P737" i="1"/>
  <c r="P738" i="1" s="1"/>
  <c r="P739" i="1" s="1"/>
  <c r="O737" i="1"/>
  <c r="O736" i="1"/>
  <c r="C736" i="1"/>
  <c r="O735" i="1"/>
  <c r="C735" i="1"/>
  <c r="Y734" i="1"/>
  <c r="Y735" i="1" s="1"/>
  <c r="Y736" i="1" s="1"/>
  <c r="X734" i="1"/>
  <c r="X735" i="1" s="1"/>
  <c r="X736" i="1" s="1"/>
  <c r="W734" i="1"/>
  <c r="W735" i="1" s="1"/>
  <c r="W736" i="1" s="1"/>
  <c r="V734" i="1"/>
  <c r="V735" i="1" s="1"/>
  <c r="V736" i="1" s="1"/>
  <c r="P734" i="1"/>
  <c r="P735" i="1" s="1"/>
  <c r="P736" i="1" s="1"/>
  <c r="O734" i="1"/>
  <c r="K734" i="1"/>
  <c r="K735" i="1" s="1"/>
  <c r="K736" i="1" s="1"/>
  <c r="J734" i="1"/>
  <c r="J735" i="1" s="1"/>
  <c r="J736" i="1" s="1"/>
  <c r="I734" i="1"/>
  <c r="I735" i="1" s="1"/>
  <c r="I736" i="1" s="1"/>
  <c r="I737" i="1" s="1"/>
  <c r="I738" i="1" s="1"/>
  <c r="I739" i="1" s="1"/>
  <c r="I740" i="1" s="1"/>
  <c r="G734" i="1"/>
  <c r="G735" i="1" s="1"/>
  <c r="G736" i="1" s="1"/>
  <c r="E734" i="1"/>
  <c r="E735" i="1" s="1"/>
  <c r="E736" i="1" s="1"/>
  <c r="C734" i="1"/>
  <c r="B734" i="1"/>
  <c r="B735" i="1" s="1"/>
  <c r="B736" i="1" s="1"/>
  <c r="A734" i="1"/>
  <c r="A735" i="1" s="1"/>
  <c r="A736" i="1" s="1"/>
  <c r="O733" i="1"/>
  <c r="X732" i="1"/>
  <c r="A732" i="1"/>
  <c r="V731" i="1"/>
  <c r="V732" i="1" s="1"/>
  <c r="O731" i="1"/>
  <c r="Z730" i="1"/>
  <c r="Z731" i="1" s="1"/>
  <c r="Z732" i="1" s="1"/>
  <c r="W730" i="1"/>
  <c r="W731" i="1" s="1"/>
  <c r="W732" i="1" s="1"/>
  <c r="V730" i="1"/>
  <c r="O730" i="1"/>
  <c r="K730" i="1"/>
  <c r="K731" i="1" s="1"/>
  <c r="K732" i="1" s="1"/>
  <c r="B730" i="1"/>
  <c r="B731" i="1" s="1"/>
  <c r="B732" i="1" s="1"/>
  <c r="Z729" i="1"/>
  <c r="X729" i="1"/>
  <c r="X730" i="1" s="1"/>
  <c r="X731" i="1" s="1"/>
  <c r="W729" i="1"/>
  <c r="V729" i="1"/>
  <c r="O729" i="1"/>
  <c r="K729" i="1"/>
  <c r="J729" i="1"/>
  <c r="J730" i="1" s="1"/>
  <c r="J731" i="1" s="1"/>
  <c r="J732" i="1" s="1"/>
  <c r="G729" i="1"/>
  <c r="G730" i="1" s="1"/>
  <c r="G731" i="1" s="1"/>
  <c r="G732" i="1" s="1"/>
  <c r="C729" i="1"/>
  <c r="C730" i="1" s="1"/>
  <c r="C731" i="1" s="1"/>
  <c r="C732" i="1" s="1"/>
  <c r="B729" i="1"/>
  <c r="A729" i="1"/>
  <c r="A730" i="1" s="1"/>
  <c r="A731" i="1" s="1"/>
  <c r="O728" i="1"/>
  <c r="C727" i="1"/>
  <c r="X726" i="1"/>
  <c r="X727" i="1" s="1"/>
  <c r="V726" i="1"/>
  <c r="V727" i="1" s="1"/>
  <c r="E726" i="1"/>
  <c r="E727" i="1" s="1"/>
  <c r="E728" i="1" s="1"/>
  <c r="E729" i="1" s="1"/>
  <c r="E730" i="1" s="1"/>
  <c r="E731" i="1" s="1"/>
  <c r="E732" i="1" s="1"/>
  <c r="A726" i="1"/>
  <c r="A727" i="1" s="1"/>
  <c r="Y725" i="1"/>
  <c r="Y726" i="1" s="1"/>
  <c r="Y727" i="1" s="1"/>
  <c r="Y728" i="1" s="1"/>
  <c r="Y729" i="1" s="1"/>
  <c r="Y730" i="1" s="1"/>
  <c r="Y731" i="1" s="1"/>
  <c r="Y732" i="1" s="1"/>
  <c r="X725" i="1"/>
  <c r="W725" i="1"/>
  <c r="W726" i="1" s="1"/>
  <c r="W727" i="1" s="1"/>
  <c r="V725" i="1"/>
  <c r="O725" i="1"/>
  <c r="K725" i="1"/>
  <c r="K726" i="1" s="1"/>
  <c r="K727" i="1" s="1"/>
  <c r="H725" i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G725" i="1"/>
  <c r="G726" i="1" s="1"/>
  <c r="G727" i="1" s="1"/>
  <c r="C725" i="1"/>
  <c r="C726" i="1" s="1"/>
  <c r="B725" i="1"/>
  <c r="B726" i="1" s="1"/>
  <c r="B727" i="1" s="1"/>
  <c r="A725" i="1"/>
  <c r="O724" i="1"/>
  <c r="O723" i="1"/>
  <c r="J723" i="1"/>
  <c r="J724" i="1" s="1"/>
  <c r="J725" i="1" s="1"/>
  <c r="J726" i="1" s="1"/>
  <c r="J727" i="1" s="1"/>
  <c r="O722" i="1"/>
  <c r="C722" i="1"/>
  <c r="C723" i="1" s="1"/>
  <c r="O721" i="1"/>
  <c r="I721" i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G721" i="1"/>
  <c r="G722" i="1" s="1"/>
  <c r="G723" i="1" s="1"/>
  <c r="Z720" i="1"/>
  <c r="Z721" i="1" s="1"/>
  <c r="Z722" i="1" s="1"/>
  <c r="Z723" i="1" s="1"/>
  <c r="W720" i="1"/>
  <c r="W721" i="1" s="1"/>
  <c r="W722" i="1" s="1"/>
  <c r="W723" i="1" s="1"/>
  <c r="O720" i="1"/>
  <c r="K720" i="1"/>
  <c r="K721" i="1" s="1"/>
  <c r="K722" i="1" s="1"/>
  <c r="K723" i="1" s="1"/>
  <c r="H720" i="1"/>
  <c r="H721" i="1" s="1"/>
  <c r="H722" i="1" s="1"/>
  <c r="H723" i="1" s="1"/>
  <c r="G720" i="1"/>
  <c r="C720" i="1"/>
  <c r="C721" i="1" s="1"/>
  <c r="B720" i="1"/>
  <c r="B721" i="1" s="1"/>
  <c r="B722" i="1" s="1"/>
  <c r="B723" i="1" s="1"/>
  <c r="Z719" i="1"/>
  <c r="Y719" i="1"/>
  <c r="Y720" i="1" s="1"/>
  <c r="Y721" i="1" s="1"/>
  <c r="Y722" i="1" s="1"/>
  <c r="Y723" i="1" s="1"/>
  <c r="X719" i="1"/>
  <c r="X720" i="1" s="1"/>
  <c r="X721" i="1" s="1"/>
  <c r="X722" i="1" s="1"/>
  <c r="X723" i="1" s="1"/>
  <c r="W719" i="1"/>
  <c r="O719" i="1"/>
  <c r="K719" i="1"/>
  <c r="J719" i="1"/>
  <c r="J720" i="1" s="1"/>
  <c r="J721" i="1" s="1"/>
  <c r="J722" i="1" s="1"/>
  <c r="I719" i="1"/>
  <c r="I720" i="1" s="1"/>
  <c r="H719" i="1"/>
  <c r="G719" i="1"/>
  <c r="E719" i="1"/>
  <c r="E720" i="1" s="1"/>
  <c r="E721" i="1" s="1"/>
  <c r="E722" i="1" s="1"/>
  <c r="E723" i="1" s="1"/>
  <c r="E724" i="1" s="1"/>
  <c r="E725" i="1" s="1"/>
  <c r="C719" i="1"/>
  <c r="B719" i="1"/>
  <c r="A719" i="1"/>
  <c r="A720" i="1" s="1"/>
  <c r="A721" i="1" s="1"/>
  <c r="A722" i="1" s="1"/>
  <c r="A723" i="1" s="1"/>
  <c r="O718" i="1"/>
  <c r="I717" i="1"/>
  <c r="I718" i="1" s="1"/>
  <c r="X716" i="1"/>
  <c r="X717" i="1" s="1"/>
  <c r="W716" i="1"/>
  <c r="W717" i="1" s="1"/>
  <c r="O716" i="1"/>
  <c r="K716" i="1"/>
  <c r="K717" i="1" s="1"/>
  <c r="I716" i="1"/>
  <c r="E716" i="1"/>
  <c r="E717" i="1" s="1"/>
  <c r="A716" i="1"/>
  <c r="A717" i="1" s="1"/>
  <c r="X715" i="1"/>
  <c r="W715" i="1"/>
  <c r="O715" i="1"/>
  <c r="K715" i="1"/>
  <c r="J715" i="1"/>
  <c r="J716" i="1" s="1"/>
  <c r="J717" i="1" s="1"/>
  <c r="J718" i="1" s="1"/>
  <c r="I715" i="1"/>
  <c r="G715" i="1"/>
  <c r="G716" i="1" s="1"/>
  <c r="G717" i="1" s="1"/>
  <c r="E715" i="1"/>
  <c r="C715" i="1"/>
  <c r="C716" i="1" s="1"/>
  <c r="C717" i="1" s="1"/>
  <c r="B715" i="1"/>
  <c r="B716" i="1" s="1"/>
  <c r="B717" i="1" s="1"/>
  <c r="A715" i="1"/>
  <c r="O714" i="1"/>
  <c r="B712" i="1"/>
  <c r="B713" i="1" s="1"/>
  <c r="X711" i="1"/>
  <c r="X712" i="1" s="1"/>
  <c r="X713" i="1" s="1"/>
  <c r="W711" i="1"/>
  <c r="W712" i="1" s="1"/>
  <c r="W713" i="1" s="1"/>
  <c r="K711" i="1"/>
  <c r="K712" i="1" s="1"/>
  <c r="K713" i="1" s="1"/>
  <c r="I711" i="1"/>
  <c r="I712" i="1" s="1"/>
  <c r="I713" i="1" s="1"/>
  <c r="G711" i="1"/>
  <c r="G712" i="1" s="1"/>
  <c r="G713" i="1" s="1"/>
  <c r="E711" i="1"/>
  <c r="E712" i="1" s="1"/>
  <c r="E713" i="1" s="1"/>
  <c r="C711" i="1"/>
  <c r="C712" i="1" s="1"/>
  <c r="C713" i="1" s="1"/>
  <c r="B711" i="1"/>
  <c r="A711" i="1"/>
  <c r="A712" i="1" s="1"/>
  <c r="A713" i="1" s="1"/>
  <c r="O710" i="1"/>
  <c r="H710" i="1"/>
  <c r="H711" i="1" s="1"/>
  <c r="H712" i="1" s="1"/>
  <c r="H713" i="1" s="1"/>
  <c r="H714" i="1" s="1"/>
  <c r="H715" i="1" s="1"/>
  <c r="H716" i="1" s="1"/>
  <c r="H717" i="1" s="1"/>
  <c r="Y708" i="1"/>
  <c r="Y709" i="1" s="1"/>
  <c r="Y710" i="1" s="1"/>
  <c r="Y711" i="1" s="1"/>
  <c r="Y712" i="1" s="1"/>
  <c r="Y713" i="1" s="1"/>
  <c r="Y714" i="1" s="1"/>
  <c r="Y715" i="1" s="1"/>
  <c r="Y716" i="1" s="1"/>
  <c r="Y717" i="1" s="1"/>
  <c r="I708" i="1"/>
  <c r="I709" i="1" s="1"/>
  <c r="H708" i="1"/>
  <c r="H709" i="1" s="1"/>
  <c r="E708" i="1"/>
  <c r="E709" i="1" s="1"/>
  <c r="Y707" i="1"/>
  <c r="X707" i="1"/>
  <c r="X708" i="1" s="1"/>
  <c r="X709" i="1" s="1"/>
  <c r="W707" i="1"/>
  <c r="W708" i="1" s="1"/>
  <c r="W709" i="1" s="1"/>
  <c r="O707" i="1"/>
  <c r="K707" i="1"/>
  <c r="K708" i="1" s="1"/>
  <c r="K709" i="1" s="1"/>
  <c r="J707" i="1"/>
  <c r="J708" i="1" s="1"/>
  <c r="J709" i="1" s="1"/>
  <c r="J710" i="1" s="1"/>
  <c r="J711" i="1" s="1"/>
  <c r="J712" i="1" s="1"/>
  <c r="J713" i="1" s="1"/>
  <c r="I707" i="1"/>
  <c r="H707" i="1"/>
  <c r="G707" i="1"/>
  <c r="G708" i="1" s="1"/>
  <c r="G709" i="1" s="1"/>
  <c r="E707" i="1"/>
  <c r="C707" i="1"/>
  <c r="C708" i="1" s="1"/>
  <c r="C709" i="1" s="1"/>
  <c r="B707" i="1"/>
  <c r="B708" i="1" s="1"/>
  <c r="B709" i="1" s="1"/>
  <c r="A707" i="1"/>
  <c r="A708" i="1" s="1"/>
  <c r="A709" i="1" s="1"/>
  <c r="O706" i="1"/>
  <c r="X705" i="1"/>
  <c r="O705" i="1"/>
  <c r="H705" i="1"/>
  <c r="V704" i="1"/>
  <c r="V705" i="1" s="1"/>
  <c r="O704" i="1"/>
  <c r="K704" i="1"/>
  <c r="K705" i="1" s="1"/>
  <c r="H704" i="1"/>
  <c r="B704" i="1"/>
  <c r="B705" i="1" s="1"/>
  <c r="X703" i="1"/>
  <c r="X704" i="1" s="1"/>
  <c r="W703" i="1"/>
  <c r="W704" i="1" s="1"/>
  <c r="W705" i="1" s="1"/>
  <c r="V703" i="1"/>
  <c r="O703" i="1"/>
  <c r="K703" i="1"/>
  <c r="H703" i="1"/>
  <c r="C703" i="1"/>
  <c r="C704" i="1" s="1"/>
  <c r="C705" i="1" s="1"/>
  <c r="B703" i="1"/>
  <c r="A703" i="1"/>
  <c r="A704" i="1" s="1"/>
  <c r="A705" i="1" s="1"/>
  <c r="O702" i="1"/>
  <c r="W701" i="1"/>
  <c r="O701" i="1"/>
  <c r="K701" i="1"/>
  <c r="I701" i="1"/>
  <c r="I702" i="1" s="1"/>
  <c r="I703" i="1" s="1"/>
  <c r="I704" i="1" s="1"/>
  <c r="I705" i="1" s="1"/>
  <c r="H701" i="1"/>
  <c r="Y700" i="1"/>
  <c r="Y701" i="1" s="1"/>
  <c r="Y702" i="1" s="1"/>
  <c r="Y703" i="1" s="1"/>
  <c r="Y704" i="1" s="1"/>
  <c r="Y705" i="1" s="1"/>
  <c r="V700" i="1"/>
  <c r="V701" i="1" s="1"/>
  <c r="O700" i="1"/>
  <c r="K700" i="1"/>
  <c r="J700" i="1"/>
  <c r="J701" i="1" s="1"/>
  <c r="J702" i="1" s="1"/>
  <c r="J703" i="1" s="1"/>
  <c r="J704" i="1" s="1"/>
  <c r="J705" i="1" s="1"/>
  <c r="H700" i="1"/>
  <c r="B700" i="1"/>
  <c r="B701" i="1" s="1"/>
  <c r="Y699" i="1"/>
  <c r="X699" i="1"/>
  <c r="X700" i="1" s="1"/>
  <c r="X701" i="1" s="1"/>
  <c r="W699" i="1"/>
  <c r="W700" i="1" s="1"/>
  <c r="V699" i="1"/>
  <c r="O699" i="1"/>
  <c r="K699" i="1"/>
  <c r="J699" i="1"/>
  <c r="I699" i="1"/>
  <c r="I700" i="1" s="1"/>
  <c r="H699" i="1"/>
  <c r="C699" i="1"/>
  <c r="C700" i="1" s="1"/>
  <c r="C701" i="1" s="1"/>
  <c r="B699" i="1"/>
  <c r="A699" i="1"/>
  <c r="A700" i="1" s="1"/>
  <c r="A701" i="1" s="1"/>
  <c r="O698" i="1"/>
  <c r="G697" i="1"/>
  <c r="G698" i="1" s="1"/>
  <c r="G699" i="1" s="1"/>
  <c r="G700" i="1" s="1"/>
  <c r="G701" i="1" s="1"/>
  <c r="G702" i="1" s="1"/>
  <c r="G703" i="1" s="1"/>
  <c r="G704" i="1" s="1"/>
  <c r="G705" i="1" s="1"/>
  <c r="Y696" i="1"/>
  <c r="Y697" i="1" s="1"/>
  <c r="G696" i="1"/>
  <c r="C696" i="1"/>
  <c r="C697" i="1" s="1"/>
  <c r="Z695" i="1"/>
  <c r="Z696" i="1" s="1"/>
  <c r="Z697" i="1" s="1"/>
  <c r="Y695" i="1"/>
  <c r="V695" i="1"/>
  <c r="V696" i="1" s="1"/>
  <c r="V697" i="1" s="1"/>
  <c r="K695" i="1"/>
  <c r="K696" i="1" s="1"/>
  <c r="K697" i="1" s="1"/>
  <c r="G695" i="1"/>
  <c r="C695" i="1"/>
  <c r="B695" i="1"/>
  <c r="B696" i="1" s="1"/>
  <c r="B697" i="1" s="1"/>
  <c r="A695" i="1"/>
  <c r="A696" i="1" s="1"/>
  <c r="A697" i="1" s="1"/>
  <c r="Z694" i="1"/>
  <c r="Y694" i="1"/>
  <c r="X694" i="1"/>
  <c r="X695" i="1" s="1"/>
  <c r="X696" i="1" s="1"/>
  <c r="X697" i="1" s="1"/>
  <c r="W694" i="1"/>
  <c r="W695" i="1" s="1"/>
  <c r="W696" i="1" s="1"/>
  <c r="W697" i="1" s="1"/>
  <c r="V694" i="1"/>
  <c r="K694" i="1"/>
  <c r="H694" i="1"/>
  <c r="H695" i="1" s="1"/>
  <c r="H696" i="1" s="1"/>
  <c r="H697" i="1" s="1"/>
  <c r="G694" i="1"/>
  <c r="C694" i="1"/>
  <c r="B694" i="1"/>
  <c r="A694" i="1"/>
  <c r="X692" i="1"/>
  <c r="W692" i="1"/>
  <c r="O692" i="1"/>
  <c r="B692" i="1"/>
  <c r="X691" i="1"/>
  <c r="O691" i="1"/>
  <c r="G691" i="1"/>
  <c r="G692" i="1" s="1"/>
  <c r="C691" i="1"/>
  <c r="C692" i="1" s="1"/>
  <c r="X690" i="1"/>
  <c r="W690" i="1"/>
  <c r="W691" i="1" s="1"/>
  <c r="O690" i="1"/>
  <c r="N690" i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K690" i="1"/>
  <c r="K691" i="1" s="1"/>
  <c r="K692" i="1" s="1"/>
  <c r="G690" i="1"/>
  <c r="C690" i="1"/>
  <c r="B690" i="1"/>
  <c r="B691" i="1" s="1"/>
  <c r="A690" i="1"/>
  <c r="A691" i="1" s="1"/>
  <c r="A692" i="1" s="1"/>
  <c r="O689" i="1"/>
  <c r="O688" i="1"/>
  <c r="A688" i="1"/>
  <c r="V687" i="1"/>
  <c r="V688" i="1" s="1"/>
  <c r="O687" i="1"/>
  <c r="O686" i="1"/>
  <c r="B686" i="1"/>
  <c r="B687" i="1" s="1"/>
  <c r="B688" i="1" s="1"/>
  <c r="V685" i="1"/>
  <c r="V686" i="1" s="1"/>
  <c r="O685" i="1"/>
  <c r="C685" i="1"/>
  <c r="C686" i="1" s="1"/>
  <c r="C687" i="1" s="1"/>
  <c r="C688" i="1" s="1"/>
  <c r="O684" i="1"/>
  <c r="B684" i="1"/>
  <c r="B685" i="1" s="1"/>
  <c r="Z683" i="1"/>
  <c r="Z684" i="1" s="1"/>
  <c r="Z685" i="1" s="1"/>
  <c r="Z686" i="1" s="1"/>
  <c r="Z687" i="1" s="1"/>
  <c r="Z688" i="1" s="1"/>
  <c r="X683" i="1"/>
  <c r="X684" i="1" s="1"/>
  <c r="X685" i="1" s="1"/>
  <c r="X686" i="1" s="1"/>
  <c r="X687" i="1" s="1"/>
  <c r="X688" i="1" s="1"/>
  <c r="O683" i="1"/>
  <c r="K683" i="1"/>
  <c r="K684" i="1" s="1"/>
  <c r="K685" i="1" s="1"/>
  <c r="K686" i="1" s="1"/>
  <c r="K687" i="1" s="1"/>
  <c r="K688" i="1" s="1"/>
  <c r="J683" i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C683" i="1"/>
  <c r="C684" i="1" s="1"/>
  <c r="B683" i="1"/>
  <c r="X682" i="1"/>
  <c r="W682" i="1"/>
  <c r="W683" i="1" s="1"/>
  <c r="W684" i="1" s="1"/>
  <c r="W685" i="1" s="1"/>
  <c r="W686" i="1" s="1"/>
  <c r="W687" i="1" s="1"/>
  <c r="W688" i="1" s="1"/>
  <c r="V682" i="1"/>
  <c r="V683" i="1" s="1"/>
  <c r="V684" i="1" s="1"/>
  <c r="O682" i="1"/>
  <c r="K682" i="1"/>
  <c r="J682" i="1"/>
  <c r="C682" i="1"/>
  <c r="B682" i="1"/>
  <c r="A682" i="1"/>
  <c r="A683" i="1" s="1"/>
  <c r="A684" i="1" s="1"/>
  <c r="A685" i="1" s="1"/>
  <c r="A686" i="1" s="1"/>
  <c r="A687" i="1" s="1"/>
  <c r="O681" i="1"/>
  <c r="Z680" i="1"/>
  <c r="Z681" i="1" s="1"/>
  <c r="Z682" i="1" s="1"/>
  <c r="W679" i="1"/>
  <c r="W680" i="1" s="1"/>
  <c r="P678" i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N678" i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A678" i="1"/>
  <c r="A679" i="1" s="1"/>
  <c r="A680" i="1" s="1"/>
  <c r="J677" i="1"/>
  <c r="J678" i="1" s="1"/>
  <c r="J679" i="1" s="1"/>
  <c r="J680" i="1" s="1"/>
  <c r="X676" i="1"/>
  <c r="X677" i="1" s="1"/>
  <c r="X678" i="1" s="1"/>
  <c r="X679" i="1" s="1"/>
  <c r="X680" i="1" s="1"/>
  <c r="G676" i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B676" i="1"/>
  <c r="B677" i="1" s="1"/>
  <c r="B678" i="1" s="1"/>
  <c r="B679" i="1" s="1"/>
  <c r="B680" i="1" s="1"/>
  <c r="Z675" i="1"/>
  <c r="Z676" i="1" s="1"/>
  <c r="Z677" i="1" s="1"/>
  <c r="Z678" i="1" s="1"/>
  <c r="Z679" i="1" s="1"/>
  <c r="X675" i="1"/>
  <c r="P675" i="1"/>
  <c r="P676" i="1" s="1"/>
  <c r="P677" i="1" s="1"/>
  <c r="O675" i="1"/>
  <c r="M675" i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I675" i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G675" i="1"/>
  <c r="Z674" i="1"/>
  <c r="X674" i="1"/>
  <c r="W674" i="1"/>
  <c r="W675" i="1" s="1"/>
  <c r="W676" i="1" s="1"/>
  <c r="W677" i="1" s="1"/>
  <c r="W678" i="1" s="1"/>
  <c r="V674" i="1"/>
  <c r="V675" i="1" s="1"/>
  <c r="V676" i="1" s="1"/>
  <c r="V677" i="1" s="1"/>
  <c r="V678" i="1" s="1"/>
  <c r="V679" i="1" s="1"/>
  <c r="V680" i="1" s="1"/>
  <c r="P674" i="1"/>
  <c r="O674" i="1"/>
  <c r="N674" i="1"/>
  <c r="N675" i="1" s="1"/>
  <c r="N676" i="1" s="1"/>
  <c r="N677" i="1" s="1"/>
  <c r="M674" i="1"/>
  <c r="K674" i="1"/>
  <c r="K675" i="1" s="1"/>
  <c r="K676" i="1" s="1"/>
  <c r="K677" i="1" s="1"/>
  <c r="K678" i="1" s="1"/>
  <c r="K679" i="1" s="1"/>
  <c r="K680" i="1" s="1"/>
  <c r="J674" i="1"/>
  <c r="J675" i="1" s="1"/>
  <c r="J676" i="1" s="1"/>
  <c r="I674" i="1"/>
  <c r="G674" i="1"/>
  <c r="E674" i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C674" i="1"/>
  <c r="C675" i="1" s="1"/>
  <c r="C676" i="1" s="1"/>
  <c r="C677" i="1" s="1"/>
  <c r="C678" i="1" s="1"/>
  <c r="C679" i="1" s="1"/>
  <c r="C680" i="1" s="1"/>
  <c r="B674" i="1"/>
  <c r="B675" i="1" s="1"/>
  <c r="A674" i="1"/>
  <c r="A675" i="1" s="1"/>
  <c r="A676" i="1" s="1"/>
  <c r="A677" i="1" s="1"/>
  <c r="O673" i="1"/>
  <c r="N673" i="1"/>
  <c r="M673" i="1"/>
  <c r="H673" i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F673" i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O672" i="1"/>
  <c r="J672" i="1"/>
  <c r="G672" i="1"/>
  <c r="C672" i="1"/>
  <c r="Y671" i="1"/>
  <c r="Y672" i="1" s="1"/>
  <c r="Y673" i="1" s="1"/>
  <c r="Y674" i="1" s="1"/>
  <c r="Y675" i="1" s="1"/>
  <c r="Y676" i="1" s="1"/>
  <c r="Y677" i="1" s="1"/>
  <c r="Y678" i="1" s="1"/>
  <c r="Y679" i="1" s="1"/>
  <c r="Y680" i="1" s="1"/>
  <c r="Y681" i="1" s="1"/>
  <c r="Y682" i="1" s="1"/>
  <c r="Y683" i="1" s="1"/>
  <c r="Y684" i="1" s="1"/>
  <c r="Y685" i="1" s="1"/>
  <c r="Y686" i="1" s="1"/>
  <c r="Y687" i="1" s="1"/>
  <c r="Y688" i="1" s="1"/>
  <c r="Y689" i="1" s="1"/>
  <c r="Y690" i="1" s="1"/>
  <c r="Y691" i="1" s="1"/>
  <c r="Y692" i="1" s="1"/>
  <c r="X671" i="1"/>
  <c r="X672" i="1" s="1"/>
  <c r="P671" i="1"/>
  <c r="P672" i="1" s="1"/>
  <c r="O671" i="1"/>
  <c r="J671" i="1"/>
  <c r="H671" i="1"/>
  <c r="H672" i="1" s="1"/>
  <c r="E671" i="1"/>
  <c r="E672" i="1" s="1"/>
  <c r="E673" i="1" s="1"/>
  <c r="Y670" i="1"/>
  <c r="X670" i="1"/>
  <c r="W670" i="1"/>
  <c r="W671" i="1" s="1"/>
  <c r="W672" i="1" s="1"/>
  <c r="V670" i="1"/>
  <c r="V671" i="1" s="1"/>
  <c r="V672" i="1" s="1"/>
  <c r="O670" i="1"/>
  <c r="K670" i="1"/>
  <c r="K671" i="1" s="1"/>
  <c r="K672" i="1" s="1"/>
  <c r="J670" i="1"/>
  <c r="H670" i="1"/>
  <c r="G670" i="1"/>
  <c r="G671" i="1" s="1"/>
  <c r="F670" i="1"/>
  <c r="F671" i="1" s="1"/>
  <c r="F672" i="1" s="1"/>
  <c r="E670" i="1"/>
  <c r="C670" i="1"/>
  <c r="C671" i="1" s="1"/>
  <c r="B670" i="1"/>
  <c r="B671" i="1" s="1"/>
  <c r="B672" i="1" s="1"/>
  <c r="A670" i="1"/>
  <c r="A671" i="1" s="1"/>
  <c r="A672" i="1" s="1"/>
  <c r="P669" i="1"/>
  <c r="P670" i="1" s="1"/>
  <c r="O669" i="1"/>
  <c r="X668" i="1"/>
  <c r="O668" i="1"/>
  <c r="K668" i="1"/>
  <c r="H668" i="1"/>
  <c r="G668" i="1"/>
  <c r="Y667" i="1"/>
  <c r="Y668" i="1" s="1"/>
  <c r="W667" i="1"/>
  <c r="W668" i="1" s="1"/>
  <c r="O667" i="1"/>
  <c r="I667" i="1"/>
  <c r="I668" i="1" s="1"/>
  <c r="I669" i="1" s="1"/>
  <c r="I670" i="1" s="1"/>
  <c r="I671" i="1" s="1"/>
  <c r="I672" i="1" s="1"/>
  <c r="F667" i="1"/>
  <c r="F668" i="1" s="1"/>
  <c r="F669" i="1" s="1"/>
  <c r="Z666" i="1"/>
  <c r="Z667" i="1" s="1"/>
  <c r="Z668" i="1" s="1"/>
  <c r="Z669" i="1" s="1"/>
  <c r="Z670" i="1" s="1"/>
  <c r="Z671" i="1" s="1"/>
  <c r="Z672" i="1" s="1"/>
  <c r="Y666" i="1"/>
  <c r="X666" i="1"/>
  <c r="X667" i="1" s="1"/>
  <c r="W666" i="1"/>
  <c r="P666" i="1"/>
  <c r="O666" i="1"/>
  <c r="K666" i="1"/>
  <c r="K667" i="1" s="1"/>
  <c r="J666" i="1"/>
  <c r="J667" i="1" s="1"/>
  <c r="J668" i="1" s="1"/>
  <c r="I666" i="1"/>
  <c r="H666" i="1"/>
  <c r="H667" i="1" s="1"/>
  <c r="G666" i="1"/>
  <c r="G667" i="1" s="1"/>
  <c r="F666" i="1"/>
  <c r="E666" i="1"/>
  <c r="E667" i="1" s="1"/>
  <c r="E668" i="1" s="1"/>
  <c r="C666" i="1"/>
  <c r="C667" i="1" s="1"/>
  <c r="C668" i="1" s="1"/>
  <c r="B666" i="1"/>
  <c r="B667" i="1" s="1"/>
  <c r="B668" i="1" s="1"/>
  <c r="A666" i="1"/>
  <c r="A667" i="1" s="1"/>
  <c r="A668" i="1" s="1"/>
  <c r="O665" i="1"/>
  <c r="O664" i="1"/>
  <c r="O663" i="1"/>
  <c r="X662" i="1"/>
  <c r="X663" i="1" s="1"/>
  <c r="X664" i="1" s="1"/>
  <c r="O662" i="1"/>
  <c r="K662" i="1"/>
  <c r="K663" i="1" s="1"/>
  <c r="K664" i="1" s="1"/>
  <c r="Y661" i="1"/>
  <c r="Y662" i="1" s="1"/>
  <c r="Y663" i="1" s="1"/>
  <c r="Y664" i="1" s="1"/>
  <c r="X661" i="1"/>
  <c r="O661" i="1"/>
  <c r="A661" i="1"/>
  <c r="A662" i="1" s="1"/>
  <c r="A663" i="1" s="1"/>
  <c r="A664" i="1" s="1"/>
  <c r="Y660" i="1"/>
  <c r="X660" i="1"/>
  <c r="W660" i="1"/>
  <c r="W661" i="1" s="1"/>
  <c r="W662" i="1" s="1"/>
  <c r="W663" i="1" s="1"/>
  <c r="W664" i="1" s="1"/>
  <c r="O660" i="1"/>
  <c r="K660" i="1"/>
  <c r="K661" i="1" s="1"/>
  <c r="C660" i="1"/>
  <c r="C661" i="1" s="1"/>
  <c r="C662" i="1" s="1"/>
  <c r="C663" i="1" s="1"/>
  <c r="C664" i="1" s="1"/>
  <c r="B660" i="1"/>
  <c r="B661" i="1" s="1"/>
  <c r="B662" i="1" s="1"/>
  <c r="B663" i="1" s="1"/>
  <c r="B664" i="1" s="1"/>
  <c r="A660" i="1"/>
  <c r="O659" i="1"/>
  <c r="Y658" i="1"/>
  <c r="W658" i="1"/>
  <c r="O658" i="1"/>
  <c r="Y657" i="1"/>
  <c r="X657" i="1"/>
  <c r="X658" i="1" s="1"/>
  <c r="O657" i="1"/>
  <c r="K657" i="1"/>
  <c r="K658" i="1" s="1"/>
  <c r="B657" i="1"/>
  <c r="B658" i="1" s="1"/>
  <c r="Z656" i="1"/>
  <c r="Z657" i="1" s="1"/>
  <c r="Z658" i="1" s="1"/>
  <c r="Z659" i="1" s="1"/>
  <c r="Z660" i="1" s="1"/>
  <c r="Z661" i="1" s="1"/>
  <c r="Z662" i="1" s="1"/>
  <c r="Z663" i="1" s="1"/>
  <c r="Z664" i="1" s="1"/>
  <c r="Y656" i="1"/>
  <c r="V656" i="1"/>
  <c r="V657" i="1" s="1"/>
  <c r="V658" i="1" s="1"/>
  <c r="O656" i="1"/>
  <c r="G656" i="1"/>
  <c r="G657" i="1" s="1"/>
  <c r="G658" i="1" s="1"/>
  <c r="G659" i="1" s="1"/>
  <c r="G660" i="1" s="1"/>
  <c r="G661" i="1" s="1"/>
  <c r="G662" i="1" s="1"/>
  <c r="G663" i="1" s="1"/>
  <c r="G664" i="1" s="1"/>
  <c r="B656" i="1"/>
  <c r="A656" i="1"/>
  <c r="A657" i="1" s="1"/>
  <c r="A658" i="1" s="1"/>
  <c r="Z655" i="1"/>
  <c r="Y655" i="1"/>
  <c r="X655" i="1"/>
  <c r="X656" i="1" s="1"/>
  <c r="W655" i="1"/>
  <c r="W656" i="1" s="1"/>
  <c r="W657" i="1" s="1"/>
  <c r="V655" i="1"/>
  <c r="O655" i="1"/>
  <c r="K655" i="1"/>
  <c r="K656" i="1" s="1"/>
  <c r="H655" i="1"/>
  <c r="H656" i="1" s="1"/>
  <c r="H657" i="1" s="1"/>
  <c r="H658" i="1" s="1"/>
  <c r="H659" i="1" s="1"/>
  <c r="H660" i="1" s="1"/>
  <c r="H661" i="1" s="1"/>
  <c r="H662" i="1" s="1"/>
  <c r="H663" i="1" s="1"/>
  <c r="H664" i="1" s="1"/>
  <c r="G655" i="1"/>
  <c r="C655" i="1"/>
  <c r="C656" i="1" s="1"/>
  <c r="C657" i="1" s="1"/>
  <c r="C658" i="1" s="1"/>
  <c r="B655" i="1"/>
  <c r="A655" i="1"/>
  <c r="O654" i="1"/>
  <c r="O653" i="1"/>
  <c r="O652" i="1"/>
  <c r="O651" i="1"/>
  <c r="Y650" i="1"/>
  <c r="Y651" i="1" s="1"/>
  <c r="Y652" i="1" s="1"/>
  <c r="Y653" i="1" s="1"/>
  <c r="O650" i="1"/>
  <c r="O649" i="1"/>
  <c r="O648" i="1"/>
  <c r="O647" i="1"/>
  <c r="K647" i="1"/>
  <c r="K648" i="1" s="1"/>
  <c r="K649" i="1" s="1"/>
  <c r="K650" i="1" s="1"/>
  <c r="K651" i="1" s="1"/>
  <c r="K652" i="1" s="1"/>
  <c r="K653" i="1" s="1"/>
  <c r="J647" i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Y646" i="1"/>
  <c r="Y647" i="1" s="1"/>
  <c r="Y648" i="1" s="1"/>
  <c r="Y649" i="1" s="1"/>
  <c r="X646" i="1"/>
  <c r="X647" i="1" s="1"/>
  <c r="X648" i="1" s="1"/>
  <c r="X649" i="1" s="1"/>
  <c r="X650" i="1" s="1"/>
  <c r="X651" i="1" s="1"/>
  <c r="X652" i="1" s="1"/>
  <c r="X653" i="1" s="1"/>
  <c r="W646" i="1"/>
  <c r="W647" i="1" s="1"/>
  <c r="W648" i="1" s="1"/>
  <c r="W649" i="1" s="1"/>
  <c r="W650" i="1" s="1"/>
  <c r="W651" i="1" s="1"/>
  <c r="W652" i="1" s="1"/>
  <c r="W653" i="1" s="1"/>
  <c r="O646" i="1"/>
  <c r="K646" i="1"/>
  <c r="J646" i="1"/>
  <c r="H646" i="1"/>
  <c r="H647" i="1" s="1"/>
  <c r="H648" i="1" s="1"/>
  <c r="H649" i="1" s="1"/>
  <c r="H650" i="1" s="1"/>
  <c r="H651" i="1" s="1"/>
  <c r="H652" i="1" s="1"/>
  <c r="H653" i="1" s="1"/>
  <c r="C646" i="1"/>
  <c r="C647" i="1" s="1"/>
  <c r="C648" i="1" s="1"/>
  <c r="C649" i="1" s="1"/>
  <c r="C650" i="1" s="1"/>
  <c r="C651" i="1" s="1"/>
  <c r="C652" i="1" s="1"/>
  <c r="C653" i="1" s="1"/>
  <c r="B646" i="1"/>
  <c r="B647" i="1" s="1"/>
  <c r="B648" i="1" s="1"/>
  <c r="B649" i="1" s="1"/>
  <c r="B650" i="1" s="1"/>
  <c r="B651" i="1" s="1"/>
  <c r="B652" i="1" s="1"/>
  <c r="B653" i="1" s="1"/>
  <c r="A646" i="1"/>
  <c r="A647" i="1" s="1"/>
  <c r="A648" i="1" s="1"/>
  <c r="A649" i="1" s="1"/>
  <c r="A650" i="1" s="1"/>
  <c r="A651" i="1" s="1"/>
  <c r="A652" i="1" s="1"/>
  <c r="A653" i="1" s="1"/>
  <c r="O645" i="1"/>
  <c r="O644" i="1"/>
  <c r="O643" i="1"/>
  <c r="C643" i="1"/>
  <c r="C644" i="1" s="1"/>
  <c r="X642" i="1"/>
  <c r="X643" i="1" s="1"/>
  <c r="X644" i="1" s="1"/>
  <c r="O642" i="1"/>
  <c r="K642" i="1"/>
  <c r="K643" i="1" s="1"/>
  <c r="K644" i="1" s="1"/>
  <c r="O641" i="1"/>
  <c r="B641" i="1"/>
  <c r="B642" i="1" s="1"/>
  <c r="B643" i="1" s="1"/>
  <c r="B644" i="1" s="1"/>
  <c r="O640" i="1"/>
  <c r="W639" i="1"/>
  <c r="W640" i="1" s="1"/>
  <c r="W641" i="1" s="1"/>
  <c r="W642" i="1" s="1"/>
  <c r="W643" i="1" s="1"/>
  <c r="W644" i="1" s="1"/>
  <c r="V639" i="1"/>
  <c r="V640" i="1" s="1"/>
  <c r="V641" i="1" s="1"/>
  <c r="V642" i="1" s="1"/>
  <c r="V643" i="1" s="1"/>
  <c r="V644" i="1" s="1"/>
  <c r="O639" i="1"/>
  <c r="B639" i="1"/>
  <c r="B640" i="1" s="1"/>
  <c r="A639" i="1"/>
  <c r="A640" i="1" s="1"/>
  <c r="A641" i="1" s="1"/>
  <c r="A642" i="1" s="1"/>
  <c r="A643" i="1" s="1"/>
  <c r="A644" i="1" s="1"/>
  <c r="X638" i="1"/>
  <c r="X639" i="1" s="1"/>
  <c r="X640" i="1" s="1"/>
  <c r="X641" i="1" s="1"/>
  <c r="V638" i="1"/>
  <c r="O638" i="1"/>
  <c r="K638" i="1"/>
  <c r="K639" i="1" s="1"/>
  <c r="K640" i="1" s="1"/>
  <c r="K641" i="1" s="1"/>
  <c r="B638" i="1"/>
  <c r="Z637" i="1"/>
  <c r="Z638" i="1" s="1"/>
  <c r="Z639" i="1" s="1"/>
  <c r="Z640" i="1" s="1"/>
  <c r="Z641" i="1" s="1"/>
  <c r="Z642" i="1" s="1"/>
  <c r="Z643" i="1" s="1"/>
  <c r="Z644" i="1" s="1"/>
  <c r="Z645" i="1" s="1"/>
  <c r="Z646" i="1" s="1"/>
  <c r="Z647" i="1" s="1"/>
  <c r="Z648" i="1" s="1"/>
  <c r="Z649" i="1" s="1"/>
  <c r="Z650" i="1" s="1"/>
  <c r="Z651" i="1" s="1"/>
  <c r="Z652" i="1" s="1"/>
  <c r="Z653" i="1" s="1"/>
  <c r="X637" i="1"/>
  <c r="W637" i="1"/>
  <c r="W638" i="1" s="1"/>
  <c r="V637" i="1"/>
  <c r="O637" i="1"/>
  <c r="K637" i="1"/>
  <c r="J637" i="1"/>
  <c r="J638" i="1" s="1"/>
  <c r="J639" i="1" s="1"/>
  <c r="J640" i="1" s="1"/>
  <c r="J641" i="1" s="1"/>
  <c r="J642" i="1" s="1"/>
  <c r="J643" i="1" s="1"/>
  <c r="J644" i="1" s="1"/>
  <c r="G637" i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C637" i="1"/>
  <c r="C638" i="1" s="1"/>
  <c r="C639" i="1" s="1"/>
  <c r="C640" i="1" s="1"/>
  <c r="C641" i="1" s="1"/>
  <c r="C642" i="1" s="1"/>
  <c r="B637" i="1"/>
  <c r="A637" i="1"/>
  <c r="A638" i="1" s="1"/>
  <c r="O636" i="1"/>
  <c r="O635" i="1"/>
  <c r="J635" i="1"/>
  <c r="B635" i="1"/>
  <c r="A635" i="1"/>
  <c r="X634" i="1"/>
  <c r="X635" i="1" s="1"/>
  <c r="W634" i="1"/>
  <c r="W635" i="1" s="1"/>
  <c r="O634" i="1"/>
  <c r="J634" i="1"/>
  <c r="C634" i="1"/>
  <c r="C635" i="1" s="1"/>
  <c r="A634" i="1"/>
  <c r="X633" i="1"/>
  <c r="W633" i="1"/>
  <c r="O633" i="1"/>
  <c r="K633" i="1"/>
  <c r="K634" i="1" s="1"/>
  <c r="K635" i="1" s="1"/>
  <c r="J633" i="1"/>
  <c r="H633" i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C633" i="1"/>
  <c r="B633" i="1"/>
  <c r="B634" i="1" s="1"/>
  <c r="A633" i="1"/>
  <c r="O632" i="1"/>
  <c r="X631" i="1"/>
  <c r="O631" i="1"/>
  <c r="V630" i="1"/>
  <c r="V631" i="1" s="1"/>
  <c r="O630" i="1"/>
  <c r="O629" i="1"/>
  <c r="O628" i="1"/>
  <c r="G628" i="1"/>
  <c r="G629" i="1" s="1"/>
  <c r="G630" i="1" s="1"/>
  <c r="G631" i="1" s="1"/>
  <c r="G632" i="1" s="1"/>
  <c r="G633" i="1" s="1"/>
  <c r="G634" i="1" s="1"/>
  <c r="G635" i="1" s="1"/>
  <c r="O627" i="1"/>
  <c r="H627" i="1"/>
  <c r="H628" i="1" s="1"/>
  <c r="H629" i="1" s="1"/>
  <c r="H630" i="1" s="1"/>
  <c r="H631" i="1" s="1"/>
  <c r="X626" i="1"/>
  <c r="X627" i="1" s="1"/>
  <c r="X628" i="1" s="1"/>
  <c r="X629" i="1" s="1"/>
  <c r="X630" i="1" s="1"/>
  <c r="V626" i="1"/>
  <c r="V627" i="1" s="1"/>
  <c r="V628" i="1" s="1"/>
  <c r="V629" i="1" s="1"/>
  <c r="O626" i="1"/>
  <c r="J626" i="1"/>
  <c r="J627" i="1" s="1"/>
  <c r="J628" i="1" s="1"/>
  <c r="J629" i="1" s="1"/>
  <c r="J630" i="1" s="1"/>
  <c r="J631" i="1" s="1"/>
  <c r="I626" i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H626" i="1"/>
  <c r="Y625" i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V625" i="1"/>
  <c r="O625" i="1"/>
  <c r="K625" i="1"/>
  <c r="K626" i="1" s="1"/>
  <c r="K627" i="1" s="1"/>
  <c r="K628" i="1" s="1"/>
  <c r="K629" i="1" s="1"/>
  <c r="K630" i="1" s="1"/>
  <c r="K631" i="1" s="1"/>
  <c r="I625" i="1"/>
  <c r="G625" i="1"/>
  <c r="G626" i="1" s="1"/>
  <c r="G627" i="1" s="1"/>
  <c r="Z624" i="1"/>
  <c r="Z625" i="1" s="1"/>
  <c r="Z626" i="1" s="1"/>
  <c r="Z627" i="1" s="1"/>
  <c r="Z628" i="1" s="1"/>
  <c r="Z629" i="1" s="1"/>
  <c r="Z630" i="1" s="1"/>
  <c r="Z631" i="1" s="1"/>
  <c r="Y624" i="1"/>
  <c r="X624" i="1"/>
  <c r="X625" i="1" s="1"/>
  <c r="W624" i="1"/>
  <c r="W625" i="1" s="1"/>
  <c r="W626" i="1" s="1"/>
  <c r="W627" i="1" s="1"/>
  <c r="W628" i="1" s="1"/>
  <c r="W629" i="1" s="1"/>
  <c r="W630" i="1" s="1"/>
  <c r="W631" i="1" s="1"/>
  <c r="V624" i="1"/>
  <c r="O624" i="1"/>
  <c r="K624" i="1"/>
  <c r="J624" i="1"/>
  <c r="J625" i="1" s="1"/>
  <c r="I624" i="1"/>
  <c r="H624" i="1"/>
  <c r="H625" i="1" s="1"/>
  <c r="G624" i="1"/>
  <c r="E624" i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C624" i="1"/>
  <c r="C625" i="1" s="1"/>
  <c r="C626" i="1" s="1"/>
  <c r="C627" i="1" s="1"/>
  <c r="C628" i="1" s="1"/>
  <c r="C629" i="1" s="1"/>
  <c r="C630" i="1" s="1"/>
  <c r="C631" i="1" s="1"/>
  <c r="B624" i="1"/>
  <c r="B625" i="1" s="1"/>
  <c r="B626" i="1" s="1"/>
  <c r="B627" i="1" s="1"/>
  <c r="B628" i="1" s="1"/>
  <c r="B629" i="1" s="1"/>
  <c r="B630" i="1" s="1"/>
  <c r="B631" i="1" s="1"/>
  <c r="A624" i="1"/>
  <c r="A625" i="1" s="1"/>
  <c r="A626" i="1" s="1"/>
  <c r="A627" i="1" s="1"/>
  <c r="A628" i="1" s="1"/>
  <c r="A629" i="1" s="1"/>
  <c r="A630" i="1" s="1"/>
  <c r="A631" i="1" s="1"/>
  <c r="O623" i="1"/>
  <c r="W622" i="1"/>
  <c r="K622" i="1"/>
  <c r="B622" i="1"/>
  <c r="Y621" i="1"/>
  <c r="Y622" i="1" s="1"/>
  <c r="X621" i="1"/>
  <c r="X622" i="1" s="1"/>
  <c r="K621" i="1"/>
  <c r="F621" i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C621" i="1"/>
  <c r="C622" i="1" s="1"/>
  <c r="B621" i="1"/>
  <c r="A621" i="1"/>
  <c r="A622" i="1" s="1"/>
  <c r="Y620" i="1"/>
  <c r="X620" i="1"/>
  <c r="W620" i="1"/>
  <c r="W621" i="1" s="1"/>
  <c r="K620" i="1"/>
  <c r="G620" i="1"/>
  <c r="G621" i="1" s="1"/>
  <c r="G622" i="1" s="1"/>
  <c r="C620" i="1"/>
  <c r="B620" i="1"/>
  <c r="A620" i="1"/>
  <c r="F618" i="1"/>
  <c r="F619" i="1" s="1"/>
  <c r="F620" i="1" s="1"/>
  <c r="W617" i="1"/>
  <c r="W618" i="1" s="1"/>
  <c r="F617" i="1"/>
  <c r="Y616" i="1"/>
  <c r="Y617" i="1" s="1"/>
  <c r="Y618" i="1" s="1"/>
  <c r="G616" i="1"/>
  <c r="G617" i="1" s="1"/>
  <c r="G618" i="1" s="1"/>
  <c r="C616" i="1"/>
  <c r="C617" i="1" s="1"/>
  <c r="C618" i="1" s="1"/>
  <c r="Y615" i="1"/>
  <c r="K615" i="1"/>
  <c r="K616" i="1" s="1"/>
  <c r="K617" i="1" s="1"/>
  <c r="K618" i="1" s="1"/>
  <c r="G615" i="1"/>
  <c r="C615" i="1"/>
  <c r="B615" i="1"/>
  <c r="B616" i="1" s="1"/>
  <c r="B617" i="1" s="1"/>
  <c r="B618" i="1" s="1"/>
  <c r="Z614" i="1"/>
  <c r="Z615" i="1" s="1"/>
  <c r="Z616" i="1" s="1"/>
  <c r="Z617" i="1" s="1"/>
  <c r="Z618" i="1" s="1"/>
  <c r="Y614" i="1"/>
  <c r="X614" i="1"/>
  <c r="X615" i="1" s="1"/>
  <c r="X616" i="1" s="1"/>
  <c r="X617" i="1" s="1"/>
  <c r="X618" i="1" s="1"/>
  <c r="W614" i="1"/>
  <c r="W615" i="1" s="1"/>
  <c r="W616" i="1" s="1"/>
  <c r="K614" i="1"/>
  <c r="G614" i="1"/>
  <c r="C614" i="1"/>
  <c r="B614" i="1"/>
  <c r="A614" i="1"/>
  <c r="A615" i="1" s="1"/>
  <c r="A616" i="1" s="1"/>
  <c r="A617" i="1" s="1"/>
  <c r="A618" i="1" s="1"/>
  <c r="Z613" i="1"/>
  <c r="X612" i="1"/>
  <c r="V612" i="1"/>
  <c r="Y611" i="1"/>
  <c r="Y612" i="1" s="1"/>
  <c r="V611" i="1"/>
  <c r="I611" i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E611" i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Z610" i="1"/>
  <c r="Z611" i="1" s="1"/>
  <c r="Z612" i="1" s="1"/>
  <c r="Y610" i="1"/>
  <c r="X610" i="1"/>
  <c r="X611" i="1" s="1"/>
  <c r="W610" i="1"/>
  <c r="W611" i="1" s="1"/>
  <c r="W612" i="1" s="1"/>
  <c r="V610" i="1"/>
  <c r="P610" i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K610" i="1"/>
  <c r="K611" i="1" s="1"/>
  <c r="K612" i="1" s="1"/>
  <c r="J610" i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I610" i="1"/>
  <c r="F610" i="1"/>
  <c r="F611" i="1" s="1"/>
  <c r="F612" i="1" s="1"/>
  <c r="F613" i="1" s="1"/>
  <c r="F614" i="1" s="1"/>
  <c r="F615" i="1" s="1"/>
  <c r="F616" i="1" s="1"/>
  <c r="E610" i="1"/>
  <c r="C610" i="1"/>
  <c r="C611" i="1" s="1"/>
  <c r="C612" i="1" s="1"/>
  <c r="B610" i="1"/>
  <c r="B611" i="1" s="1"/>
  <c r="B612" i="1" s="1"/>
  <c r="A610" i="1"/>
  <c r="A611" i="1" s="1"/>
  <c r="A612" i="1" s="1"/>
  <c r="W608" i="1"/>
  <c r="V608" i="1"/>
  <c r="K608" i="1"/>
  <c r="G608" i="1"/>
  <c r="G609" i="1" s="1"/>
  <c r="G610" i="1" s="1"/>
  <c r="G611" i="1" s="1"/>
  <c r="G612" i="1" s="1"/>
  <c r="X607" i="1"/>
  <c r="X608" i="1" s="1"/>
  <c r="W607" i="1"/>
  <c r="K607" i="1"/>
  <c r="F607" i="1"/>
  <c r="F608" i="1" s="1"/>
  <c r="B607" i="1"/>
  <c r="B608" i="1" s="1"/>
  <c r="Y606" i="1"/>
  <c r="Y607" i="1" s="1"/>
  <c r="Y608" i="1" s="1"/>
  <c r="X606" i="1"/>
  <c r="W606" i="1"/>
  <c r="V606" i="1"/>
  <c r="V607" i="1" s="1"/>
  <c r="K606" i="1"/>
  <c r="G606" i="1"/>
  <c r="G607" i="1" s="1"/>
  <c r="F606" i="1"/>
  <c r="C606" i="1"/>
  <c r="C607" i="1" s="1"/>
  <c r="C608" i="1" s="1"/>
  <c r="B606" i="1"/>
  <c r="A606" i="1"/>
  <c r="A607" i="1" s="1"/>
  <c r="A608" i="1" s="1"/>
  <c r="O605" i="1"/>
  <c r="O604" i="1"/>
  <c r="O603" i="1"/>
  <c r="X602" i="1"/>
  <c r="X603" i="1" s="1"/>
  <c r="X604" i="1" s="1"/>
  <c r="O602" i="1"/>
  <c r="K602" i="1"/>
  <c r="K603" i="1" s="1"/>
  <c r="K604" i="1" s="1"/>
  <c r="G602" i="1"/>
  <c r="G603" i="1" s="1"/>
  <c r="G604" i="1" s="1"/>
  <c r="V601" i="1"/>
  <c r="V602" i="1" s="1"/>
  <c r="V603" i="1" s="1"/>
  <c r="V604" i="1" s="1"/>
  <c r="O601" i="1"/>
  <c r="W600" i="1"/>
  <c r="W601" i="1" s="1"/>
  <c r="W602" i="1" s="1"/>
  <c r="W603" i="1" s="1"/>
  <c r="W604" i="1" s="1"/>
  <c r="O600" i="1"/>
  <c r="B600" i="1"/>
  <c r="B601" i="1" s="1"/>
  <c r="B602" i="1" s="1"/>
  <c r="B603" i="1" s="1"/>
  <c r="B604" i="1" s="1"/>
  <c r="Z599" i="1"/>
  <c r="Z600" i="1" s="1"/>
  <c r="Z601" i="1" s="1"/>
  <c r="Z602" i="1" s="1"/>
  <c r="Z603" i="1" s="1"/>
  <c r="Z604" i="1" s="1"/>
  <c r="X599" i="1"/>
  <c r="X600" i="1" s="1"/>
  <c r="X601" i="1" s="1"/>
  <c r="W599" i="1"/>
  <c r="V599" i="1"/>
  <c r="V600" i="1" s="1"/>
  <c r="O599" i="1"/>
  <c r="K599" i="1"/>
  <c r="K600" i="1" s="1"/>
  <c r="K601" i="1" s="1"/>
  <c r="G599" i="1"/>
  <c r="G600" i="1" s="1"/>
  <c r="G601" i="1" s="1"/>
  <c r="C599" i="1"/>
  <c r="C600" i="1" s="1"/>
  <c r="C601" i="1" s="1"/>
  <c r="C602" i="1" s="1"/>
  <c r="C603" i="1" s="1"/>
  <c r="C604" i="1" s="1"/>
  <c r="B599" i="1"/>
  <c r="A599" i="1"/>
  <c r="A600" i="1" s="1"/>
  <c r="A601" i="1" s="1"/>
  <c r="A602" i="1" s="1"/>
  <c r="A603" i="1" s="1"/>
  <c r="A604" i="1" s="1"/>
  <c r="Y598" i="1"/>
  <c r="Y599" i="1" s="1"/>
  <c r="Y600" i="1" s="1"/>
  <c r="Y601" i="1" s="1"/>
  <c r="Y602" i="1" s="1"/>
  <c r="Y603" i="1" s="1"/>
  <c r="Y604" i="1" s="1"/>
  <c r="O598" i="1"/>
  <c r="O597" i="1"/>
  <c r="A597" i="1"/>
  <c r="B596" i="1"/>
  <c r="B597" i="1" s="1"/>
  <c r="A596" i="1"/>
  <c r="G595" i="1"/>
  <c r="G596" i="1" s="1"/>
  <c r="G597" i="1" s="1"/>
  <c r="F595" i="1"/>
  <c r="F596" i="1" s="1"/>
  <c r="F597" i="1" s="1"/>
  <c r="F598" i="1" s="1"/>
  <c r="F599" i="1" s="1"/>
  <c r="F600" i="1" s="1"/>
  <c r="F601" i="1" s="1"/>
  <c r="F602" i="1" s="1"/>
  <c r="F603" i="1" s="1"/>
  <c r="F604" i="1" s="1"/>
  <c r="A595" i="1"/>
  <c r="Y594" i="1"/>
  <c r="Y595" i="1" s="1"/>
  <c r="Y596" i="1" s="1"/>
  <c r="Y597" i="1" s="1"/>
  <c r="O594" i="1"/>
  <c r="G594" i="1"/>
  <c r="B594" i="1"/>
  <c r="B595" i="1" s="1"/>
  <c r="A594" i="1"/>
  <c r="Y593" i="1"/>
  <c r="X593" i="1"/>
  <c r="X594" i="1" s="1"/>
  <c r="X595" i="1" s="1"/>
  <c r="X596" i="1" s="1"/>
  <c r="X597" i="1" s="1"/>
  <c r="W593" i="1"/>
  <c r="W594" i="1" s="1"/>
  <c r="W595" i="1" s="1"/>
  <c r="W596" i="1" s="1"/>
  <c r="W597" i="1" s="1"/>
  <c r="O593" i="1"/>
  <c r="K593" i="1"/>
  <c r="K594" i="1" s="1"/>
  <c r="K595" i="1" s="1"/>
  <c r="K596" i="1" s="1"/>
  <c r="K597" i="1" s="1"/>
  <c r="G593" i="1"/>
  <c r="F593" i="1"/>
  <c r="F594" i="1" s="1"/>
  <c r="C593" i="1"/>
  <c r="C594" i="1" s="1"/>
  <c r="C595" i="1" s="1"/>
  <c r="C596" i="1" s="1"/>
  <c r="C597" i="1" s="1"/>
  <c r="B593" i="1"/>
  <c r="A593" i="1"/>
  <c r="O592" i="1"/>
  <c r="F591" i="1"/>
  <c r="I589" i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V588" i="1"/>
  <c r="V589" i="1" s="1"/>
  <c r="V590" i="1" s="1"/>
  <c r="V591" i="1" s="1"/>
  <c r="I588" i="1"/>
  <c r="Y587" i="1"/>
  <c r="Y588" i="1" s="1"/>
  <c r="Y589" i="1" s="1"/>
  <c r="Y590" i="1" s="1"/>
  <c r="Y591" i="1" s="1"/>
  <c r="X587" i="1"/>
  <c r="X588" i="1" s="1"/>
  <c r="X589" i="1" s="1"/>
  <c r="X590" i="1" s="1"/>
  <c r="X591" i="1" s="1"/>
  <c r="O587" i="1"/>
  <c r="J587" i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A587" i="1"/>
  <c r="A588" i="1" s="1"/>
  <c r="A589" i="1" s="1"/>
  <c r="A590" i="1" s="1"/>
  <c r="A591" i="1" s="1"/>
  <c r="Z586" i="1"/>
  <c r="Z587" i="1" s="1"/>
  <c r="Z588" i="1" s="1"/>
  <c r="Z589" i="1" s="1"/>
  <c r="Z590" i="1" s="1"/>
  <c r="Z591" i="1" s="1"/>
  <c r="X586" i="1"/>
  <c r="O586" i="1"/>
  <c r="I586" i="1"/>
  <c r="I587" i="1" s="1"/>
  <c r="C586" i="1"/>
  <c r="C587" i="1" s="1"/>
  <c r="C588" i="1" s="1"/>
  <c r="C589" i="1" s="1"/>
  <c r="C590" i="1" s="1"/>
  <c r="C591" i="1" s="1"/>
  <c r="Z585" i="1"/>
  <c r="O585" i="1"/>
  <c r="K585" i="1"/>
  <c r="K586" i="1" s="1"/>
  <c r="K587" i="1" s="1"/>
  <c r="K588" i="1" s="1"/>
  <c r="K589" i="1" s="1"/>
  <c r="K590" i="1" s="1"/>
  <c r="K591" i="1" s="1"/>
  <c r="J585" i="1"/>
  <c r="J586" i="1" s="1"/>
  <c r="Z584" i="1"/>
  <c r="Y584" i="1"/>
  <c r="Y585" i="1" s="1"/>
  <c r="Y586" i="1" s="1"/>
  <c r="X584" i="1"/>
  <c r="X585" i="1" s="1"/>
  <c r="V584" i="1"/>
  <c r="V585" i="1" s="1"/>
  <c r="V586" i="1" s="1"/>
  <c r="V587" i="1" s="1"/>
  <c r="O584" i="1"/>
  <c r="K584" i="1"/>
  <c r="J584" i="1"/>
  <c r="I584" i="1"/>
  <c r="I585" i="1" s="1"/>
  <c r="G584" i="1"/>
  <c r="G585" i="1" s="1"/>
  <c r="G586" i="1" s="1"/>
  <c r="G587" i="1" s="1"/>
  <c r="G588" i="1" s="1"/>
  <c r="G589" i="1" s="1"/>
  <c r="G590" i="1" s="1"/>
  <c r="G591" i="1" s="1"/>
  <c r="F584" i="1"/>
  <c r="F585" i="1" s="1"/>
  <c r="F586" i="1" s="1"/>
  <c r="F587" i="1" s="1"/>
  <c r="F588" i="1" s="1"/>
  <c r="F589" i="1" s="1"/>
  <c r="F590" i="1" s="1"/>
  <c r="C584" i="1"/>
  <c r="C585" i="1" s="1"/>
  <c r="B584" i="1"/>
  <c r="B585" i="1" s="1"/>
  <c r="B586" i="1" s="1"/>
  <c r="B587" i="1" s="1"/>
  <c r="B588" i="1" s="1"/>
  <c r="B589" i="1" s="1"/>
  <c r="B590" i="1" s="1"/>
  <c r="B591" i="1" s="1"/>
  <c r="A584" i="1"/>
  <c r="A585" i="1" s="1"/>
  <c r="A586" i="1" s="1"/>
  <c r="O583" i="1"/>
  <c r="X582" i="1"/>
  <c r="O582" i="1"/>
  <c r="A582" i="1"/>
  <c r="Y581" i="1"/>
  <c r="Y582" i="1" s="1"/>
  <c r="O581" i="1"/>
  <c r="G581" i="1"/>
  <c r="G582" i="1" s="1"/>
  <c r="A581" i="1"/>
  <c r="Y580" i="1"/>
  <c r="X580" i="1"/>
  <c r="X581" i="1" s="1"/>
  <c r="W580" i="1"/>
  <c r="W581" i="1" s="1"/>
  <c r="W582" i="1" s="1"/>
  <c r="O580" i="1"/>
  <c r="K580" i="1"/>
  <c r="K581" i="1" s="1"/>
  <c r="K582" i="1" s="1"/>
  <c r="I580" i="1"/>
  <c r="I581" i="1" s="1"/>
  <c r="I582" i="1" s="1"/>
  <c r="E580" i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C580" i="1"/>
  <c r="C581" i="1" s="1"/>
  <c r="C582" i="1" s="1"/>
  <c r="B580" i="1"/>
  <c r="B581" i="1" s="1"/>
  <c r="B582" i="1" s="1"/>
  <c r="A580" i="1"/>
  <c r="O579" i="1"/>
  <c r="G579" i="1"/>
  <c r="O578" i="1"/>
  <c r="G578" i="1"/>
  <c r="E578" i="1"/>
  <c r="E579" i="1" s="1"/>
  <c r="Y577" i="1"/>
  <c r="Y578" i="1" s="1"/>
  <c r="X577" i="1"/>
  <c r="X578" i="1" s="1"/>
  <c r="W577" i="1"/>
  <c r="W578" i="1" s="1"/>
  <c r="O577" i="1"/>
  <c r="K577" i="1"/>
  <c r="K578" i="1" s="1"/>
  <c r="H577" i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E577" i="1"/>
  <c r="Y576" i="1"/>
  <c r="X576" i="1"/>
  <c r="W576" i="1"/>
  <c r="O576" i="1"/>
  <c r="K576" i="1"/>
  <c r="H576" i="1"/>
  <c r="G576" i="1"/>
  <c r="G577" i="1" s="1"/>
  <c r="F576" i="1"/>
  <c r="F577" i="1" s="1"/>
  <c r="F578" i="1" s="1"/>
  <c r="F579" i="1" s="1"/>
  <c r="F580" i="1" s="1"/>
  <c r="F581" i="1" s="1"/>
  <c r="F582" i="1" s="1"/>
  <c r="E576" i="1"/>
  <c r="C576" i="1"/>
  <c r="C577" i="1" s="1"/>
  <c r="C578" i="1" s="1"/>
  <c r="B576" i="1"/>
  <c r="B577" i="1" s="1"/>
  <c r="B578" i="1" s="1"/>
  <c r="A576" i="1"/>
  <c r="A577" i="1" s="1"/>
  <c r="A578" i="1" s="1"/>
  <c r="O575" i="1"/>
  <c r="O574" i="1"/>
  <c r="N574" i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B574" i="1"/>
  <c r="O573" i="1"/>
  <c r="C573" i="1"/>
  <c r="C574" i="1" s="1"/>
  <c r="O572" i="1"/>
  <c r="G572" i="1"/>
  <c r="G573" i="1" s="1"/>
  <c r="G574" i="1" s="1"/>
  <c r="C572" i="1"/>
  <c r="O571" i="1"/>
  <c r="H571" i="1"/>
  <c r="H572" i="1" s="1"/>
  <c r="H573" i="1" s="1"/>
  <c r="H574" i="1" s="1"/>
  <c r="B571" i="1"/>
  <c r="B572" i="1" s="1"/>
  <c r="B573" i="1" s="1"/>
  <c r="Z570" i="1"/>
  <c r="Z571" i="1" s="1"/>
  <c r="Z572" i="1" s="1"/>
  <c r="Z573" i="1" s="1"/>
  <c r="Z574" i="1" s="1"/>
  <c r="O570" i="1"/>
  <c r="K570" i="1"/>
  <c r="K571" i="1" s="1"/>
  <c r="K572" i="1" s="1"/>
  <c r="K573" i="1" s="1"/>
  <c r="K574" i="1" s="1"/>
  <c r="J570" i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H570" i="1"/>
  <c r="G570" i="1"/>
  <c r="G571" i="1" s="1"/>
  <c r="E570" i="1"/>
  <c r="E571" i="1" s="1"/>
  <c r="E572" i="1" s="1"/>
  <c r="E573" i="1" s="1"/>
  <c r="E574" i="1" s="1"/>
  <c r="C570" i="1"/>
  <c r="C571" i="1" s="1"/>
  <c r="B570" i="1"/>
  <c r="A570" i="1"/>
  <c r="A571" i="1" s="1"/>
  <c r="A572" i="1" s="1"/>
  <c r="A573" i="1" s="1"/>
  <c r="A574" i="1" s="1"/>
  <c r="O569" i="1"/>
  <c r="Y568" i="1"/>
  <c r="Y569" i="1" s="1"/>
  <c r="Y570" i="1" s="1"/>
  <c r="Y571" i="1" s="1"/>
  <c r="Y572" i="1" s="1"/>
  <c r="Y573" i="1" s="1"/>
  <c r="Y574" i="1" s="1"/>
  <c r="G568" i="1"/>
  <c r="Y567" i="1"/>
  <c r="V567" i="1"/>
  <c r="V568" i="1" s="1"/>
  <c r="H567" i="1"/>
  <c r="H568" i="1" s="1"/>
  <c r="C567" i="1"/>
  <c r="C568" i="1" s="1"/>
  <c r="Y566" i="1"/>
  <c r="V566" i="1"/>
  <c r="K566" i="1"/>
  <c r="K567" i="1" s="1"/>
  <c r="K568" i="1" s="1"/>
  <c r="C566" i="1"/>
  <c r="O565" i="1"/>
  <c r="G565" i="1"/>
  <c r="G566" i="1" s="1"/>
  <c r="G567" i="1" s="1"/>
  <c r="F565" i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C565" i="1"/>
  <c r="Y564" i="1"/>
  <c r="Y565" i="1" s="1"/>
  <c r="X564" i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W564" i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V564" i="1"/>
  <c r="V565" i="1" s="1"/>
  <c r="P564" i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O564" i="1"/>
  <c r="N564" i="1"/>
  <c r="N565" i="1" s="1"/>
  <c r="N566" i="1" s="1"/>
  <c r="N567" i="1" s="1"/>
  <c r="N568" i="1" s="1"/>
  <c r="N569" i="1" s="1"/>
  <c r="N570" i="1" s="1"/>
  <c r="N571" i="1" s="1"/>
  <c r="N572" i="1" s="1"/>
  <c r="N573" i="1" s="1"/>
  <c r="M564" i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K564" i="1"/>
  <c r="K565" i="1" s="1"/>
  <c r="J564" i="1"/>
  <c r="J565" i="1" s="1"/>
  <c r="J566" i="1" s="1"/>
  <c r="J567" i="1" s="1"/>
  <c r="J568" i="1" s="1"/>
  <c r="H564" i="1"/>
  <c r="H565" i="1" s="1"/>
  <c r="H566" i="1" s="1"/>
  <c r="G564" i="1"/>
  <c r="F564" i="1"/>
  <c r="E564" i="1"/>
  <c r="E565" i="1" s="1"/>
  <c r="E566" i="1" s="1"/>
  <c r="E567" i="1" s="1"/>
  <c r="E568" i="1" s="1"/>
  <c r="C564" i="1"/>
  <c r="B564" i="1"/>
  <c r="B565" i="1" s="1"/>
  <c r="B566" i="1" s="1"/>
  <c r="B567" i="1" s="1"/>
  <c r="B568" i="1" s="1"/>
  <c r="A564" i="1"/>
  <c r="A565" i="1" s="1"/>
  <c r="A566" i="1" s="1"/>
  <c r="A567" i="1" s="1"/>
  <c r="A568" i="1" s="1"/>
  <c r="O563" i="1"/>
  <c r="N563" i="1"/>
  <c r="M563" i="1"/>
  <c r="O562" i="1"/>
  <c r="O561" i="1"/>
  <c r="I561" i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O560" i="1"/>
  <c r="C560" i="1"/>
  <c r="C561" i="1" s="1"/>
  <c r="C562" i="1" s="1"/>
  <c r="O559" i="1"/>
  <c r="I559" i="1"/>
  <c r="I560" i="1" s="1"/>
  <c r="A559" i="1"/>
  <c r="A560" i="1" s="1"/>
  <c r="A561" i="1" s="1"/>
  <c r="A562" i="1" s="1"/>
  <c r="Y558" i="1"/>
  <c r="Y559" i="1" s="1"/>
  <c r="Y560" i="1" s="1"/>
  <c r="Y561" i="1" s="1"/>
  <c r="Y562" i="1" s="1"/>
  <c r="X558" i="1"/>
  <c r="X559" i="1" s="1"/>
  <c r="X560" i="1" s="1"/>
  <c r="X561" i="1" s="1"/>
  <c r="X562" i="1" s="1"/>
  <c r="W558" i="1"/>
  <c r="W559" i="1" s="1"/>
  <c r="W560" i="1" s="1"/>
  <c r="W561" i="1" s="1"/>
  <c r="W562" i="1" s="1"/>
  <c r="O558" i="1"/>
  <c r="K558" i="1"/>
  <c r="K559" i="1" s="1"/>
  <c r="K560" i="1" s="1"/>
  <c r="K561" i="1" s="1"/>
  <c r="K562" i="1" s="1"/>
  <c r="J558" i="1"/>
  <c r="J559" i="1" s="1"/>
  <c r="J560" i="1" s="1"/>
  <c r="J561" i="1" s="1"/>
  <c r="J562" i="1" s="1"/>
  <c r="C558" i="1"/>
  <c r="C559" i="1" s="1"/>
  <c r="B558" i="1"/>
  <c r="B559" i="1" s="1"/>
  <c r="B560" i="1" s="1"/>
  <c r="B561" i="1" s="1"/>
  <c r="B562" i="1" s="1"/>
  <c r="A558" i="1"/>
  <c r="O557" i="1"/>
  <c r="H557" i="1"/>
  <c r="H558" i="1" s="1"/>
  <c r="H559" i="1" s="1"/>
  <c r="H560" i="1" s="1"/>
  <c r="H561" i="1" s="1"/>
  <c r="H562" i="1" s="1"/>
  <c r="O556" i="1"/>
  <c r="A556" i="1"/>
  <c r="O555" i="1"/>
  <c r="H555" i="1"/>
  <c r="H556" i="1" s="1"/>
  <c r="W554" i="1"/>
  <c r="W555" i="1" s="1"/>
  <c r="W556" i="1" s="1"/>
  <c r="P554" i="1"/>
  <c r="P555" i="1" s="1"/>
  <c r="P556" i="1" s="1"/>
  <c r="P557" i="1" s="1"/>
  <c r="P558" i="1" s="1"/>
  <c r="P559" i="1" s="1"/>
  <c r="P560" i="1" s="1"/>
  <c r="P561" i="1" s="1"/>
  <c r="P562" i="1" s="1"/>
  <c r="O554" i="1"/>
  <c r="H554" i="1"/>
  <c r="C554" i="1"/>
  <c r="C555" i="1" s="1"/>
  <c r="C556" i="1" s="1"/>
  <c r="X553" i="1"/>
  <c r="X554" i="1" s="1"/>
  <c r="X555" i="1" s="1"/>
  <c r="X556" i="1" s="1"/>
  <c r="V553" i="1"/>
  <c r="V554" i="1" s="1"/>
  <c r="V555" i="1" s="1"/>
  <c r="V556" i="1" s="1"/>
  <c r="P553" i="1"/>
  <c r="O553" i="1"/>
  <c r="K553" i="1"/>
  <c r="K554" i="1" s="1"/>
  <c r="K555" i="1" s="1"/>
  <c r="K556" i="1" s="1"/>
  <c r="H553" i="1"/>
  <c r="E553" i="1"/>
  <c r="E554" i="1" s="1"/>
  <c r="E555" i="1" s="1"/>
  <c r="E556" i="1" s="1"/>
  <c r="E557" i="1" s="1"/>
  <c r="E558" i="1" s="1"/>
  <c r="E559" i="1" s="1"/>
  <c r="E560" i="1" s="1"/>
  <c r="E561" i="1" s="1"/>
  <c r="E562" i="1" s="1"/>
  <c r="Z552" i="1"/>
  <c r="Z553" i="1" s="1"/>
  <c r="Z554" i="1" s="1"/>
  <c r="Z555" i="1" s="1"/>
  <c r="Z556" i="1" s="1"/>
  <c r="Z557" i="1" s="1"/>
  <c r="Z558" i="1" s="1"/>
  <c r="Z559" i="1" s="1"/>
  <c r="Z560" i="1" s="1"/>
  <c r="Z561" i="1" s="1"/>
  <c r="Z562" i="1" s="1"/>
  <c r="Z563" i="1" s="1"/>
  <c r="Z564" i="1" s="1"/>
  <c r="Z565" i="1" s="1"/>
  <c r="Z566" i="1" s="1"/>
  <c r="Z567" i="1" s="1"/>
  <c r="Z568" i="1" s="1"/>
  <c r="Y552" i="1"/>
  <c r="Y553" i="1" s="1"/>
  <c r="Y554" i="1" s="1"/>
  <c r="Y555" i="1" s="1"/>
  <c r="Y556" i="1" s="1"/>
  <c r="X552" i="1"/>
  <c r="W552" i="1"/>
  <c r="W553" i="1" s="1"/>
  <c r="V552" i="1"/>
  <c r="P552" i="1"/>
  <c r="O552" i="1"/>
  <c r="K552" i="1"/>
  <c r="J552" i="1"/>
  <c r="J553" i="1" s="1"/>
  <c r="J554" i="1" s="1"/>
  <c r="J555" i="1" s="1"/>
  <c r="J556" i="1" s="1"/>
  <c r="I552" i="1"/>
  <c r="I553" i="1" s="1"/>
  <c r="I554" i="1" s="1"/>
  <c r="I555" i="1" s="1"/>
  <c r="I556" i="1" s="1"/>
  <c r="I557" i="1" s="1"/>
  <c r="I558" i="1" s="1"/>
  <c r="H552" i="1"/>
  <c r="G552" i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F552" i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E552" i="1"/>
  <c r="C552" i="1"/>
  <c r="C553" i="1" s="1"/>
  <c r="B552" i="1"/>
  <c r="B553" i="1" s="1"/>
  <c r="B554" i="1" s="1"/>
  <c r="B555" i="1" s="1"/>
  <c r="B556" i="1" s="1"/>
  <c r="A552" i="1"/>
  <c r="A553" i="1" s="1"/>
  <c r="A554" i="1" s="1"/>
  <c r="A555" i="1" s="1"/>
  <c r="O551" i="1"/>
  <c r="O550" i="1"/>
  <c r="O549" i="1"/>
  <c r="O548" i="1"/>
  <c r="V547" i="1"/>
  <c r="V548" i="1" s="1"/>
  <c r="V549" i="1" s="1"/>
  <c r="V550" i="1" s="1"/>
  <c r="O547" i="1"/>
  <c r="W546" i="1"/>
  <c r="W547" i="1" s="1"/>
  <c r="W548" i="1" s="1"/>
  <c r="W549" i="1" s="1"/>
  <c r="W550" i="1" s="1"/>
  <c r="O546" i="1"/>
  <c r="J546" i="1"/>
  <c r="J547" i="1" s="1"/>
  <c r="J548" i="1" s="1"/>
  <c r="J549" i="1" s="1"/>
  <c r="J550" i="1" s="1"/>
  <c r="C546" i="1"/>
  <c r="C547" i="1" s="1"/>
  <c r="C548" i="1" s="1"/>
  <c r="C549" i="1" s="1"/>
  <c r="C550" i="1" s="1"/>
  <c r="X545" i="1"/>
  <c r="X546" i="1" s="1"/>
  <c r="X547" i="1" s="1"/>
  <c r="X548" i="1" s="1"/>
  <c r="X549" i="1" s="1"/>
  <c r="X550" i="1" s="1"/>
  <c r="W545" i="1"/>
  <c r="V545" i="1"/>
  <c r="V546" i="1" s="1"/>
  <c r="O545" i="1"/>
  <c r="K545" i="1"/>
  <c r="K546" i="1" s="1"/>
  <c r="K547" i="1" s="1"/>
  <c r="K548" i="1" s="1"/>
  <c r="K549" i="1" s="1"/>
  <c r="K550" i="1" s="1"/>
  <c r="J545" i="1"/>
  <c r="C545" i="1"/>
  <c r="B545" i="1"/>
  <c r="B546" i="1" s="1"/>
  <c r="B547" i="1" s="1"/>
  <c r="B548" i="1" s="1"/>
  <c r="B549" i="1" s="1"/>
  <c r="B550" i="1" s="1"/>
  <c r="A545" i="1"/>
  <c r="A546" i="1" s="1"/>
  <c r="A547" i="1" s="1"/>
  <c r="A548" i="1" s="1"/>
  <c r="A549" i="1" s="1"/>
  <c r="A550" i="1" s="1"/>
  <c r="O544" i="1"/>
  <c r="O543" i="1"/>
  <c r="H543" i="1"/>
  <c r="H544" i="1" s="1"/>
  <c r="H545" i="1" s="1"/>
  <c r="H546" i="1" s="1"/>
  <c r="H547" i="1" s="1"/>
  <c r="H548" i="1" s="1"/>
  <c r="H549" i="1" s="1"/>
  <c r="H550" i="1" s="1"/>
  <c r="V542" i="1"/>
  <c r="V543" i="1" s="1"/>
  <c r="O542" i="1"/>
  <c r="C542" i="1"/>
  <c r="C543" i="1" s="1"/>
  <c r="O541" i="1"/>
  <c r="C541" i="1"/>
  <c r="O540" i="1"/>
  <c r="K540" i="1"/>
  <c r="K541" i="1" s="1"/>
  <c r="K542" i="1" s="1"/>
  <c r="K543" i="1" s="1"/>
  <c r="V539" i="1"/>
  <c r="V540" i="1" s="1"/>
  <c r="V541" i="1" s="1"/>
  <c r="O539" i="1"/>
  <c r="K539" i="1"/>
  <c r="C539" i="1"/>
  <c r="C540" i="1" s="1"/>
  <c r="B539" i="1"/>
  <c r="B540" i="1" s="1"/>
  <c r="B541" i="1" s="1"/>
  <c r="B542" i="1" s="1"/>
  <c r="B543" i="1" s="1"/>
  <c r="Z538" i="1"/>
  <c r="Z539" i="1" s="1"/>
  <c r="Z540" i="1" s="1"/>
  <c r="Z541" i="1" s="1"/>
  <c r="Z542" i="1" s="1"/>
  <c r="Z543" i="1" s="1"/>
  <c r="Z544" i="1" s="1"/>
  <c r="Z545" i="1" s="1"/>
  <c r="Z546" i="1" s="1"/>
  <c r="Z547" i="1" s="1"/>
  <c r="Z548" i="1" s="1"/>
  <c r="Z549" i="1" s="1"/>
  <c r="Z550" i="1" s="1"/>
  <c r="X538" i="1"/>
  <c r="X539" i="1" s="1"/>
  <c r="X540" i="1" s="1"/>
  <c r="X541" i="1" s="1"/>
  <c r="X542" i="1" s="1"/>
  <c r="X543" i="1" s="1"/>
  <c r="W538" i="1"/>
  <c r="W539" i="1" s="1"/>
  <c r="W540" i="1" s="1"/>
  <c r="W541" i="1" s="1"/>
  <c r="W542" i="1" s="1"/>
  <c r="W543" i="1" s="1"/>
  <c r="V538" i="1"/>
  <c r="O538" i="1"/>
  <c r="K538" i="1"/>
  <c r="C538" i="1"/>
  <c r="B538" i="1"/>
  <c r="A538" i="1"/>
  <c r="A539" i="1" s="1"/>
  <c r="A540" i="1" s="1"/>
  <c r="A541" i="1" s="1"/>
  <c r="A542" i="1" s="1"/>
  <c r="A543" i="1" s="1"/>
  <c r="O537" i="1"/>
  <c r="O536" i="1"/>
  <c r="O535" i="1"/>
  <c r="O534" i="1"/>
  <c r="W533" i="1"/>
  <c r="W534" i="1" s="1"/>
  <c r="W535" i="1" s="1"/>
  <c r="W536" i="1" s="1"/>
  <c r="O533" i="1"/>
  <c r="O532" i="1"/>
  <c r="A532" i="1"/>
  <c r="A533" i="1" s="1"/>
  <c r="A534" i="1" s="1"/>
  <c r="A535" i="1" s="1"/>
  <c r="A536" i="1" s="1"/>
  <c r="V531" i="1"/>
  <c r="V532" i="1" s="1"/>
  <c r="V533" i="1" s="1"/>
  <c r="V534" i="1" s="1"/>
  <c r="V535" i="1" s="1"/>
  <c r="V536" i="1" s="1"/>
  <c r="O531" i="1"/>
  <c r="H531" i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Z530" i="1"/>
  <c r="Z531" i="1" s="1"/>
  <c r="Z532" i="1" s="1"/>
  <c r="Z533" i="1" s="1"/>
  <c r="Z534" i="1" s="1"/>
  <c r="Z535" i="1" s="1"/>
  <c r="Z536" i="1" s="1"/>
  <c r="W530" i="1"/>
  <c r="W531" i="1" s="1"/>
  <c r="W532" i="1" s="1"/>
  <c r="O530" i="1"/>
  <c r="C530" i="1"/>
  <c r="C531" i="1" s="1"/>
  <c r="C532" i="1" s="1"/>
  <c r="C533" i="1" s="1"/>
  <c r="C534" i="1" s="1"/>
  <c r="C535" i="1" s="1"/>
  <c r="C536" i="1" s="1"/>
  <c r="Z529" i="1"/>
  <c r="X529" i="1"/>
  <c r="X530" i="1" s="1"/>
  <c r="X531" i="1" s="1"/>
  <c r="X532" i="1" s="1"/>
  <c r="X533" i="1" s="1"/>
  <c r="X534" i="1" s="1"/>
  <c r="X535" i="1" s="1"/>
  <c r="X536" i="1" s="1"/>
  <c r="W529" i="1"/>
  <c r="V529" i="1"/>
  <c r="V530" i="1" s="1"/>
  <c r="O529" i="1"/>
  <c r="K529" i="1"/>
  <c r="K530" i="1" s="1"/>
  <c r="K531" i="1" s="1"/>
  <c r="K532" i="1" s="1"/>
  <c r="K533" i="1" s="1"/>
  <c r="K534" i="1" s="1"/>
  <c r="K535" i="1" s="1"/>
  <c r="K536" i="1" s="1"/>
  <c r="F529" i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C529" i="1"/>
  <c r="B529" i="1"/>
  <c r="B530" i="1" s="1"/>
  <c r="B531" i="1" s="1"/>
  <c r="B532" i="1" s="1"/>
  <c r="B533" i="1" s="1"/>
  <c r="B534" i="1" s="1"/>
  <c r="B535" i="1" s="1"/>
  <c r="B536" i="1" s="1"/>
  <c r="A529" i="1"/>
  <c r="A530" i="1" s="1"/>
  <c r="A531" i="1" s="1"/>
  <c r="O528" i="1"/>
  <c r="O527" i="1"/>
  <c r="W526" i="1"/>
  <c r="W527" i="1" s="1"/>
  <c r="O526" i="1"/>
  <c r="C526" i="1"/>
  <c r="C527" i="1" s="1"/>
  <c r="X525" i="1"/>
  <c r="X526" i="1" s="1"/>
  <c r="X527" i="1" s="1"/>
  <c r="O525" i="1"/>
  <c r="K525" i="1"/>
  <c r="K526" i="1" s="1"/>
  <c r="K527" i="1" s="1"/>
  <c r="C525" i="1"/>
  <c r="Y524" i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W524" i="1"/>
  <c r="W525" i="1" s="1"/>
  <c r="O524" i="1"/>
  <c r="F524" i="1"/>
  <c r="F525" i="1" s="1"/>
  <c r="F526" i="1" s="1"/>
  <c r="F527" i="1" s="1"/>
  <c r="C524" i="1"/>
  <c r="Z523" i="1"/>
  <c r="Z524" i="1" s="1"/>
  <c r="Z525" i="1" s="1"/>
  <c r="Z526" i="1" s="1"/>
  <c r="Z527" i="1" s="1"/>
  <c r="Y523" i="1"/>
  <c r="X523" i="1"/>
  <c r="X524" i="1" s="1"/>
  <c r="W523" i="1"/>
  <c r="V523" i="1"/>
  <c r="V524" i="1" s="1"/>
  <c r="V525" i="1" s="1"/>
  <c r="V526" i="1" s="1"/>
  <c r="V527" i="1" s="1"/>
  <c r="O523" i="1"/>
  <c r="K523" i="1"/>
  <c r="K524" i="1" s="1"/>
  <c r="H523" i="1"/>
  <c r="H524" i="1" s="1"/>
  <c r="H525" i="1" s="1"/>
  <c r="H526" i="1" s="1"/>
  <c r="H527" i="1" s="1"/>
  <c r="H528" i="1" s="1"/>
  <c r="H529" i="1" s="1"/>
  <c r="H530" i="1" s="1"/>
  <c r="F523" i="1"/>
  <c r="C523" i="1"/>
  <c r="B523" i="1"/>
  <c r="B524" i="1" s="1"/>
  <c r="B525" i="1" s="1"/>
  <c r="B526" i="1" s="1"/>
  <c r="B527" i="1" s="1"/>
  <c r="A523" i="1"/>
  <c r="A524" i="1" s="1"/>
  <c r="A525" i="1" s="1"/>
  <c r="A526" i="1" s="1"/>
  <c r="A527" i="1" s="1"/>
  <c r="O522" i="1"/>
  <c r="O521" i="1"/>
  <c r="O520" i="1"/>
  <c r="O519" i="1"/>
  <c r="O518" i="1"/>
  <c r="K518" i="1"/>
  <c r="K519" i="1" s="1"/>
  <c r="K520" i="1" s="1"/>
  <c r="K521" i="1" s="1"/>
  <c r="X517" i="1"/>
  <c r="X518" i="1" s="1"/>
  <c r="X519" i="1" s="1"/>
  <c r="X520" i="1" s="1"/>
  <c r="X521" i="1" s="1"/>
  <c r="W517" i="1"/>
  <c r="W518" i="1" s="1"/>
  <c r="W519" i="1" s="1"/>
  <c r="W520" i="1" s="1"/>
  <c r="W521" i="1" s="1"/>
  <c r="O517" i="1"/>
  <c r="K517" i="1"/>
  <c r="H517" i="1"/>
  <c r="H518" i="1" s="1"/>
  <c r="H519" i="1" s="1"/>
  <c r="H520" i="1" s="1"/>
  <c r="H521" i="1" s="1"/>
  <c r="C517" i="1"/>
  <c r="C518" i="1" s="1"/>
  <c r="C519" i="1" s="1"/>
  <c r="C520" i="1" s="1"/>
  <c r="C521" i="1" s="1"/>
  <c r="B517" i="1"/>
  <c r="B518" i="1" s="1"/>
  <c r="B519" i="1" s="1"/>
  <c r="B520" i="1" s="1"/>
  <c r="B521" i="1" s="1"/>
  <c r="A517" i="1"/>
  <c r="A518" i="1" s="1"/>
  <c r="A519" i="1" s="1"/>
  <c r="A520" i="1" s="1"/>
  <c r="A521" i="1" s="1"/>
  <c r="O516" i="1"/>
  <c r="W515" i="1"/>
  <c r="O515" i="1"/>
  <c r="X514" i="1"/>
  <c r="X515" i="1" s="1"/>
  <c r="O514" i="1"/>
  <c r="X513" i="1"/>
  <c r="V513" i="1"/>
  <c r="V514" i="1" s="1"/>
  <c r="V515" i="1" s="1"/>
  <c r="O513" i="1"/>
  <c r="C513" i="1"/>
  <c r="C514" i="1" s="1"/>
  <c r="C515" i="1" s="1"/>
  <c r="X512" i="1"/>
  <c r="W512" i="1"/>
  <c r="W513" i="1" s="1"/>
  <c r="W514" i="1" s="1"/>
  <c r="V512" i="1"/>
  <c r="O512" i="1"/>
  <c r="K512" i="1"/>
  <c r="K513" i="1" s="1"/>
  <c r="K514" i="1" s="1"/>
  <c r="K515" i="1" s="1"/>
  <c r="E512" i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C512" i="1"/>
  <c r="B512" i="1"/>
  <c r="B513" i="1" s="1"/>
  <c r="B514" i="1" s="1"/>
  <c r="B515" i="1" s="1"/>
  <c r="A512" i="1"/>
  <c r="A513" i="1" s="1"/>
  <c r="A514" i="1" s="1"/>
  <c r="A515" i="1" s="1"/>
  <c r="O511" i="1"/>
  <c r="O510" i="1"/>
  <c r="C510" i="1"/>
  <c r="O509" i="1"/>
  <c r="E509" i="1"/>
  <c r="E510" i="1" s="1"/>
  <c r="Y508" i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V508" i="1"/>
  <c r="V509" i="1" s="1"/>
  <c r="V510" i="1" s="1"/>
  <c r="O508" i="1"/>
  <c r="K508" i="1"/>
  <c r="K509" i="1" s="1"/>
  <c r="K510" i="1" s="1"/>
  <c r="E508" i="1"/>
  <c r="B508" i="1"/>
  <c r="B509" i="1" s="1"/>
  <c r="B510" i="1" s="1"/>
  <c r="Y507" i="1"/>
  <c r="X507" i="1"/>
  <c r="X508" i="1" s="1"/>
  <c r="X509" i="1" s="1"/>
  <c r="X510" i="1" s="1"/>
  <c r="W507" i="1"/>
  <c r="W508" i="1" s="1"/>
  <c r="W509" i="1" s="1"/>
  <c r="W510" i="1" s="1"/>
  <c r="V507" i="1"/>
  <c r="O507" i="1"/>
  <c r="K507" i="1"/>
  <c r="E507" i="1"/>
  <c r="C507" i="1"/>
  <c r="C508" i="1" s="1"/>
  <c r="C509" i="1" s="1"/>
  <c r="B507" i="1"/>
  <c r="A507" i="1"/>
  <c r="A508" i="1" s="1"/>
  <c r="A509" i="1" s="1"/>
  <c r="A510" i="1" s="1"/>
  <c r="O506" i="1"/>
  <c r="O505" i="1"/>
  <c r="O504" i="1"/>
  <c r="X503" i="1"/>
  <c r="X504" i="1" s="1"/>
  <c r="X505" i="1" s="1"/>
  <c r="O503" i="1"/>
  <c r="Z502" i="1"/>
  <c r="Z503" i="1" s="1"/>
  <c r="Z504" i="1" s="1"/>
  <c r="Z505" i="1" s="1"/>
  <c r="Z506" i="1" s="1"/>
  <c r="Z507" i="1" s="1"/>
  <c r="Z508" i="1" s="1"/>
  <c r="Z509" i="1" s="1"/>
  <c r="Z510" i="1" s="1"/>
  <c r="Z511" i="1" s="1"/>
  <c r="Z512" i="1" s="1"/>
  <c r="Z513" i="1" s="1"/>
  <c r="Z514" i="1" s="1"/>
  <c r="Z515" i="1" s="1"/>
  <c r="Z516" i="1" s="1"/>
  <c r="Z517" i="1" s="1"/>
  <c r="Z518" i="1" s="1"/>
  <c r="Z519" i="1" s="1"/>
  <c r="Z520" i="1" s="1"/>
  <c r="Z521" i="1" s="1"/>
  <c r="Y502" i="1"/>
  <c r="Y503" i="1" s="1"/>
  <c r="Y504" i="1" s="1"/>
  <c r="Y505" i="1" s="1"/>
  <c r="X502" i="1"/>
  <c r="W502" i="1"/>
  <c r="W503" i="1" s="1"/>
  <c r="W504" i="1" s="1"/>
  <c r="W505" i="1" s="1"/>
  <c r="O502" i="1"/>
  <c r="K502" i="1"/>
  <c r="K503" i="1" s="1"/>
  <c r="K504" i="1" s="1"/>
  <c r="K505" i="1" s="1"/>
  <c r="J502" i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G502" i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E502" i="1"/>
  <c r="E503" i="1" s="1"/>
  <c r="E504" i="1" s="1"/>
  <c r="E505" i="1" s="1"/>
  <c r="C502" i="1"/>
  <c r="C503" i="1" s="1"/>
  <c r="C504" i="1" s="1"/>
  <c r="C505" i="1" s="1"/>
  <c r="B502" i="1"/>
  <c r="B503" i="1" s="1"/>
  <c r="B504" i="1" s="1"/>
  <c r="B505" i="1" s="1"/>
  <c r="A502" i="1"/>
  <c r="A503" i="1" s="1"/>
  <c r="A504" i="1" s="1"/>
  <c r="A505" i="1" s="1"/>
  <c r="O501" i="1"/>
  <c r="I501" i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O500" i="1"/>
  <c r="O499" i="1"/>
  <c r="O498" i="1"/>
  <c r="O497" i="1"/>
  <c r="O496" i="1"/>
  <c r="H496" i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O495" i="1"/>
  <c r="O494" i="1"/>
  <c r="Z493" i="1"/>
  <c r="Z494" i="1" s="1"/>
  <c r="Z495" i="1" s="1"/>
  <c r="Z496" i="1" s="1"/>
  <c r="Z497" i="1" s="1"/>
  <c r="Z498" i="1" s="1"/>
  <c r="Z499" i="1" s="1"/>
  <c r="Z500" i="1" s="1"/>
  <c r="X493" i="1"/>
  <c r="X494" i="1" s="1"/>
  <c r="X495" i="1" s="1"/>
  <c r="X496" i="1" s="1"/>
  <c r="X497" i="1" s="1"/>
  <c r="X498" i="1" s="1"/>
  <c r="X499" i="1" s="1"/>
  <c r="X500" i="1" s="1"/>
  <c r="W493" i="1"/>
  <c r="W494" i="1" s="1"/>
  <c r="W495" i="1" s="1"/>
  <c r="W496" i="1" s="1"/>
  <c r="W497" i="1" s="1"/>
  <c r="W498" i="1" s="1"/>
  <c r="W499" i="1" s="1"/>
  <c r="W500" i="1" s="1"/>
  <c r="O493" i="1"/>
  <c r="K493" i="1"/>
  <c r="K494" i="1" s="1"/>
  <c r="K495" i="1" s="1"/>
  <c r="K496" i="1" s="1"/>
  <c r="K497" i="1" s="1"/>
  <c r="K498" i="1" s="1"/>
  <c r="K499" i="1" s="1"/>
  <c r="K500" i="1" s="1"/>
  <c r="J493" i="1"/>
  <c r="J494" i="1" s="1"/>
  <c r="J495" i="1" s="1"/>
  <c r="J496" i="1" s="1"/>
  <c r="J497" i="1" s="1"/>
  <c r="J498" i="1" s="1"/>
  <c r="J499" i="1" s="1"/>
  <c r="J500" i="1" s="1"/>
  <c r="I493" i="1"/>
  <c r="I494" i="1" s="1"/>
  <c r="I495" i="1" s="1"/>
  <c r="I496" i="1" s="1"/>
  <c r="I497" i="1" s="1"/>
  <c r="I498" i="1" s="1"/>
  <c r="I499" i="1" s="1"/>
  <c r="I500" i="1" s="1"/>
  <c r="H493" i="1"/>
  <c r="H494" i="1" s="1"/>
  <c r="H495" i="1" s="1"/>
  <c r="G493" i="1"/>
  <c r="G494" i="1" s="1"/>
  <c r="G495" i="1" s="1"/>
  <c r="G496" i="1" s="1"/>
  <c r="G497" i="1" s="1"/>
  <c r="G498" i="1" s="1"/>
  <c r="G499" i="1" s="1"/>
  <c r="G500" i="1" s="1"/>
  <c r="G501" i="1" s="1"/>
  <c r="E493" i="1"/>
  <c r="E494" i="1" s="1"/>
  <c r="E495" i="1" s="1"/>
  <c r="E496" i="1" s="1"/>
  <c r="E497" i="1" s="1"/>
  <c r="E498" i="1" s="1"/>
  <c r="E499" i="1" s="1"/>
  <c r="E500" i="1" s="1"/>
  <c r="C493" i="1"/>
  <c r="C494" i="1" s="1"/>
  <c r="C495" i="1" s="1"/>
  <c r="C496" i="1" s="1"/>
  <c r="C497" i="1" s="1"/>
  <c r="C498" i="1" s="1"/>
  <c r="C499" i="1" s="1"/>
  <c r="C500" i="1" s="1"/>
  <c r="B493" i="1"/>
  <c r="B494" i="1" s="1"/>
  <c r="B495" i="1" s="1"/>
  <c r="B496" i="1" s="1"/>
  <c r="B497" i="1" s="1"/>
  <c r="B498" i="1" s="1"/>
  <c r="B499" i="1" s="1"/>
  <c r="B500" i="1" s="1"/>
  <c r="A493" i="1"/>
  <c r="A494" i="1" s="1"/>
  <c r="A495" i="1" s="1"/>
  <c r="A496" i="1" s="1"/>
  <c r="A497" i="1" s="1"/>
  <c r="A498" i="1" s="1"/>
  <c r="A499" i="1" s="1"/>
  <c r="A500" i="1" s="1"/>
  <c r="O492" i="1"/>
  <c r="Y491" i="1"/>
  <c r="Y492" i="1" s="1"/>
  <c r="Y493" i="1" s="1"/>
  <c r="Y494" i="1" s="1"/>
  <c r="Y495" i="1" s="1"/>
  <c r="Y496" i="1" s="1"/>
  <c r="Y497" i="1" s="1"/>
  <c r="Y498" i="1" s="1"/>
  <c r="Y499" i="1" s="1"/>
  <c r="Y500" i="1" s="1"/>
  <c r="O491" i="1"/>
  <c r="Y490" i="1"/>
  <c r="X490" i="1"/>
  <c r="X491" i="1" s="1"/>
  <c r="O490" i="1"/>
  <c r="J490" i="1"/>
  <c r="J491" i="1" s="1"/>
  <c r="G490" i="1"/>
  <c r="G491" i="1" s="1"/>
  <c r="A490" i="1"/>
  <c r="A491" i="1" s="1"/>
  <c r="Y489" i="1"/>
  <c r="X489" i="1"/>
  <c r="W489" i="1"/>
  <c r="W490" i="1" s="1"/>
  <c r="W491" i="1" s="1"/>
  <c r="O489" i="1"/>
  <c r="K489" i="1"/>
  <c r="K490" i="1" s="1"/>
  <c r="K491" i="1" s="1"/>
  <c r="J489" i="1"/>
  <c r="G489" i="1"/>
  <c r="C489" i="1"/>
  <c r="C490" i="1" s="1"/>
  <c r="C491" i="1" s="1"/>
  <c r="B489" i="1"/>
  <c r="B490" i="1" s="1"/>
  <c r="B491" i="1" s="1"/>
  <c r="A489" i="1"/>
  <c r="O488" i="1"/>
  <c r="F488" i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O487" i="1"/>
  <c r="O486" i="1"/>
  <c r="V485" i="1"/>
  <c r="V486" i="1" s="1"/>
  <c r="V487" i="1" s="1"/>
  <c r="O485" i="1"/>
  <c r="F485" i="1"/>
  <c r="F486" i="1" s="1"/>
  <c r="F487" i="1" s="1"/>
  <c r="O484" i="1"/>
  <c r="K484" i="1"/>
  <c r="K485" i="1" s="1"/>
  <c r="K486" i="1" s="1"/>
  <c r="K487" i="1" s="1"/>
  <c r="G484" i="1"/>
  <c r="G485" i="1" s="1"/>
  <c r="G486" i="1" s="1"/>
  <c r="G487" i="1" s="1"/>
  <c r="B484" i="1"/>
  <c r="B485" i="1" s="1"/>
  <c r="B486" i="1" s="1"/>
  <c r="B487" i="1" s="1"/>
  <c r="X483" i="1"/>
  <c r="X484" i="1" s="1"/>
  <c r="X485" i="1" s="1"/>
  <c r="X486" i="1" s="1"/>
  <c r="X487" i="1" s="1"/>
  <c r="V483" i="1"/>
  <c r="V484" i="1" s="1"/>
  <c r="O483" i="1"/>
  <c r="I483" i="1"/>
  <c r="I484" i="1" s="1"/>
  <c r="I485" i="1" s="1"/>
  <c r="I486" i="1" s="1"/>
  <c r="I487" i="1" s="1"/>
  <c r="I488" i="1" s="1"/>
  <c r="I489" i="1" s="1"/>
  <c r="I490" i="1" s="1"/>
  <c r="I491" i="1" s="1"/>
  <c r="Z482" i="1"/>
  <c r="Z483" i="1" s="1"/>
  <c r="Z484" i="1" s="1"/>
  <c r="Z485" i="1" s="1"/>
  <c r="Z486" i="1" s="1"/>
  <c r="Z487" i="1" s="1"/>
  <c r="Y482" i="1"/>
  <c r="Y483" i="1" s="1"/>
  <c r="Y484" i="1" s="1"/>
  <c r="Y485" i="1" s="1"/>
  <c r="Y486" i="1" s="1"/>
  <c r="Y487" i="1" s="1"/>
  <c r="X482" i="1"/>
  <c r="W482" i="1"/>
  <c r="W483" i="1" s="1"/>
  <c r="W484" i="1" s="1"/>
  <c r="W485" i="1" s="1"/>
  <c r="W486" i="1" s="1"/>
  <c r="W487" i="1" s="1"/>
  <c r="V482" i="1"/>
  <c r="P482" i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O482" i="1"/>
  <c r="K482" i="1"/>
  <c r="K483" i="1" s="1"/>
  <c r="J482" i="1"/>
  <c r="J483" i="1" s="1"/>
  <c r="J484" i="1" s="1"/>
  <c r="J485" i="1" s="1"/>
  <c r="J486" i="1" s="1"/>
  <c r="J487" i="1" s="1"/>
  <c r="G482" i="1"/>
  <c r="G483" i="1" s="1"/>
  <c r="F482" i="1"/>
  <c r="F483" i="1" s="1"/>
  <c r="F484" i="1" s="1"/>
  <c r="C482" i="1"/>
  <c r="C483" i="1" s="1"/>
  <c r="C484" i="1" s="1"/>
  <c r="C485" i="1" s="1"/>
  <c r="C486" i="1" s="1"/>
  <c r="C487" i="1" s="1"/>
  <c r="B482" i="1"/>
  <c r="B483" i="1" s="1"/>
  <c r="A482" i="1"/>
  <c r="A483" i="1" s="1"/>
  <c r="A484" i="1" s="1"/>
  <c r="A485" i="1" s="1"/>
  <c r="A486" i="1" s="1"/>
  <c r="A487" i="1" s="1"/>
  <c r="Z481" i="1"/>
  <c r="O481" i="1"/>
  <c r="Z480" i="1"/>
  <c r="H480" i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E480" i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B479" i="1"/>
  <c r="B480" i="1" s="1"/>
  <c r="X478" i="1"/>
  <c r="X479" i="1" s="1"/>
  <c r="X480" i="1" s="1"/>
  <c r="K478" i="1"/>
  <c r="K479" i="1" s="1"/>
  <c r="K480" i="1" s="1"/>
  <c r="O477" i="1"/>
  <c r="K477" i="1"/>
  <c r="G477" i="1"/>
  <c r="G478" i="1" s="1"/>
  <c r="G479" i="1" s="1"/>
  <c r="G480" i="1" s="1"/>
  <c r="F477" i="1"/>
  <c r="F478" i="1" s="1"/>
  <c r="F479" i="1" s="1"/>
  <c r="F480" i="1" s="1"/>
  <c r="B477" i="1"/>
  <c r="B478" i="1" s="1"/>
  <c r="Z476" i="1"/>
  <c r="Z477" i="1" s="1"/>
  <c r="Z478" i="1" s="1"/>
  <c r="Z479" i="1" s="1"/>
  <c r="Y476" i="1"/>
  <c r="Y477" i="1" s="1"/>
  <c r="Y478" i="1" s="1"/>
  <c r="Y479" i="1" s="1"/>
  <c r="Y480" i="1" s="1"/>
  <c r="W476" i="1"/>
  <c r="W477" i="1" s="1"/>
  <c r="W478" i="1" s="1"/>
  <c r="W479" i="1" s="1"/>
  <c r="W480" i="1" s="1"/>
  <c r="O476" i="1"/>
  <c r="K476" i="1"/>
  <c r="J476" i="1"/>
  <c r="J477" i="1" s="1"/>
  <c r="J478" i="1" s="1"/>
  <c r="J479" i="1" s="1"/>
  <c r="J480" i="1" s="1"/>
  <c r="I476" i="1"/>
  <c r="I477" i="1" s="1"/>
  <c r="I478" i="1" s="1"/>
  <c r="I479" i="1" s="1"/>
  <c r="I480" i="1" s="1"/>
  <c r="I481" i="1" s="1"/>
  <c r="F476" i="1"/>
  <c r="E476" i="1"/>
  <c r="E477" i="1" s="1"/>
  <c r="E478" i="1" s="1"/>
  <c r="E479" i="1" s="1"/>
  <c r="C476" i="1"/>
  <c r="C477" i="1" s="1"/>
  <c r="C478" i="1" s="1"/>
  <c r="C479" i="1" s="1"/>
  <c r="C480" i="1" s="1"/>
  <c r="B476" i="1"/>
  <c r="A476" i="1"/>
  <c r="A477" i="1" s="1"/>
  <c r="A478" i="1" s="1"/>
  <c r="A479" i="1" s="1"/>
  <c r="A480" i="1" s="1"/>
  <c r="X475" i="1"/>
  <c r="X476" i="1" s="1"/>
  <c r="X477" i="1" s="1"/>
  <c r="O475" i="1"/>
  <c r="O474" i="1"/>
  <c r="V473" i="1"/>
  <c r="V474" i="1" s="1"/>
  <c r="O473" i="1"/>
  <c r="F473" i="1"/>
  <c r="F474" i="1" s="1"/>
  <c r="Y472" i="1"/>
  <c r="Y473" i="1" s="1"/>
  <c r="Y474" i="1" s="1"/>
  <c r="X472" i="1"/>
  <c r="X473" i="1" s="1"/>
  <c r="X474" i="1" s="1"/>
  <c r="W472" i="1"/>
  <c r="W473" i="1" s="1"/>
  <c r="W474" i="1" s="1"/>
  <c r="V472" i="1"/>
  <c r="O472" i="1"/>
  <c r="K472" i="1"/>
  <c r="K473" i="1" s="1"/>
  <c r="K474" i="1" s="1"/>
  <c r="I472" i="1"/>
  <c r="I473" i="1" s="1"/>
  <c r="I474" i="1" s="1"/>
  <c r="H472" i="1"/>
  <c r="H473" i="1" s="1"/>
  <c r="H474" i="1" s="1"/>
  <c r="H475" i="1" s="1"/>
  <c r="H476" i="1" s="1"/>
  <c r="H477" i="1" s="1"/>
  <c r="H478" i="1" s="1"/>
  <c r="H479" i="1" s="1"/>
  <c r="F472" i="1"/>
  <c r="E472" i="1"/>
  <c r="E473" i="1" s="1"/>
  <c r="E474" i="1" s="1"/>
  <c r="C472" i="1"/>
  <c r="C473" i="1" s="1"/>
  <c r="C474" i="1" s="1"/>
  <c r="B472" i="1"/>
  <c r="B473" i="1" s="1"/>
  <c r="B474" i="1" s="1"/>
  <c r="A472" i="1"/>
  <c r="A473" i="1" s="1"/>
  <c r="A474" i="1" s="1"/>
  <c r="O471" i="1"/>
  <c r="J470" i="1"/>
  <c r="J471" i="1" s="1"/>
  <c r="J472" i="1" s="1"/>
  <c r="J473" i="1" s="1"/>
  <c r="J474" i="1" s="1"/>
  <c r="W469" i="1"/>
  <c r="W470" i="1" s="1"/>
  <c r="Y468" i="1"/>
  <c r="Y469" i="1" s="1"/>
  <c r="Y470" i="1" s="1"/>
  <c r="W468" i="1"/>
  <c r="O468" i="1"/>
  <c r="G468" i="1"/>
  <c r="G469" i="1" s="1"/>
  <c r="G470" i="1" s="1"/>
  <c r="G471" i="1" s="1"/>
  <c r="G472" i="1" s="1"/>
  <c r="G473" i="1" s="1"/>
  <c r="G474" i="1" s="1"/>
  <c r="G475" i="1" s="1"/>
  <c r="Z467" i="1"/>
  <c r="Z468" i="1" s="1"/>
  <c r="Z469" i="1" s="1"/>
  <c r="Z470" i="1" s="1"/>
  <c r="Y467" i="1"/>
  <c r="X467" i="1"/>
  <c r="X468" i="1" s="1"/>
  <c r="X469" i="1" s="1"/>
  <c r="X470" i="1" s="1"/>
  <c r="W467" i="1"/>
  <c r="V467" i="1"/>
  <c r="V468" i="1" s="1"/>
  <c r="V469" i="1" s="1"/>
  <c r="V470" i="1" s="1"/>
  <c r="O467" i="1"/>
  <c r="K467" i="1"/>
  <c r="K468" i="1" s="1"/>
  <c r="K469" i="1" s="1"/>
  <c r="K470" i="1" s="1"/>
  <c r="H467" i="1"/>
  <c r="H468" i="1" s="1"/>
  <c r="H469" i="1" s="1"/>
  <c r="H470" i="1" s="1"/>
  <c r="G467" i="1"/>
  <c r="F467" i="1"/>
  <c r="F468" i="1" s="1"/>
  <c r="F469" i="1" s="1"/>
  <c r="F470" i="1" s="1"/>
  <c r="C467" i="1"/>
  <c r="C468" i="1" s="1"/>
  <c r="C469" i="1" s="1"/>
  <c r="C470" i="1" s="1"/>
  <c r="B467" i="1"/>
  <c r="B468" i="1" s="1"/>
  <c r="B469" i="1" s="1"/>
  <c r="B470" i="1" s="1"/>
  <c r="A467" i="1"/>
  <c r="A468" i="1" s="1"/>
  <c r="A469" i="1" s="1"/>
  <c r="A470" i="1" s="1"/>
  <c r="O466" i="1"/>
  <c r="Y465" i="1"/>
  <c r="O465" i="1"/>
  <c r="I465" i="1"/>
  <c r="I466" i="1" s="1"/>
  <c r="I467" i="1" s="1"/>
  <c r="I468" i="1" s="1"/>
  <c r="I469" i="1" s="1"/>
  <c r="I470" i="1" s="1"/>
  <c r="C465" i="1"/>
  <c r="Y464" i="1"/>
  <c r="X464" i="1"/>
  <c r="X465" i="1" s="1"/>
  <c r="O464" i="1"/>
  <c r="K464" i="1"/>
  <c r="K465" i="1" s="1"/>
  <c r="B464" i="1"/>
  <c r="B465" i="1" s="1"/>
  <c r="Y463" i="1"/>
  <c r="X463" i="1"/>
  <c r="W463" i="1"/>
  <c r="W464" i="1" s="1"/>
  <c r="W465" i="1" s="1"/>
  <c r="O463" i="1"/>
  <c r="K463" i="1"/>
  <c r="J463" i="1"/>
  <c r="J464" i="1" s="1"/>
  <c r="J465" i="1" s="1"/>
  <c r="J466" i="1" s="1"/>
  <c r="J467" i="1" s="1"/>
  <c r="J468" i="1" s="1"/>
  <c r="J469" i="1" s="1"/>
  <c r="I463" i="1"/>
  <c r="I464" i="1" s="1"/>
  <c r="G463" i="1"/>
  <c r="G464" i="1" s="1"/>
  <c r="G465" i="1" s="1"/>
  <c r="C463" i="1"/>
  <c r="C464" i="1" s="1"/>
  <c r="B463" i="1"/>
  <c r="A463" i="1"/>
  <c r="A464" i="1" s="1"/>
  <c r="A465" i="1" s="1"/>
  <c r="O462" i="1"/>
  <c r="I461" i="1"/>
  <c r="X459" i="1"/>
  <c r="X460" i="1" s="1"/>
  <c r="X461" i="1" s="1"/>
  <c r="O459" i="1"/>
  <c r="A459" i="1"/>
  <c r="A460" i="1" s="1"/>
  <c r="A461" i="1" s="1"/>
  <c r="Y458" i="1"/>
  <c r="Y459" i="1" s="1"/>
  <c r="Y460" i="1" s="1"/>
  <c r="Y461" i="1" s="1"/>
  <c r="X458" i="1"/>
  <c r="O458" i="1"/>
  <c r="H458" i="1"/>
  <c r="H459" i="1" s="1"/>
  <c r="H460" i="1" s="1"/>
  <c r="H461" i="1" s="1"/>
  <c r="H462" i="1" s="1"/>
  <c r="H463" i="1" s="1"/>
  <c r="H464" i="1" s="1"/>
  <c r="H465" i="1" s="1"/>
  <c r="Z457" i="1"/>
  <c r="Z458" i="1" s="1"/>
  <c r="Z459" i="1" s="1"/>
  <c r="Z460" i="1" s="1"/>
  <c r="Z461" i="1" s="1"/>
  <c r="Y457" i="1"/>
  <c r="X457" i="1"/>
  <c r="W457" i="1"/>
  <c r="W458" i="1" s="1"/>
  <c r="W459" i="1" s="1"/>
  <c r="W460" i="1" s="1"/>
  <c r="W461" i="1" s="1"/>
  <c r="O457" i="1"/>
  <c r="K457" i="1"/>
  <c r="K458" i="1" s="1"/>
  <c r="K459" i="1" s="1"/>
  <c r="K460" i="1" s="1"/>
  <c r="K461" i="1" s="1"/>
  <c r="J457" i="1"/>
  <c r="J458" i="1" s="1"/>
  <c r="J459" i="1" s="1"/>
  <c r="J460" i="1" s="1"/>
  <c r="J461" i="1" s="1"/>
  <c r="I457" i="1"/>
  <c r="I458" i="1" s="1"/>
  <c r="I459" i="1" s="1"/>
  <c r="I460" i="1" s="1"/>
  <c r="H457" i="1"/>
  <c r="C457" i="1"/>
  <c r="C458" i="1" s="1"/>
  <c r="C459" i="1" s="1"/>
  <c r="C460" i="1" s="1"/>
  <c r="C461" i="1" s="1"/>
  <c r="B457" i="1"/>
  <c r="B458" i="1" s="1"/>
  <c r="B459" i="1" s="1"/>
  <c r="B460" i="1" s="1"/>
  <c r="B461" i="1" s="1"/>
  <c r="A457" i="1"/>
  <c r="A458" i="1" s="1"/>
  <c r="O456" i="1"/>
  <c r="O455" i="1"/>
  <c r="O454" i="1"/>
  <c r="E454" i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O453" i="1"/>
  <c r="O452" i="1"/>
  <c r="J452" i="1"/>
  <c r="J453" i="1" s="1"/>
  <c r="J454" i="1" s="1"/>
  <c r="J455" i="1" s="1"/>
  <c r="W451" i="1"/>
  <c r="W452" i="1" s="1"/>
  <c r="W453" i="1" s="1"/>
  <c r="W454" i="1" s="1"/>
  <c r="W455" i="1" s="1"/>
  <c r="O451" i="1"/>
  <c r="J451" i="1"/>
  <c r="G451" i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A451" i="1"/>
  <c r="A452" i="1" s="1"/>
  <c r="A453" i="1" s="1"/>
  <c r="A454" i="1" s="1"/>
  <c r="A455" i="1" s="1"/>
  <c r="Y450" i="1"/>
  <c r="Y451" i="1" s="1"/>
  <c r="Y452" i="1" s="1"/>
  <c r="Y453" i="1" s="1"/>
  <c r="Y454" i="1" s="1"/>
  <c r="Y455" i="1" s="1"/>
  <c r="X450" i="1"/>
  <c r="X451" i="1" s="1"/>
  <c r="X452" i="1" s="1"/>
  <c r="X453" i="1" s="1"/>
  <c r="X454" i="1" s="1"/>
  <c r="X455" i="1" s="1"/>
  <c r="W450" i="1"/>
  <c r="P450" i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O450" i="1"/>
  <c r="K450" i="1"/>
  <c r="K451" i="1" s="1"/>
  <c r="K452" i="1" s="1"/>
  <c r="K453" i="1" s="1"/>
  <c r="K454" i="1" s="1"/>
  <c r="K455" i="1" s="1"/>
  <c r="J450" i="1"/>
  <c r="I450" i="1"/>
  <c r="I451" i="1" s="1"/>
  <c r="I452" i="1" s="1"/>
  <c r="I453" i="1" s="1"/>
  <c r="I454" i="1" s="1"/>
  <c r="I455" i="1" s="1"/>
  <c r="G450" i="1"/>
  <c r="E450" i="1"/>
  <c r="E451" i="1" s="1"/>
  <c r="E452" i="1" s="1"/>
  <c r="E453" i="1" s="1"/>
  <c r="C450" i="1"/>
  <c r="C451" i="1" s="1"/>
  <c r="C452" i="1" s="1"/>
  <c r="C453" i="1" s="1"/>
  <c r="C454" i="1" s="1"/>
  <c r="C455" i="1" s="1"/>
  <c r="B450" i="1"/>
  <c r="B451" i="1" s="1"/>
  <c r="B452" i="1" s="1"/>
  <c r="B453" i="1" s="1"/>
  <c r="B454" i="1" s="1"/>
  <c r="B455" i="1" s="1"/>
  <c r="A450" i="1"/>
  <c r="O449" i="1"/>
  <c r="Z448" i="1"/>
  <c r="Z449" i="1" s="1"/>
  <c r="Z450" i="1" s="1"/>
  <c r="Z451" i="1" s="1"/>
  <c r="Z452" i="1" s="1"/>
  <c r="Z453" i="1" s="1"/>
  <c r="Z454" i="1" s="1"/>
  <c r="Z455" i="1" s="1"/>
  <c r="G448" i="1"/>
  <c r="E448" i="1"/>
  <c r="Z447" i="1"/>
  <c r="Y447" i="1"/>
  <c r="Y448" i="1" s="1"/>
  <c r="X447" i="1"/>
  <c r="X448" i="1" s="1"/>
  <c r="I447" i="1"/>
  <c r="I448" i="1" s="1"/>
  <c r="H447" i="1"/>
  <c r="H448" i="1" s="1"/>
  <c r="H449" i="1" s="1"/>
  <c r="H450" i="1" s="1"/>
  <c r="H451" i="1" s="1"/>
  <c r="H452" i="1" s="1"/>
  <c r="H453" i="1" s="1"/>
  <c r="H454" i="1" s="1"/>
  <c r="H455" i="1" s="1"/>
  <c r="G447" i="1"/>
  <c r="E447" i="1"/>
  <c r="A447" i="1"/>
  <c r="A448" i="1" s="1"/>
  <c r="Z446" i="1"/>
  <c r="Y446" i="1"/>
  <c r="X446" i="1"/>
  <c r="W446" i="1"/>
  <c r="W447" i="1" s="1"/>
  <c r="W448" i="1" s="1"/>
  <c r="V446" i="1"/>
  <c r="V447" i="1" s="1"/>
  <c r="V448" i="1" s="1"/>
  <c r="P446" i="1"/>
  <c r="P447" i="1" s="1"/>
  <c r="O446" i="1"/>
  <c r="K446" i="1"/>
  <c r="K447" i="1" s="1"/>
  <c r="K448" i="1" s="1"/>
  <c r="J446" i="1"/>
  <c r="J447" i="1" s="1"/>
  <c r="J448" i="1" s="1"/>
  <c r="I446" i="1"/>
  <c r="H446" i="1"/>
  <c r="G446" i="1"/>
  <c r="F446" i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E446" i="1"/>
  <c r="C446" i="1"/>
  <c r="C447" i="1" s="1"/>
  <c r="C448" i="1" s="1"/>
  <c r="B446" i="1"/>
  <c r="B447" i="1" s="1"/>
  <c r="B448" i="1" s="1"/>
  <c r="A446" i="1"/>
  <c r="O445" i="1"/>
  <c r="X444" i="1"/>
  <c r="O444" i="1"/>
  <c r="A444" i="1"/>
  <c r="W443" i="1"/>
  <c r="W444" i="1" s="1"/>
  <c r="O443" i="1"/>
  <c r="G443" i="1"/>
  <c r="G444" i="1" s="1"/>
  <c r="E443" i="1"/>
  <c r="E444" i="1" s="1"/>
  <c r="A443" i="1"/>
  <c r="X442" i="1"/>
  <c r="X443" i="1" s="1"/>
  <c r="W442" i="1"/>
  <c r="O442" i="1"/>
  <c r="K442" i="1"/>
  <c r="K443" i="1" s="1"/>
  <c r="K444" i="1" s="1"/>
  <c r="I442" i="1"/>
  <c r="I443" i="1" s="1"/>
  <c r="I444" i="1" s="1"/>
  <c r="H442" i="1"/>
  <c r="H443" i="1" s="1"/>
  <c r="H444" i="1" s="1"/>
  <c r="E442" i="1"/>
  <c r="C442" i="1"/>
  <c r="C443" i="1" s="1"/>
  <c r="C444" i="1" s="1"/>
  <c r="B442" i="1"/>
  <c r="B443" i="1" s="1"/>
  <c r="B444" i="1" s="1"/>
  <c r="A442" i="1"/>
  <c r="O441" i="1"/>
  <c r="W440" i="1"/>
  <c r="O440" i="1"/>
  <c r="F440" i="1"/>
  <c r="F441" i="1" s="1"/>
  <c r="F442" i="1" s="1"/>
  <c r="F443" i="1" s="1"/>
  <c r="F444" i="1" s="1"/>
  <c r="X439" i="1"/>
  <c r="X440" i="1" s="1"/>
  <c r="W439" i="1"/>
  <c r="O439" i="1"/>
  <c r="K439" i="1"/>
  <c r="K440" i="1" s="1"/>
  <c r="F439" i="1"/>
  <c r="B439" i="1"/>
  <c r="B440" i="1" s="1"/>
  <c r="X438" i="1"/>
  <c r="W438" i="1"/>
  <c r="O438" i="1"/>
  <c r="K438" i="1"/>
  <c r="H438" i="1"/>
  <c r="H439" i="1" s="1"/>
  <c r="H440" i="1" s="1"/>
  <c r="H441" i="1" s="1"/>
  <c r="G438" i="1"/>
  <c r="G439" i="1" s="1"/>
  <c r="G440" i="1" s="1"/>
  <c r="G441" i="1" s="1"/>
  <c r="G442" i="1" s="1"/>
  <c r="F438" i="1"/>
  <c r="C438" i="1"/>
  <c r="C439" i="1" s="1"/>
  <c r="C440" i="1" s="1"/>
  <c r="B438" i="1"/>
  <c r="A438" i="1"/>
  <c r="A439" i="1" s="1"/>
  <c r="A440" i="1" s="1"/>
  <c r="O437" i="1"/>
  <c r="O436" i="1"/>
  <c r="H436" i="1"/>
  <c r="A436" i="1"/>
  <c r="Z435" i="1"/>
  <c r="Z436" i="1" s="1"/>
  <c r="Z437" i="1" s="1"/>
  <c r="Z438" i="1" s="1"/>
  <c r="Z439" i="1" s="1"/>
  <c r="Z440" i="1" s="1"/>
  <c r="Z441" i="1" s="1"/>
  <c r="Z442" i="1" s="1"/>
  <c r="Z443" i="1" s="1"/>
  <c r="Z444" i="1" s="1"/>
  <c r="O435" i="1"/>
  <c r="H435" i="1"/>
  <c r="C435" i="1"/>
  <c r="C436" i="1" s="1"/>
  <c r="Z434" i="1"/>
  <c r="W434" i="1"/>
  <c r="W435" i="1" s="1"/>
  <c r="W436" i="1" s="1"/>
  <c r="O434" i="1"/>
  <c r="K434" i="1"/>
  <c r="K435" i="1" s="1"/>
  <c r="K436" i="1" s="1"/>
  <c r="H434" i="1"/>
  <c r="B434" i="1"/>
  <c r="B435" i="1" s="1"/>
  <c r="B436" i="1" s="1"/>
  <c r="Z433" i="1"/>
  <c r="Y433" i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X433" i="1"/>
  <c r="X434" i="1" s="1"/>
  <c r="X435" i="1" s="1"/>
  <c r="X436" i="1" s="1"/>
  <c r="W433" i="1"/>
  <c r="O433" i="1"/>
  <c r="K433" i="1"/>
  <c r="J433" i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H433" i="1"/>
  <c r="G433" i="1"/>
  <c r="G434" i="1" s="1"/>
  <c r="G435" i="1" s="1"/>
  <c r="G436" i="1" s="1"/>
  <c r="F433" i="1"/>
  <c r="F434" i="1" s="1"/>
  <c r="F435" i="1" s="1"/>
  <c r="F436" i="1" s="1"/>
  <c r="C433" i="1"/>
  <c r="C434" i="1" s="1"/>
  <c r="B433" i="1"/>
  <c r="A433" i="1"/>
  <c r="A434" i="1" s="1"/>
  <c r="A435" i="1" s="1"/>
  <c r="O432" i="1"/>
  <c r="O431" i="1"/>
  <c r="G431" i="1"/>
  <c r="O430" i="1"/>
  <c r="O429" i="1"/>
  <c r="A429" i="1"/>
  <c r="A430" i="1" s="1"/>
  <c r="A431" i="1" s="1"/>
  <c r="O428" i="1"/>
  <c r="H428" i="1"/>
  <c r="H429" i="1" s="1"/>
  <c r="H430" i="1" s="1"/>
  <c r="H431" i="1" s="1"/>
  <c r="X427" i="1"/>
  <c r="X428" i="1" s="1"/>
  <c r="X429" i="1" s="1"/>
  <c r="X430" i="1" s="1"/>
  <c r="X431" i="1" s="1"/>
  <c r="W427" i="1"/>
  <c r="W428" i="1" s="1"/>
  <c r="W429" i="1" s="1"/>
  <c r="W430" i="1" s="1"/>
  <c r="W431" i="1" s="1"/>
  <c r="V427" i="1"/>
  <c r="V428" i="1" s="1"/>
  <c r="V429" i="1" s="1"/>
  <c r="V430" i="1" s="1"/>
  <c r="V431" i="1" s="1"/>
  <c r="O427" i="1"/>
  <c r="K427" i="1"/>
  <c r="K428" i="1" s="1"/>
  <c r="K429" i="1" s="1"/>
  <c r="K430" i="1" s="1"/>
  <c r="K431" i="1" s="1"/>
  <c r="H427" i="1"/>
  <c r="F427" i="1"/>
  <c r="F428" i="1" s="1"/>
  <c r="F429" i="1" s="1"/>
  <c r="F430" i="1" s="1"/>
  <c r="F431" i="1" s="1"/>
  <c r="E427" i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C427" i="1"/>
  <c r="C428" i="1" s="1"/>
  <c r="C429" i="1" s="1"/>
  <c r="C430" i="1" s="1"/>
  <c r="C431" i="1" s="1"/>
  <c r="B427" i="1"/>
  <c r="B428" i="1" s="1"/>
  <c r="B429" i="1" s="1"/>
  <c r="B430" i="1" s="1"/>
  <c r="B431" i="1" s="1"/>
  <c r="A427" i="1"/>
  <c r="A428" i="1" s="1"/>
  <c r="O426" i="1"/>
  <c r="O425" i="1"/>
  <c r="O424" i="1"/>
  <c r="W423" i="1"/>
  <c r="W424" i="1" s="1"/>
  <c r="W425" i="1" s="1"/>
  <c r="O423" i="1"/>
  <c r="B423" i="1"/>
  <c r="B424" i="1" s="1"/>
  <c r="B425" i="1" s="1"/>
  <c r="Y422" i="1"/>
  <c r="Y423" i="1" s="1"/>
  <c r="Y424" i="1" s="1"/>
  <c r="Y425" i="1" s="1"/>
  <c r="Y426" i="1" s="1"/>
  <c r="Y427" i="1" s="1"/>
  <c r="Y428" i="1" s="1"/>
  <c r="Y429" i="1" s="1"/>
  <c r="Y430" i="1" s="1"/>
  <c r="Y431" i="1" s="1"/>
  <c r="X422" i="1"/>
  <c r="X423" i="1" s="1"/>
  <c r="X424" i="1" s="1"/>
  <c r="X425" i="1" s="1"/>
  <c r="W422" i="1"/>
  <c r="V422" i="1"/>
  <c r="V423" i="1" s="1"/>
  <c r="V424" i="1" s="1"/>
  <c r="V425" i="1" s="1"/>
  <c r="O422" i="1"/>
  <c r="K422" i="1"/>
  <c r="K423" i="1" s="1"/>
  <c r="K424" i="1" s="1"/>
  <c r="K425" i="1" s="1"/>
  <c r="G422" i="1"/>
  <c r="G423" i="1" s="1"/>
  <c r="G424" i="1" s="1"/>
  <c r="G425" i="1" s="1"/>
  <c r="G426" i="1" s="1"/>
  <c r="G427" i="1" s="1"/>
  <c r="G428" i="1" s="1"/>
  <c r="G429" i="1" s="1"/>
  <c r="G430" i="1" s="1"/>
  <c r="E422" i="1"/>
  <c r="E423" i="1" s="1"/>
  <c r="E424" i="1" s="1"/>
  <c r="E425" i="1" s="1"/>
  <c r="C422" i="1"/>
  <c r="C423" i="1" s="1"/>
  <c r="C424" i="1" s="1"/>
  <c r="C425" i="1" s="1"/>
  <c r="B422" i="1"/>
  <c r="A422" i="1"/>
  <c r="A423" i="1" s="1"/>
  <c r="A424" i="1" s="1"/>
  <c r="A425" i="1" s="1"/>
  <c r="O421" i="1"/>
  <c r="O420" i="1"/>
  <c r="E420" i="1"/>
  <c r="B420" i="1"/>
  <c r="O419" i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B419" i="1"/>
  <c r="X418" i="1"/>
  <c r="X419" i="1" s="1"/>
  <c r="X420" i="1" s="1"/>
  <c r="O418" i="1"/>
  <c r="K418" i="1"/>
  <c r="K419" i="1" s="1"/>
  <c r="K420" i="1" s="1"/>
  <c r="I418" i="1"/>
  <c r="B418" i="1"/>
  <c r="Y417" i="1"/>
  <c r="Y418" i="1" s="1"/>
  <c r="Y419" i="1" s="1"/>
  <c r="Y420" i="1" s="1"/>
  <c r="X417" i="1"/>
  <c r="W417" i="1"/>
  <c r="W418" i="1" s="1"/>
  <c r="W419" i="1" s="1"/>
  <c r="W420" i="1" s="1"/>
  <c r="O417" i="1"/>
  <c r="K417" i="1"/>
  <c r="I417" i="1"/>
  <c r="G417" i="1"/>
  <c r="G418" i="1" s="1"/>
  <c r="G419" i="1" s="1"/>
  <c r="G420" i="1" s="1"/>
  <c r="E417" i="1"/>
  <c r="E418" i="1" s="1"/>
  <c r="E419" i="1" s="1"/>
  <c r="C417" i="1"/>
  <c r="C418" i="1" s="1"/>
  <c r="C419" i="1" s="1"/>
  <c r="C420" i="1" s="1"/>
  <c r="B417" i="1"/>
  <c r="A417" i="1"/>
  <c r="A418" i="1" s="1"/>
  <c r="A419" i="1" s="1"/>
  <c r="A420" i="1" s="1"/>
  <c r="O415" i="1"/>
  <c r="C415" i="1"/>
  <c r="O414" i="1"/>
  <c r="V413" i="1"/>
  <c r="V414" i="1" s="1"/>
  <c r="V415" i="1" s="1"/>
  <c r="O413" i="1"/>
  <c r="V412" i="1"/>
  <c r="O412" i="1"/>
  <c r="I412" i="1"/>
  <c r="I413" i="1" s="1"/>
  <c r="I414" i="1" s="1"/>
  <c r="I415" i="1" s="1"/>
  <c r="Y411" i="1"/>
  <c r="Y412" i="1" s="1"/>
  <c r="Y413" i="1" s="1"/>
  <c r="Y414" i="1" s="1"/>
  <c r="Y415" i="1" s="1"/>
  <c r="X411" i="1"/>
  <c r="X412" i="1" s="1"/>
  <c r="X413" i="1" s="1"/>
  <c r="X414" i="1" s="1"/>
  <c r="X415" i="1" s="1"/>
  <c r="W411" i="1"/>
  <c r="W412" i="1" s="1"/>
  <c r="W413" i="1" s="1"/>
  <c r="W414" i="1" s="1"/>
  <c r="W415" i="1" s="1"/>
  <c r="V411" i="1"/>
  <c r="O411" i="1"/>
  <c r="K411" i="1"/>
  <c r="K412" i="1" s="1"/>
  <c r="K413" i="1" s="1"/>
  <c r="K414" i="1" s="1"/>
  <c r="K415" i="1" s="1"/>
  <c r="J411" i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H411" i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G411" i="1"/>
  <c r="G412" i="1" s="1"/>
  <c r="G413" i="1" s="1"/>
  <c r="G414" i="1" s="1"/>
  <c r="G415" i="1" s="1"/>
  <c r="C411" i="1"/>
  <c r="C412" i="1" s="1"/>
  <c r="C413" i="1" s="1"/>
  <c r="C414" i="1" s="1"/>
  <c r="B411" i="1"/>
  <c r="B412" i="1" s="1"/>
  <c r="B413" i="1" s="1"/>
  <c r="B414" i="1" s="1"/>
  <c r="B415" i="1" s="1"/>
  <c r="A411" i="1"/>
  <c r="A412" i="1" s="1"/>
  <c r="A413" i="1" s="1"/>
  <c r="A414" i="1" s="1"/>
  <c r="A415" i="1" s="1"/>
  <c r="O410" i="1"/>
  <c r="O409" i="1"/>
  <c r="J409" i="1"/>
  <c r="O408" i="1"/>
  <c r="G408" i="1"/>
  <c r="G409" i="1" s="1"/>
  <c r="Z407" i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O407" i="1"/>
  <c r="A407" i="1"/>
  <c r="A408" i="1" s="1"/>
  <c r="A409" i="1" s="1"/>
  <c r="Z406" i="1"/>
  <c r="Y406" i="1"/>
  <c r="Y407" i="1" s="1"/>
  <c r="Y408" i="1" s="1"/>
  <c r="Y409" i="1" s="1"/>
  <c r="W406" i="1"/>
  <c r="W407" i="1" s="1"/>
  <c r="W408" i="1" s="1"/>
  <c r="W409" i="1" s="1"/>
  <c r="O406" i="1"/>
  <c r="I406" i="1"/>
  <c r="I407" i="1" s="1"/>
  <c r="I408" i="1" s="1"/>
  <c r="I409" i="1" s="1"/>
  <c r="I410" i="1" s="1"/>
  <c r="I411" i="1" s="1"/>
  <c r="Z405" i="1"/>
  <c r="Y405" i="1"/>
  <c r="X405" i="1"/>
  <c r="X406" i="1" s="1"/>
  <c r="X407" i="1" s="1"/>
  <c r="X408" i="1" s="1"/>
  <c r="X409" i="1" s="1"/>
  <c r="W405" i="1"/>
  <c r="V405" i="1"/>
  <c r="V406" i="1" s="1"/>
  <c r="V407" i="1" s="1"/>
  <c r="V408" i="1" s="1"/>
  <c r="V409" i="1" s="1"/>
  <c r="O405" i="1"/>
  <c r="K405" i="1"/>
  <c r="K406" i="1" s="1"/>
  <c r="K407" i="1" s="1"/>
  <c r="K408" i="1" s="1"/>
  <c r="K409" i="1" s="1"/>
  <c r="J405" i="1"/>
  <c r="J406" i="1" s="1"/>
  <c r="J407" i="1" s="1"/>
  <c r="J408" i="1" s="1"/>
  <c r="I405" i="1"/>
  <c r="G405" i="1"/>
  <c r="G406" i="1" s="1"/>
  <c r="G407" i="1" s="1"/>
  <c r="E405" i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C405" i="1"/>
  <c r="C406" i="1" s="1"/>
  <c r="C407" i="1" s="1"/>
  <c r="C408" i="1" s="1"/>
  <c r="C409" i="1" s="1"/>
  <c r="B405" i="1"/>
  <c r="B406" i="1" s="1"/>
  <c r="B407" i="1" s="1"/>
  <c r="B408" i="1" s="1"/>
  <c r="B409" i="1" s="1"/>
  <c r="A405" i="1"/>
  <c r="A406" i="1" s="1"/>
  <c r="Y403" i="1"/>
  <c r="O403" i="1"/>
  <c r="K403" i="1"/>
  <c r="C403" i="1"/>
  <c r="B403" i="1"/>
  <c r="A403" i="1"/>
  <c r="Y402" i="1"/>
  <c r="X402" i="1"/>
  <c r="X403" i="1" s="1"/>
  <c r="O402" i="1"/>
  <c r="K402" i="1"/>
  <c r="J402" i="1"/>
  <c r="J403" i="1" s="1"/>
  <c r="I402" i="1"/>
  <c r="I403" i="1" s="1"/>
  <c r="B402" i="1"/>
  <c r="A402" i="1"/>
  <c r="X401" i="1"/>
  <c r="W401" i="1"/>
  <c r="W402" i="1" s="1"/>
  <c r="W403" i="1" s="1"/>
  <c r="V401" i="1"/>
  <c r="V402" i="1" s="1"/>
  <c r="V403" i="1" s="1"/>
  <c r="O401" i="1"/>
  <c r="K401" i="1"/>
  <c r="J401" i="1"/>
  <c r="I401" i="1"/>
  <c r="C401" i="1"/>
  <c r="C402" i="1" s="1"/>
  <c r="B401" i="1"/>
  <c r="A401" i="1"/>
  <c r="O400" i="1"/>
  <c r="G400" i="1"/>
  <c r="G401" i="1" s="1"/>
  <c r="G402" i="1" s="1"/>
  <c r="G403" i="1" s="1"/>
  <c r="V399" i="1"/>
  <c r="O399" i="1"/>
  <c r="C399" i="1"/>
  <c r="V398" i="1"/>
  <c r="O398" i="1"/>
  <c r="K398" i="1"/>
  <c r="K399" i="1" s="1"/>
  <c r="G398" i="1"/>
  <c r="G399" i="1" s="1"/>
  <c r="C398" i="1"/>
  <c r="B398" i="1"/>
  <c r="B399" i="1" s="1"/>
  <c r="A398" i="1"/>
  <c r="A399" i="1" s="1"/>
  <c r="Y397" i="1"/>
  <c r="Y398" i="1" s="1"/>
  <c r="Y399" i="1" s="1"/>
  <c r="Y400" i="1" s="1"/>
  <c r="X397" i="1"/>
  <c r="X398" i="1" s="1"/>
  <c r="X399" i="1" s="1"/>
  <c r="W397" i="1"/>
  <c r="W398" i="1" s="1"/>
  <c r="W399" i="1" s="1"/>
  <c r="V397" i="1"/>
  <c r="O397" i="1"/>
  <c r="K397" i="1"/>
  <c r="I397" i="1"/>
  <c r="I398" i="1" s="1"/>
  <c r="I399" i="1" s="1"/>
  <c r="C397" i="1"/>
  <c r="B397" i="1"/>
  <c r="A397" i="1"/>
  <c r="O396" i="1"/>
  <c r="O395" i="1"/>
  <c r="K395" i="1"/>
  <c r="O394" i="1"/>
  <c r="O393" i="1"/>
  <c r="F393" i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O392" i="1"/>
  <c r="A392" i="1"/>
  <c r="A393" i="1" s="1"/>
  <c r="A394" i="1" s="1"/>
  <c r="A395" i="1" s="1"/>
  <c r="O391" i="1"/>
  <c r="G391" i="1"/>
  <c r="G392" i="1" s="1"/>
  <c r="G393" i="1" s="1"/>
  <c r="G394" i="1" s="1"/>
  <c r="G395" i="1" s="1"/>
  <c r="G396" i="1" s="1"/>
  <c r="C391" i="1"/>
  <c r="C392" i="1" s="1"/>
  <c r="C393" i="1" s="1"/>
  <c r="C394" i="1" s="1"/>
  <c r="C395" i="1" s="1"/>
  <c r="B391" i="1"/>
  <c r="B392" i="1" s="1"/>
  <c r="B393" i="1" s="1"/>
  <c r="B394" i="1" s="1"/>
  <c r="B395" i="1" s="1"/>
  <c r="A391" i="1"/>
  <c r="O390" i="1"/>
  <c r="K390" i="1"/>
  <c r="K391" i="1" s="1"/>
  <c r="K392" i="1" s="1"/>
  <c r="K393" i="1" s="1"/>
  <c r="K394" i="1" s="1"/>
  <c r="I390" i="1"/>
  <c r="I391" i="1" s="1"/>
  <c r="I392" i="1" s="1"/>
  <c r="I393" i="1" s="1"/>
  <c r="I394" i="1" s="1"/>
  <c r="I395" i="1" s="1"/>
  <c r="F390" i="1"/>
  <c r="F391" i="1" s="1"/>
  <c r="F392" i="1" s="1"/>
  <c r="B390" i="1"/>
  <c r="A390" i="1"/>
  <c r="Z389" i="1"/>
  <c r="Z390" i="1" s="1"/>
  <c r="Z391" i="1" s="1"/>
  <c r="Z392" i="1" s="1"/>
  <c r="Z393" i="1" s="1"/>
  <c r="Z394" i="1" s="1"/>
  <c r="Z395" i="1" s="1"/>
  <c r="Y389" i="1"/>
  <c r="Y390" i="1" s="1"/>
  <c r="Y391" i="1" s="1"/>
  <c r="Y392" i="1" s="1"/>
  <c r="Y393" i="1" s="1"/>
  <c r="Y394" i="1" s="1"/>
  <c r="Y395" i="1" s="1"/>
  <c r="X389" i="1"/>
  <c r="X390" i="1" s="1"/>
  <c r="X391" i="1" s="1"/>
  <c r="X392" i="1" s="1"/>
  <c r="X393" i="1" s="1"/>
  <c r="X394" i="1" s="1"/>
  <c r="X395" i="1" s="1"/>
  <c r="W389" i="1"/>
  <c r="W390" i="1" s="1"/>
  <c r="W391" i="1" s="1"/>
  <c r="W392" i="1" s="1"/>
  <c r="W393" i="1" s="1"/>
  <c r="W394" i="1" s="1"/>
  <c r="W395" i="1" s="1"/>
  <c r="O389" i="1"/>
  <c r="K389" i="1"/>
  <c r="I389" i="1"/>
  <c r="C389" i="1"/>
  <c r="C390" i="1" s="1"/>
  <c r="B389" i="1"/>
  <c r="A389" i="1"/>
  <c r="O388" i="1"/>
  <c r="G388" i="1"/>
  <c r="G389" i="1" s="1"/>
  <c r="G390" i="1" s="1"/>
  <c r="O387" i="1"/>
  <c r="V386" i="1"/>
  <c r="V387" i="1" s="1"/>
  <c r="O386" i="1"/>
  <c r="K386" i="1"/>
  <c r="K387" i="1" s="1"/>
  <c r="I386" i="1"/>
  <c r="I387" i="1" s="1"/>
  <c r="B386" i="1"/>
  <c r="B387" i="1" s="1"/>
  <c r="A386" i="1"/>
  <c r="A387" i="1" s="1"/>
  <c r="Y385" i="1"/>
  <c r="Y386" i="1" s="1"/>
  <c r="Y387" i="1" s="1"/>
  <c r="X385" i="1"/>
  <c r="X386" i="1" s="1"/>
  <c r="X387" i="1" s="1"/>
  <c r="W385" i="1"/>
  <c r="W386" i="1" s="1"/>
  <c r="W387" i="1" s="1"/>
  <c r="V385" i="1"/>
  <c r="O385" i="1"/>
  <c r="K385" i="1"/>
  <c r="J385" i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I385" i="1"/>
  <c r="H385" i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G385" i="1"/>
  <c r="G386" i="1" s="1"/>
  <c r="G387" i="1" s="1"/>
  <c r="F385" i="1"/>
  <c r="F386" i="1" s="1"/>
  <c r="F387" i="1" s="1"/>
  <c r="F388" i="1" s="1"/>
  <c r="C385" i="1"/>
  <c r="C386" i="1" s="1"/>
  <c r="C387" i="1" s="1"/>
  <c r="B385" i="1"/>
  <c r="A385" i="1"/>
  <c r="E384" i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O383" i="1"/>
  <c r="O382" i="1"/>
  <c r="B381" i="1"/>
  <c r="B382" i="1" s="1"/>
  <c r="B383" i="1" s="1"/>
  <c r="I380" i="1"/>
  <c r="I381" i="1" s="1"/>
  <c r="I382" i="1" s="1"/>
  <c r="I383" i="1" s="1"/>
  <c r="B380" i="1"/>
  <c r="X379" i="1"/>
  <c r="X380" i="1" s="1"/>
  <c r="X381" i="1" s="1"/>
  <c r="X382" i="1" s="1"/>
  <c r="X383" i="1" s="1"/>
  <c r="W379" i="1"/>
  <c r="W380" i="1" s="1"/>
  <c r="W381" i="1" s="1"/>
  <c r="W382" i="1" s="1"/>
  <c r="W383" i="1" s="1"/>
  <c r="O379" i="1"/>
  <c r="J379" i="1"/>
  <c r="J380" i="1" s="1"/>
  <c r="J381" i="1" s="1"/>
  <c r="J382" i="1" s="1"/>
  <c r="J383" i="1" s="1"/>
  <c r="I379" i="1"/>
  <c r="B379" i="1"/>
  <c r="A379" i="1"/>
  <c r="A380" i="1" s="1"/>
  <c r="A381" i="1" s="1"/>
  <c r="A382" i="1" s="1"/>
  <c r="A383" i="1" s="1"/>
  <c r="Z378" i="1"/>
  <c r="Z379" i="1" s="1"/>
  <c r="Z380" i="1" s="1"/>
  <c r="Z381" i="1" s="1"/>
  <c r="Z382" i="1" s="1"/>
  <c r="Z383" i="1" s="1"/>
  <c r="Y378" i="1"/>
  <c r="Y379" i="1" s="1"/>
  <c r="Y380" i="1" s="1"/>
  <c r="Y381" i="1" s="1"/>
  <c r="Y382" i="1" s="1"/>
  <c r="Y383" i="1" s="1"/>
  <c r="X378" i="1"/>
  <c r="W378" i="1"/>
  <c r="O378" i="1"/>
  <c r="J378" i="1"/>
  <c r="I378" i="1"/>
  <c r="C378" i="1"/>
  <c r="C379" i="1" s="1"/>
  <c r="C380" i="1" s="1"/>
  <c r="C381" i="1" s="1"/>
  <c r="C382" i="1" s="1"/>
  <c r="C383" i="1" s="1"/>
  <c r="B378" i="1"/>
  <c r="A378" i="1"/>
  <c r="O377" i="1"/>
  <c r="O376" i="1"/>
  <c r="O375" i="1"/>
  <c r="O374" i="1"/>
  <c r="C374" i="1"/>
  <c r="C375" i="1" s="1"/>
  <c r="C376" i="1" s="1"/>
  <c r="O373" i="1"/>
  <c r="K373" i="1"/>
  <c r="K374" i="1" s="1"/>
  <c r="K375" i="1" s="1"/>
  <c r="K376" i="1" s="1"/>
  <c r="A373" i="1"/>
  <c r="A374" i="1" s="1"/>
  <c r="A375" i="1" s="1"/>
  <c r="A376" i="1" s="1"/>
  <c r="Z372" i="1"/>
  <c r="Z373" i="1" s="1"/>
  <c r="Z374" i="1" s="1"/>
  <c r="Z375" i="1" s="1"/>
  <c r="Z376" i="1" s="1"/>
  <c r="X372" i="1"/>
  <c r="X373" i="1" s="1"/>
  <c r="X374" i="1" s="1"/>
  <c r="X375" i="1" s="1"/>
  <c r="X376" i="1" s="1"/>
  <c r="W372" i="1"/>
  <c r="W373" i="1" s="1"/>
  <c r="W374" i="1" s="1"/>
  <c r="W375" i="1" s="1"/>
  <c r="W376" i="1" s="1"/>
  <c r="O372" i="1"/>
  <c r="K372" i="1"/>
  <c r="J372" i="1"/>
  <c r="J373" i="1" s="1"/>
  <c r="J374" i="1" s="1"/>
  <c r="J375" i="1" s="1"/>
  <c r="J376" i="1" s="1"/>
  <c r="I372" i="1"/>
  <c r="I373" i="1" s="1"/>
  <c r="I374" i="1" s="1"/>
  <c r="I375" i="1" s="1"/>
  <c r="I376" i="1" s="1"/>
  <c r="G372" i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C372" i="1"/>
  <c r="C373" i="1" s="1"/>
  <c r="B372" i="1"/>
  <c r="B373" i="1" s="1"/>
  <c r="B374" i="1" s="1"/>
  <c r="B375" i="1" s="1"/>
  <c r="B376" i="1" s="1"/>
  <c r="A372" i="1"/>
  <c r="O371" i="1"/>
  <c r="O370" i="1"/>
  <c r="O369" i="1"/>
  <c r="O368" i="1"/>
  <c r="Z367" i="1"/>
  <c r="Z368" i="1" s="1"/>
  <c r="Z369" i="1" s="1"/>
  <c r="Z370" i="1" s="1"/>
  <c r="O367" i="1"/>
  <c r="Y366" i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O366" i="1"/>
  <c r="H366" i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Z365" i="1"/>
  <c r="Z366" i="1" s="1"/>
  <c r="X365" i="1"/>
  <c r="X366" i="1" s="1"/>
  <c r="X367" i="1" s="1"/>
  <c r="X368" i="1" s="1"/>
  <c r="X369" i="1" s="1"/>
  <c r="X370" i="1" s="1"/>
  <c r="O365" i="1"/>
  <c r="K365" i="1"/>
  <c r="K366" i="1" s="1"/>
  <c r="K367" i="1" s="1"/>
  <c r="K368" i="1" s="1"/>
  <c r="K369" i="1" s="1"/>
  <c r="K370" i="1" s="1"/>
  <c r="I365" i="1"/>
  <c r="I366" i="1" s="1"/>
  <c r="I367" i="1" s="1"/>
  <c r="I368" i="1" s="1"/>
  <c r="I369" i="1" s="1"/>
  <c r="I370" i="1" s="1"/>
  <c r="G365" i="1"/>
  <c r="G366" i="1" s="1"/>
  <c r="G367" i="1" s="1"/>
  <c r="G368" i="1" s="1"/>
  <c r="G369" i="1" s="1"/>
  <c r="G370" i="1" s="1"/>
  <c r="C365" i="1"/>
  <c r="C366" i="1" s="1"/>
  <c r="C367" i="1" s="1"/>
  <c r="C368" i="1" s="1"/>
  <c r="C369" i="1" s="1"/>
  <c r="C370" i="1" s="1"/>
  <c r="A365" i="1"/>
  <c r="A366" i="1" s="1"/>
  <c r="A367" i="1" s="1"/>
  <c r="A368" i="1" s="1"/>
  <c r="A369" i="1" s="1"/>
  <c r="A370" i="1" s="1"/>
  <c r="Z364" i="1"/>
  <c r="Y364" i="1"/>
  <c r="Y365" i="1" s="1"/>
  <c r="X364" i="1"/>
  <c r="W364" i="1"/>
  <c r="W365" i="1" s="1"/>
  <c r="W366" i="1" s="1"/>
  <c r="W367" i="1" s="1"/>
  <c r="W368" i="1" s="1"/>
  <c r="W369" i="1" s="1"/>
  <c r="W370" i="1" s="1"/>
  <c r="O364" i="1"/>
  <c r="K364" i="1"/>
  <c r="J364" i="1"/>
  <c r="J365" i="1" s="1"/>
  <c r="J366" i="1" s="1"/>
  <c r="J367" i="1" s="1"/>
  <c r="J368" i="1" s="1"/>
  <c r="J369" i="1" s="1"/>
  <c r="J370" i="1" s="1"/>
  <c r="I364" i="1"/>
  <c r="H364" i="1"/>
  <c r="H365" i="1" s="1"/>
  <c r="G364" i="1"/>
  <c r="C364" i="1"/>
  <c r="B364" i="1"/>
  <c r="B365" i="1" s="1"/>
  <c r="B366" i="1" s="1"/>
  <c r="B367" i="1" s="1"/>
  <c r="B368" i="1" s="1"/>
  <c r="B369" i="1" s="1"/>
  <c r="B370" i="1" s="1"/>
  <c r="A364" i="1"/>
  <c r="O363" i="1"/>
  <c r="O362" i="1"/>
  <c r="P361" i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O361" i="1"/>
  <c r="I361" i="1"/>
  <c r="I362" i="1" s="1"/>
  <c r="C361" i="1"/>
  <c r="C362" i="1" s="1"/>
  <c r="B361" i="1"/>
  <c r="B362" i="1" s="1"/>
  <c r="X360" i="1"/>
  <c r="X361" i="1" s="1"/>
  <c r="X362" i="1" s="1"/>
  <c r="W360" i="1"/>
  <c r="W361" i="1" s="1"/>
  <c r="W362" i="1" s="1"/>
  <c r="P360" i="1"/>
  <c r="O360" i="1"/>
  <c r="K360" i="1"/>
  <c r="K361" i="1" s="1"/>
  <c r="K362" i="1" s="1"/>
  <c r="I360" i="1"/>
  <c r="H360" i="1"/>
  <c r="H361" i="1" s="1"/>
  <c r="H362" i="1" s="1"/>
  <c r="G360" i="1"/>
  <c r="G361" i="1" s="1"/>
  <c r="G362" i="1" s="1"/>
  <c r="C360" i="1"/>
  <c r="B360" i="1"/>
  <c r="A360" i="1"/>
  <c r="A361" i="1" s="1"/>
  <c r="A362" i="1" s="1"/>
  <c r="O359" i="1"/>
  <c r="W358" i="1"/>
  <c r="O356" i="1"/>
  <c r="W355" i="1"/>
  <c r="W356" i="1" s="1"/>
  <c r="W357" i="1" s="1"/>
  <c r="O355" i="1"/>
  <c r="I355" i="1"/>
  <c r="I356" i="1" s="1"/>
  <c r="I357" i="1" s="1"/>
  <c r="I358" i="1" s="1"/>
  <c r="C355" i="1"/>
  <c r="C356" i="1" s="1"/>
  <c r="C357" i="1" s="1"/>
  <c r="C358" i="1" s="1"/>
  <c r="B355" i="1"/>
  <c r="B356" i="1" s="1"/>
  <c r="B357" i="1" s="1"/>
  <c r="B358" i="1" s="1"/>
  <c r="X354" i="1"/>
  <c r="X355" i="1" s="1"/>
  <c r="X356" i="1" s="1"/>
  <c r="X357" i="1" s="1"/>
  <c r="X358" i="1" s="1"/>
  <c r="W354" i="1"/>
  <c r="O354" i="1"/>
  <c r="K354" i="1"/>
  <c r="K355" i="1" s="1"/>
  <c r="K356" i="1" s="1"/>
  <c r="K357" i="1" s="1"/>
  <c r="K358" i="1" s="1"/>
  <c r="J354" i="1"/>
  <c r="J355" i="1" s="1"/>
  <c r="J356" i="1" s="1"/>
  <c r="J357" i="1" s="1"/>
  <c r="J358" i="1" s="1"/>
  <c r="J359" i="1" s="1"/>
  <c r="J360" i="1" s="1"/>
  <c r="J361" i="1" s="1"/>
  <c r="J362" i="1" s="1"/>
  <c r="I354" i="1"/>
  <c r="H354" i="1"/>
  <c r="H355" i="1" s="1"/>
  <c r="H356" i="1" s="1"/>
  <c r="H357" i="1" s="1"/>
  <c r="H358" i="1" s="1"/>
  <c r="G354" i="1"/>
  <c r="G355" i="1" s="1"/>
  <c r="G356" i="1" s="1"/>
  <c r="G357" i="1" s="1"/>
  <c r="G358" i="1" s="1"/>
  <c r="C354" i="1"/>
  <c r="B354" i="1"/>
  <c r="A354" i="1"/>
  <c r="A355" i="1" s="1"/>
  <c r="A356" i="1" s="1"/>
  <c r="A357" i="1" s="1"/>
  <c r="A358" i="1" s="1"/>
  <c r="O353" i="1"/>
  <c r="W352" i="1"/>
  <c r="O352" i="1"/>
  <c r="I352" i="1"/>
  <c r="C352" i="1"/>
  <c r="Y351" i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O351" i="1"/>
  <c r="A351" i="1"/>
  <c r="A352" i="1" s="1"/>
  <c r="W350" i="1"/>
  <c r="W351" i="1" s="1"/>
  <c r="O350" i="1"/>
  <c r="I350" i="1"/>
  <c r="I351" i="1" s="1"/>
  <c r="H350" i="1"/>
  <c r="H351" i="1" s="1"/>
  <c r="H352" i="1" s="1"/>
  <c r="C350" i="1"/>
  <c r="C351" i="1" s="1"/>
  <c r="Y349" i="1"/>
  <c r="Y350" i="1" s="1"/>
  <c r="X349" i="1"/>
  <c r="X350" i="1" s="1"/>
  <c r="X351" i="1" s="1"/>
  <c r="X352" i="1" s="1"/>
  <c r="W349" i="1"/>
  <c r="O349" i="1"/>
  <c r="K349" i="1"/>
  <c r="K350" i="1" s="1"/>
  <c r="K351" i="1" s="1"/>
  <c r="K352" i="1" s="1"/>
  <c r="J349" i="1"/>
  <c r="J350" i="1" s="1"/>
  <c r="J351" i="1" s="1"/>
  <c r="J352" i="1" s="1"/>
  <c r="I349" i="1"/>
  <c r="H349" i="1"/>
  <c r="C349" i="1"/>
  <c r="B349" i="1"/>
  <c r="B350" i="1" s="1"/>
  <c r="B351" i="1" s="1"/>
  <c r="B352" i="1" s="1"/>
  <c r="A349" i="1"/>
  <c r="A350" i="1" s="1"/>
  <c r="O348" i="1"/>
  <c r="O347" i="1"/>
  <c r="O346" i="1"/>
  <c r="O345" i="1"/>
  <c r="C345" i="1"/>
  <c r="C346" i="1" s="1"/>
  <c r="C347" i="1" s="1"/>
  <c r="O344" i="1"/>
  <c r="Z343" i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W343" i="1"/>
  <c r="W344" i="1" s="1"/>
  <c r="W345" i="1" s="1"/>
  <c r="W346" i="1" s="1"/>
  <c r="W347" i="1" s="1"/>
  <c r="O343" i="1"/>
  <c r="C343" i="1"/>
  <c r="C344" i="1" s="1"/>
  <c r="Z342" i="1"/>
  <c r="Y342" i="1"/>
  <c r="Y343" i="1" s="1"/>
  <c r="Y344" i="1" s="1"/>
  <c r="Y345" i="1" s="1"/>
  <c r="Y346" i="1" s="1"/>
  <c r="Y347" i="1" s="1"/>
  <c r="X342" i="1"/>
  <c r="X343" i="1" s="1"/>
  <c r="X344" i="1" s="1"/>
  <c r="X345" i="1" s="1"/>
  <c r="X346" i="1" s="1"/>
  <c r="X347" i="1" s="1"/>
  <c r="W342" i="1"/>
  <c r="O342" i="1"/>
  <c r="K342" i="1"/>
  <c r="K343" i="1" s="1"/>
  <c r="K344" i="1" s="1"/>
  <c r="K345" i="1" s="1"/>
  <c r="K346" i="1" s="1"/>
  <c r="K347" i="1" s="1"/>
  <c r="J342" i="1"/>
  <c r="J343" i="1" s="1"/>
  <c r="J344" i="1" s="1"/>
  <c r="J345" i="1" s="1"/>
  <c r="J346" i="1" s="1"/>
  <c r="J347" i="1" s="1"/>
  <c r="C342" i="1"/>
  <c r="B342" i="1"/>
  <c r="B343" i="1" s="1"/>
  <c r="B344" i="1" s="1"/>
  <c r="B345" i="1" s="1"/>
  <c r="B346" i="1" s="1"/>
  <c r="B347" i="1" s="1"/>
  <c r="A342" i="1"/>
  <c r="A343" i="1" s="1"/>
  <c r="A344" i="1" s="1"/>
  <c r="A345" i="1" s="1"/>
  <c r="A346" i="1" s="1"/>
  <c r="A347" i="1" s="1"/>
  <c r="O341" i="1"/>
  <c r="O340" i="1"/>
  <c r="O339" i="1"/>
  <c r="O338" i="1"/>
  <c r="O337" i="1"/>
  <c r="X336" i="1"/>
  <c r="X337" i="1" s="1"/>
  <c r="X338" i="1" s="1"/>
  <c r="X339" i="1" s="1"/>
  <c r="X340" i="1" s="1"/>
  <c r="O336" i="1"/>
  <c r="Z335" i="1"/>
  <c r="Z336" i="1" s="1"/>
  <c r="Z337" i="1" s="1"/>
  <c r="Z338" i="1" s="1"/>
  <c r="Z339" i="1" s="1"/>
  <c r="Z340" i="1" s="1"/>
  <c r="O335" i="1"/>
  <c r="B335" i="1"/>
  <c r="B336" i="1" s="1"/>
  <c r="B337" i="1" s="1"/>
  <c r="B338" i="1" s="1"/>
  <c r="B339" i="1" s="1"/>
  <c r="B340" i="1" s="1"/>
  <c r="Z334" i="1"/>
  <c r="X334" i="1"/>
  <c r="X335" i="1" s="1"/>
  <c r="W334" i="1"/>
  <c r="W335" i="1" s="1"/>
  <c r="W336" i="1" s="1"/>
  <c r="W337" i="1" s="1"/>
  <c r="W338" i="1" s="1"/>
  <c r="W339" i="1" s="1"/>
  <c r="W340" i="1" s="1"/>
  <c r="I334" i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C334" i="1"/>
  <c r="C335" i="1" s="1"/>
  <c r="C336" i="1" s="1"/>
  <c r="C337" i="1" s="1"/>
  <c r="C338" i="1" s="1"/>
  <c r="C339" i="1" s="1"/>
  <c r="C340" i="1" s="1"/>
  <c r="B334" i="1"/>
  <c r="Z333" i="1"/>
  <c r="Y333" i="1"/>
  <c r="Y334" i="1" s="1"/>
  <c r="Y335" i="1" s="1"/>
  <c r="Y336" i="1" s="1"/>
  <c r="Y337" i="1" s="1"/>
  <c r="Y338" i="1" s="1"/>
  <c r="Y339" i="1" s="1"/>
  <c r="Y340" i="1" s="1"/>
  <c r="X333" i="1"/>
  <c r="W333" i="1"/>
  <c r="O333" i="1"/>
  <c r="K333" i="1"/>
  <c r="K334" i="1" s="1"/>
  <c r="K335" i="1" s="1"/>
  <c r="K336" i="1" s="1"/>
  <c r="K337" i="1" s="1"/>
  <c r="K338" i="1" s="1"/>
  <c r="K339" i="1" s="1"/>
  <c r="K340" i="1" s="1"/>
  <c r="J333" i="1"/>
  <c r="J334" i="1" s="1"/>
  <c r="J335" i="1" s="1"/>
  <c r="J336" i="1" s="1"/>
  <c r="J337" i="1" s="1"/>
  <c r="J338" i="1" s="1"/>
  <c r="J339" i="1" s="1"/>
  <c r="J340" i="1" s="1"/>
  <c r="I333" i="1"/>
  <c r="H333" i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G333" i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C333" i="1"/>
  <c r="B333" i="1"/>
  <c r="A333" i="1"/>
  <c r="A334" i="1" s="1"/>
  <c r="A335" i="1" s="1"/>
  <c r="A336" i="1" s="1"/>
  <c r="A337" i="1" s="1"/>
  <c r="A338" i="1" s="1"/>
  <c r="A339" i="1" s="1"/>
  <c r="A340" i="1" s="1"/>
  <c r="O332" i="1"/>
  <c r="O331" i="1"/>
  <c r="X330" i="1"/>
  <c r="X331" i="1" s="1"/>
  <c r="O330" i="1"/>
  <c r="W329" i="1"/>
  <c r="W330" i="1" s="1"/>
  <c r="W331" i="1" s="1"/>
  <c r="O329" i="1"/>
  <c r="E329" i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O328" i="1"/>
  <c r="B328" i="1"/>
  <c r="B329" i="1" s="1"/>
  <c r="B330" i="1" s="1"/>
  <c r="B331" i="1" s="1"/>
  <c r="X327" i="1"/>
  <c r="X328" i="1" s="1"/>
  <c r="X329" i="1" s="1"/>
  <c r="P327" i="1"/>
  <c r="P328" i="1" s="1"/>
  <c r="P329" i="1" s="1"/>
  <c r="P330" i="1" s="1"/>
  <c r="P331" i="1" s="1"/>
  <c r="O327" i="1"/>
  <c r="J327" i="1"/>
  <c r="J328" i="1" s="1"/>
  <c r="J329" i="1" s="1"/>
  <c r="J330" i="1" s="1"/>
  <c r="J331" i="1" s="1"/>
  <c r="E327" i="1"/>
  <c r="E328" i="1" s="1"/>
  <c r="C327" i="1"/>
  <c r="C328" i="1" s="1"/>
  <c r="C329" i="1" s="1"/>
  <c r="C330" i="1" s="1"/>
  <c r="C331" i="1" s="1"/>
  <c r="Z326" i="1"/>
  <c r="Z327" i="1" s="1"/>
  <c r="Z328" i="1" s="1"/>
  <c r="Z329" i="1" s="1"/>
  <c r="Z330" i="1" s="1"/>
  <c r="Z331" i="1" s="1"/>
  <c r="Y326" i="1"/>
  <c r="Y327" i="1" s="1"/>
  <c r="Y328" i="1" s="1"/>
  <c r="Y329" i="1" s="1"/>
  <c r="Y330" i="1" s="1"/>
  <c r="Y331" i="1" s="1"/>
  <c r="X326" i="1"/>
  <c r="P326" i="1"/>
  <c r="O326" i="1"/>
  <c r="K326" i="1"/>
  <c r="K327" i="1" s="1"/>
  <c r="K328" i="1" s="1"/>
  <c r="K329" i="1" s="1"/>
  <c r="K330" i="1" s="1"/>
  <c r="K331" i="1" s="1"/>
  <c r="J326" i="1"/>
  <c r="I326" i="1"/>
  <c r="I327" i="1" s="1"/>
  <c r="I328" i="1" s="1"/>
  <c r="I329" i="1" s="1"/>
  <c r="I330" i="1" s="1"/>
  <c r="I331" i="1" s="1"/>
  <c r="H326" i="1"/>
  <c r="H327" i="1" s="1"/>
  <c r="H328" i="1" s="1"/>
  <c r="H329" i="1" s="1"/>
  <c r="H330" i="1" s="1"/>
  <c r="H331" i="1" s="1"/>
  <c r="G326" i="1"/>
  <c r="G327" i="1" s="1"/>
  <c r="G328" i="1" s="1"/>
  <c r="G329" i="1" s="1"/>
  <c r="G330" i="1" s="1"/>
  <c r="G331" i="1" s="1"/>
  <c r="E326" i="1"/>
  <c r="C326" i="1"/>
  <c r="B326" i="1"/>
  <c r="B327" i="1" s="1"/>
  <c r="A326" i="1"/>
  <c r="A327" i="1" s="1"/>
  <c r="A328" i="1" s="1"/>
  <c r="A329" i="1" s="1"/>
  <c r="A330" i="1" s="1"/>
  <c r="A331" i="1" s="1"/>
  <c r="O324" i="1"/>
  <c r="X323" i="1"/>
  <c r="X324" i="1" s="1"/>
  <c r="W323" i="1"/>
  <c r="W324" i="1" s="1"/>
  <c r="O323" i="1"/>
  <c r="X322" i="1"/>
  <c r="W322" i="1"/>
  <c r="O322" i="1"/>
  <c r="K322" i="1"/>
  <c r="K323" i="1" s="1"/>
  <c r="K324" i="1" s="1"/>
  <c r="C322" i="1"/>
  <c r="C323" i="1" s="1"/>
  <c r="C324" i="1" s="1"/>
  <c r="B322" i="1"/>
  <c r="B323" i="1" s="1"/>
  <c r="B324" i="1" s="1"/>
  <c r="A322" i="1"/>
  <c r="A323" i="1" s="1"/>
  <c r="A324" i="1" s="1"/>
  <c r="O321" i="1"/>
  <c r="O320" i="1"/>
  <c r="K320" i="1"/>
  <c r="O319" i="1"/>
  <c r="B319" i="1"/>
  <c r="B320" i="1" s="1"/>
  <c r="X318" i="1"/>
  <c r="X319" i="1" s="1"/>
  <c r="X320" i="1" s="1"/>
  <c r="O318" i="1"/>
  <c r="K318" i="1"/>
  <c r="K319" i="1" s="1"/>
  <c r="Y317" i="1"/>
  <c r="Y318" i="1" s="1"/>
  <c r="Y319" i="1" s="1"/>
  <c r="Y320" i="1" s="1"/>
  <c r="Y321" i="1" s="1"/>
  <c r="Y322" i="1" s="1"/>
  <c r="Y323" i="1" s="1"/>
  <c r="Y324" i="1" s="1"/>
  <c r="W317" i="1"/>
  <c r="W318" i="1" s="1"/>
  <c r="W319" i="1" s="1"/>
  <c r="W320" i="1" s="1"/>
  <c r="O317" i="1"/>
  <c r="H317" i="1"/>
  <c r="H318" i="1" s="1"/>
  <c r="H319" i="1" s="1"/>
  <c r="H320" i="1" s="1"/>
  <c r="H321" i="1" s="1"/>
  <c r="H322" i="1" s="1"/>
  <c r="H323" i="1" s="1"/>
  <c r="H324" i="1" s="1"/>
  <c r="F317" i="1"/>
  <c r="F318" i="1" s="1"/>
  <c r="F319" i="1" s="1"/>
  <c r="F320" i="1" s="1"/>
  <c r="F321" i="1" s="1"/>
  <c r="F322" i="1" s="1"/>
  <c r="F323" i="1" s="1"/>
  <c r="F324" i="1" s="1"/>
  <c r="B317" i="1"/>
  <c r="B318" i="1" s="1"/>
  <c r="Z316" i="1"/>
  <c r="Z317" i="1" s="1"/>
  <c r="Z318" i="1" s="1"/>
  <c r="Z319" i="1" s="1"/>
  <c r="Z320" i="1" s="1"/>
  <c r="Y316" i="1"/>
  <c r="X316" i="1"/>
  <c r="X317" i="1" s="1"/>
  <c r="W316" i="1"/>
  <c r="O316" i="1"/>
  <c r="K316" i="1"/>
  <c r="K317" i="1" s="1"/>
  <c r="H316" i="1"/>
  <c r="G316" i="1"/>
  <c r="G317" i="1" s="1"/>
  <c r="G318" i="1" s="1"/>
  <c r="G319" i="1" s="1"/>
  <c r="G320" i="1" s="1"/>
  <c r="G321" i="1" s="1"/>
  <c r="G322" i="1" s="1"/>
  <c r="G323" i="1" s="1"/>
  <c r="G324" i="1" s="1"/>
  <c r="F316" i="1"/>
  <c r="C316" i="1"/>
  <c r="C317" i="1" s="1"/>
  <c r="C318" i="1" s="1"/>
  <c r="C319" i="1" s="1"/>
  <c r="C320" i="1" s="1"/>
  <c r="B316" i="1"/>
  <c r="A316" i="1"/>
  <c r="A317" i="1" s="1"/>
  <c r="A318" i="1" s="1"/>
  <c r="A319" i="1" s="1"/>
  <c r="A320" i="1" s="1"/>
  <c r="O315" i="1"/>
  <c r="Z314" i="1"/>
  <c r="O314" i="1"/>
  <c r="K314" i="1"/>
  <c r="A314" i="1"/>
  <c r="Z313" i="1"/>
  <c r="O313" i="1"/>
  <c r="K313" i="1"/>
  <c r="B313" i="1"/>
  <c r="B314" i="1" s="1"/>
  <c r="A313" i="1"/>
  <c r="Y312" i="1"/>
  <c r="Y313" i="1" s="1"/>
  <c r="Y314" i="1" s="1"/>
  <c r="X312" i="1"/>
  <c r="X313" i="1" s="1"/>
  <c r="X314" i="1" s="1"/>
  <c r="W312" i="1"/>
  <c r="W313" i="1" s="1"/>
  <c r="W314" i="1" s="1"/>
  <c r="O312" i="1"/>
  <c r="K312" i="1"/>
  <c r="G312" i="1"/>
  <c r="G313" i="1" s="1"/>
  <c r="G314" i="1" s="1"/>
  <c r="G315" i="1" s="1"/>
  <c r="C312" i="1"/>
  <c r="C313" i="1" s="1"/>
  <c r="C314" i="1" s="1"/>
  <c r="B312" i="1"/>
  <c r="A312" i="1"/>
  <c r="O311" i="1"/>
  <c r="O310" i="1"/>
  <c r="J310" i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C310" i="1"/>
  <c r="X309" i="1"/>
  <c r="X310" i="1" s="1"/>
  <c r="O309" i="1"/>
  <c r="K309" i="1"/>
  <c r="K310" i="1" s="1"/>
  <c r="G309" i="1"/>
  <c r="G310" i="1" s="1"/>
  <c r="E309" i="1"/>
  <c r="E310" i="1" s="1"/>
  <c r="B309" i="1"/>
  <c r="B310" i="1" s="1"/>
  <c r="X308" i="1"/>
  <c r="W308" i="1"/>
  <c r="W309" i="1" s="1"/>
  <c r="W310" i="1" s="1"/>
  <c r="O308" i="1"/>
  <c r="K308" i="1"/>
  <c r="J308" i="1"/>
  <c r="J309" i="1" s="1"/>
  <c r="G308" i="1"/>
  <c r="E308" i="1"/>
  <c r="C308" i="1"/>
  <c r="C309" i="1" s="1"/>
  <c r="B308" i="1"/>
  <c r="A308" i="1"/>
  <c r="A309" i="1" s="1"/>
  <c r="A310" i="1" s="1"/>
  <c r="O307" i="1"/>
  <c r="O306" i="1"/>
  <c r="O305" i="1"/>
  <c r="C305" i="1"/>
  <c r="C306" i="1" s="1"/>
  <c r="O304" i="1"/>
  <c r="X303" i="1"/>
  <c r="X304" i="1" s="1"/>
  <c r="X305" i="1" s="1"/>
  <c r="X306" i="1" s="1"/>
  <c r="O303" i="1"/>
  <c r="C303" i="1"/>
  <c r="C304" i="1" s="1"/>
  <c r="A303" i="1"/>
  <c r="A304" i="1" s="1"/>
  <c r="A305" i="1" s="1"/>
  <c r="A306" i="1" s="1"/>
  <c r="O302" i="1"/>
  <c r="J302" i="1"/>
  <c r="J303" i="1" s="1"/>
  <c r="J304" i="1" s="1"/>
  <c r="J305" i="1" s="1"/>
  <c r="J306" i="1" s="1"/>
  <c r="Z301" i="1"/>
  <c r="Z302" i="1" s="1"/>
  <c r="Z303" i="1" s="1"/>
  <c r="Z304" i="1" s="1"/>
  <c r="Z305" i="1" s="1"/>
  <c r="Z306" i="1" s="1"/>
  <c r="X301" i="1"/>
  <c r="X302" i="1" s="1"/>
  <c r="O301" i="1"/>
  <c r="K301" i="1"/>
  <c r="K302" i="1" s="1"/>
  <c r="K303" i="1" s="1"/>
  <c r="K304" i="1" s="1"/>
  <c r="K305" i="1" s="1"/>
  <c r="K306" i="1" s="1"/>
  <c r="I301" i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G301" i="1"/>
  <c r="G302" i="1" s="1"/>
  <c r="G303" i="1" s="1"/>
  <c r="G304" i="1" s="1"/>
  <c r="G305" i="1" s="1"/>
  <c r="G306" i="1" s="1"/>
  <c r="C301" i="1"/>
  <c r="C302" i="1" s="1"/>
  <c r="A301" i="1"/>
  <c r="A302" i="1" s="1"/>
  <c r="Z300" i="1"/>
  <c r="X300" i="1"/>
  <c r="W300" i="1"/>
  <c r="W301" i="1" s="1"/>
  <c r="W302" i="1" s="1"/>
  <c r="W303" i="1" s="1"/>
  <c r="W304" i="1" s="1"/>
  <c r="W305" i="1" s="1"/>
  <c r="W306" i="1" s="1"/>
  <c r="O300" i="1"/>
  <c r="K300" i="1"/>
  <c r="J300" i="1"/>
  <c r="J301" i="1" s="1"/>
  <c r="I300" i="1"/>
  <c r="G300" i="1"/>
  <c r="C300" i="1"/>
  <c r="B300" i="1"/>
  <c r="B301" i="1" s="1"/>
  <c r="B302" i="1" s="1"/>
  <c r="B303" i="1" s="1"/>
  <c r="B304" i="1" s="1"/>
  <c r="B305" i="1" s="1"/>
  <c r="B306" i="1" s="1"/>
  <c r="A300" i="1"/>
  <c r="O299" i="1"/>
  <c r="O298" i="1"/>
  <c r="B298" i="1"/>
  <c r="Z297" i="1"/>
  <c r="Z298" i="1" s="1"/>
  <c r="X297" i="1"/>
  <c r="X298" i="1" s="1"/>
  <c r="O297" i="1"/>
  <c r="K297" i="1"/>
  <c r="K298" i="1" s="1"/>
  <c r="I297" i="1"/>
  <c r="I298" i="1" s="1"/>
  <c r="G297" i="1"/>
  <c r="G298" i="1" s="1"/>
  <c r="C297" i="1"/>
  <c r="C298" i="1" s="1"/>
  <c r="A297" i="1"/>
  <c r="A298" i="1" s="1"/>
  <c r="Z296" i="1"/>
  <c r="Y296" i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X296" i="1"/>
  <c r="W296" i="1"/>
  <c r="W297" i="1" s="1"/>
  <c r="W298" i="1" s="1"/>
  <c r="O296" i="1"/>
  <c r="K296" i="1"/>
  <c r="J296" i="1"/>
  <c r="J297" i="1" s="1"/>
  <c r="J298" i="1" s="1"/>
  <c r="I296" i="1"/>
  <c r="H296" i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C296" i="1"/>
  <c r="B296" i="1"/>
  <c r="B297" i="1" s="1"/>
  <c r="A296" i="1"/>
  <c r="O295" i="1"/>
  <c r="Y294" i="1"/>
  <c r="O294" i="1"/>
  <c r="Y293" i="1"/>
  <c r="W293" i="1"/>
  <c r="W294" i="1" s="1"/>
  <c r="O293" i="1"/>
  <c r="J293" i="1"/>
  <c r="J294" i="1" s="1"/>
  <c r="C293" i="1"/>
  <c r="C294" i="1" s="1"/>
  <c r="A293" i="1"/>
  <c r="A294" i="1" s="1"/>
  <c r="Y292" i="1"/>
  <c r="X292" i="1"/>
  <c r="X293" i="1" s="1"/>
  <c r="X294" i="1" s="1"/>
  <c r="W292" i="1"/>
  <c r="P292" i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O292" i="1"/>
  <c r="K292" i="1"/>
  <c r="K293" i="1" s="1"/>
  <c r="K294" i="1" s="1"/>
  <c r="J292" i="1"/>
  <c r="I292" i="1"/>
  <c r="I293" i="1" s="1"/>
  <c r="I294" i="1" s="1"/>
  <c r="G292" i="1"/>
  <c r="G293" i="1" s="1"/>
  <c r="G294" i="1" s="1"/>
  <c r="G295" i="1" s="1"/>
  <c r="G296" i="1" s="1"/>
  <c r="C292" i="1"/>
  <c r="B292" i="1"/>
  <c r="B293" i="1" s="1"/>
  <c r="B294" i="1" s="1"/>
  <c r="A292" i="1"/>
  <c r="O291" i="1"/>
  <c r="O290" i="1"/>
  <c r="O289" i="1"/>
  <c r="O288" i="1"/>
  <c r="O287" i="1"/>
  <c r="X286" i="1"/>
  <c r="X287" i="1" s="1"/>
  <c r="X288" i="1" s="1"/>
  <c r="X289" i="1" s="1"/>
  <c r="X290" i="1" s="1"/>
  <c r="W286" i="1"/>
  <c r="W287" i="1" s="1"/>
  <c r="W288" i="1" s="1"/>
  <c r="W289" i="1" s="1"/>
  <c r="W290" i="1" s="1"/>
  <c r="O286" i="1"/>
  <c r="K286" i="1"/>
  <c r="K287" i="1" s="1"/>
  <c r="K288" i="1" s="1"/>
  <c r="K289" i="1" s="1"/>
  <c r="K290" i="1" s="1"/>
  <c r="J286" i="1"/>
  <c r="J287" i="1" s="1"/>
  <c r="J288" i="1" s="1"/>
  <c r="J289" i="1" s="1"/>
  <c r="J290" i="1" s="1"/>
  <c r="G286" i="1"/>
  <c r="G287" i="1" s="1"/>
  <c r="G288" i="1" s="1"/>
  <c r="G289" i="1" s="1"/>
  <c r="G290" i="1" s="1"/>
  <c r="F286" i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C286" i="1"/>
  <c r="C287" i="1" s="1"/>
  <c r="C288" i="1" s="1"/>
  <c r="C289" i="1" s="1"/>
  <c r="C290" i="1" s="1"/>
  <c r="B286" i="1"/>
  <c r="B287" i="1" s="1"/>
  <c r="B288" i="1" s="1"/>
  <c r="B289" i="1" s="1"/>
  <c r="B290" i="1" s="1"/>
  <c r="A286" i="1"/>
  <c r="A287" i="1" s="1"/>
  <c r="A288" i="1" s="1"/>
  <c r="A289" i="1" s="1"/>
  <c r="A290" i="1" s="1"/>
  <c r="O285" i="1"/>
  <c r="W284" i="1"/>
  <c r="O283" i="1"/>
  <c r="O282" i="1"/>
  <c r="O281" i="1"/>
  <c r="X280" i="1"/>
  <c r="X281" i="1" s="1"/>
  <c r="X282" i="1" s="1"/>
  <c r="X283" i="1" s="1"/>
  <c r="X284" i="1" s="1"/>
  <c r="W280" i="1"/>
  <c r="W281" i="1" s="1"/>
  <c r="W282" i="1" s="1"/>
  <c r="W283" i="1" s="1"/>
  <c r="O280" i="1"/>
  <c r="K280" i="1"/>
  <c r="K281" i="1" s="1"/>
  <c r="K282" i="1" s="1"/>
  <c r="K283" i="1" s="1"/>
  <c r="K284" i="1" s="1"/>
  <c r="J280" i="1"/>
  <c r="J281" i="1" s="1"/>
  <c r="J282" i="1" s="1"/>
  <c r="J283" i="1" s="1"/>
  <c r="J284" i="1" s="1"/>
  <c r="G280" i="1"/>
  <c r="G281" i="1" s="1"/>
  <c r="G282" i="1" s="1"/>
  <c r="G283" i="1" s="1"/>
  <c r="G284" i="1" s="1"/>
  <c r="F280" i="1"/>
  <c r="F281" i="1" s="1"/>
  <c r="F282" i="1" s="1"/>
  <c r="F283" i="1" s="1"/>
  <c r="F284" i="1" s="1"/>
  <c r="C280" i="1"/>
  <c r="C281" i="1" s="1"/>
  <c r="C282" i="1" s="1"/>
  <c r="C283" i="1" s="1"/>
  <c r="C284" i="1" s="1"/>
  <c r="B280" i="1"/>
  <c r="B281" i="1" s="1"/>
  <c r="B282" i="1" s="1"/>
  <c r="B283" i="1" s="1"/>
  <c r="B284" i="1" s="1"/>
  <c r="A280" i="1"/>
  <c r="A281" i="1" s="1"/>
  <c r="A282" i="1" s="1"/>
  <c r="A283" i="1" s="1"/>
  <c r="A284" i="1" s="1"/>
  <c r="O279" i="1"/>
  <c r="O277" i="1"/>
  <c r="O276" i="1"/>
  <c r="O275" i="1"/>
  <c r="O274" i="1"/>
  <c r="B274" i="1"/>
  <c r="B275" i="1" s="1"/>
  <c r="B276" i="1" s="1"/>
  <c r="B277" i="1" s="1"/>
  <c r="B278" i="1" s="1"/>
  <c r="Y273" i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X273" i="1"/>
  <c r="X274" i="1" s="1"/>
  <c r="X275" i="1" s="1"/>
  <c r="X276" i="1" s="1"/>
  <c r="X277" i="1" s="1"/>
  <c r="X278" i="1" s="1"/>
  <c r="W273" i="1"/>
  <c r="W274" i="1" s="1"/>
  <c r="W275" i="1" s="1"/>
  <c r="W276" i="1" s="1"/>
  <c r="W277" i="1" s="1"/>
  <c r="W278" i="1" s="1"/>
  <c r="O273" i="1"/>
  <c r="K273" i="1"/>
  <c r="K274" i="1" s="1"/>
  <c r="K275" i="1" s="1"/>
  <c r="K276" i="1" s="1"/>
  <c r="K277" i="1" s="1"/>
  <c r="K278" i="1" s="1"/>
  <c r="J273" i="1"/>
  <c r="J274" i="1" s="1"/>
  <c r="J275" i="1" s="1"/>
  <c r="J276" i="1" s="1"/>
  <c r="J277" i="1" s="1"/>
  <c r="J278" i="1" s="1"/>
  <c r="F273" i="1"/>
  <c r="F274" i="1" s="1"/>
  <c r="F275" i="1" s="1"/>
  <c r="F276" i="1" s="1"/>
  <c r="F277" i="1" s="1"/>
  <c r="F278" i="1" s="1"/>
  <c r="C273" i="1"/>
  <c r="C274" i="1" s="1"/>
  <c r="C275" i="1" s="1"/>
  <c r="C276" i="1" s="1"/>
  <c r="C277" i="1" s="1"/>
  <c r="C278" i="1" s="1"/>
  <c r="B273" i="1"/>
  <c r="A273" i="1"/>
  <c r="A274" i="1" s="1"/>
  <c r="A275" i="1" s="1"/>
  <c r="A276" i="1" s="1"/>
  <c r="A277" i="1" s="1"/>
  <c r="A278" i="1" s="1"/>
  <c r="O272" i="1"/>
  <c r="G271" i="1"/>
  <c r="G272" i="1" s="1"/>
  <c r="G273" i="1" s="1"/>
  <c r="G274" i="1" s="1"/>
  <c r="G275" i="1" s="1"/>
  <c r="G276" i="1" s="1"/>
  <c r="G277" i="1" s="1"/>
  <c r="G278" i="1" s="1"/>
  <c r="Z270" i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H270" i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Z269" i="1"/>
  <c r="H269" i="1"/>
  <c r="Y268" i="1"/>
  <c r="Y269" i="1" s="1"/>
  <c r="Y270" i="1" s="1"/>
  <c r="Y271" i="1" s="1"/>
  <c r="Z267" i="1"/>
  <c r="Z268" i="1" s="1"/>
  <c r="X267" i="1"/>
  <c r="X268" i="1" s="1"/>
  <c r="X269" i="1" s="1"/>
  <c r="X270" i="1" s="1"/>
  <c r="X271" i="1" s="1"/>
  <c r="J267" i="1"/>
  <c r="J268" i="1" s="1"/>
  <c r="J269" i="1" s="1"/>
  <c r="J270" i="1" s="1"/>
  <c r="J271" i="1" s="1"/>
  <c r="F267" i="1"/>
  <c r="F268" i="1" s="1"/>
  <c r="F269" i="1" s="1"/>
  <c r="F270" i="1" s="1"/>
  <c r="F271" i="1" s="1"/>
  <c r="Z266" i="1"/>
  <c r="Y266" i="1"/>
  <c r="Y267" i="1" s="1"/>
  <c r="X266" i="1"/>
  <c r="W266" i="1"/>
  <c r="W267" i="1" s="1"/>
  <c r="W268" i="1" s="1"/>
  <c r="W269" i="1" s="1"/>
  <c r="W270" i="1" s="1"/>
  <c r="W271" i="1" s="1"/>
  <c r="O266" i="1"/>
  <c r="K266" i="1"/>
  <c r="K267" i="1" s="1"/>
  <c r="K268" i="1" s="1"/>
  <c r="K269" i="1" s="1"/>
  <c r="K270" i="1" s="1"/>
  <c r="K271" i="1" s="1"/>
  <c r="J266" i="1"/>
  <c r="H266" i="1"/>
  <c r="H267" i="1" s="1"/>
  <c r="H268" i="1" s="1"/>
  <c r="G266" i="1"/>
  <c r="G267" i="1" s="1"/>
  <c r="G268" i="1" s="1"/>
  <c r="G269" i="1" s="1"/>
  <c r="F266" i="1"/>
  <c r="C266" i="1"/>
  <c r="C267" i="1" s="1"/>
  <c r="C268" i="1" s="1"/>
  <c r="C269" i="1" s="1"/>
  <c r="C270" i="1" s="1"/>
  <c r="C271" i="1" s="1"/>
  <c r="B266" i="1"/>
  <c r="B267" i="1" s="1"/>
  <c r="B268" i="1" s="1"/>
  <c r="B269" i="1" s="1"/>
  <c r="B270" i="1" s="1"/>
  <c r="B271" i="1" s="1"/>
  <c r="A266" i="1"/>
  <c r="A267" i="1" s="1"/>
  <c r="A268" i="1" s="1"/>
  <c r="A269" i="1" s="1"/>
  <c r="A270" i="1" s="1"/>
  <c r="A271" i="1" s="1"/>
  <c r="O265" i="1"/>
  <c r="O263" i="1"/>
  <c r="O262" i="1"/>
  <c r="O261" i="1"/>
  <c r="X260" i="1"/>
  <c r="X261" i="1" s="1"/>
  <c r="X262" i="1" s="1"/>
  <c r="X263" i="1" s="1"/>
  <c r="X264" i="1" s="1"/>
  <c r="O260" i="1"/>
  <c r="Y259" i="1"/>
  <c r="Y260" i="1" s="1"/>
  <c r="Y261" i="1" s="1"/>
  <c r="Y262" i="1" s="1"/>
  <c r="Y263" i="1" s="1"/>
  <c r="Y264" i="1" s="1"/>
  <c r="X259" i="1"/>
  <c r="W259" i="1"/>
  <c r="W260" i="1" s="1"/>
  <c r="W261" i="1" s="1"/>
  <c r="W262" i="1" s="1"/>
  <c r="W263" i="1" s="1"/>
  <c r="W264" i="1" s="1"/>
  <c r="O259" i="1"/>
  <c r="K259" i="1"/>
  <c r="K260" i="1" s="1"/>
  <c r="K261" i="1" s="1"/>
  <c r="K262" i="1" s="1"/>
  <c r="K263" i="1" s="1"/>
  <c r="K264" i="1" s="1"/>
  <c r="J259" i="1"/>
  <c r="J260" i="1" s="1"/>
  <c r="J261" i="1" s="1"/>
  <c r="J262" i="1" s="1"/>
  <c r="J263" i="1" s="1"/>
  <c r="J264" i="1" s="1"/>
  <c r="I259" i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G259" i="1"/>
  <c r="G260" i="1" s="1"/>
  <c r="G261" i="1" s="1"/>
  <c r="G262" i="1" s="1"/>
  <c r="G263" i="1" s="1"/>
  <c r="G264" i="1" s="1"/>
  <c r="F259" i="1"/>
  <c r="F260" i="1" s="1"/>
  <c r="F261" i="1" s="1"/>
  <c r="F262" i="1" s="1"/>
  <c r="F263" i="1" s="1"/>
  <c r="F264" i="1" s="1"/>
  <c r="C259" i="1"/>
  <c r="C260" i="1" s="1"/>
  <c r="C261" i="1" s="1"/>
  <c r="C262" i="1" s="1"/>
  <c r="C263" i="1" s="1"/>
  <c r="C264" i="1" s="1"/>
  <c r="B259" i="1"/>
  <c r="B260" i="1" s="1"/>
  <c r="B261" i="1" s="1"/>
  <c r="B262" i="1" s="1"/>
  <c r="B263" i="1" s="1"/>
  <c r="B264" i="1" s="1"/>
  <c r="A259" i="1"/>
  <c r="A260" i="1" s="1"/>
  <c r="A261" i="1" s="1"/>
  <c r="A262" i="1" s="1"/>
  <c r="A263" i="1" s="1"/>
  <c r="A264" i="1" s="1"/>
  <c r="Z258" i="1"/>
  <c r="Z259" i="1" s="1"/>
  <c r="Z260" i="1" s="1"/>
  <c r="Z261" i="1" s="1"/>
  <c r="Z262" i="1" s="1"/>
  <c r="Z263" i="1" s="1"/>
  <c r="Z264" i="1" s="1"/>
  <c r="O258" i="1"/>
  <c r="O256" i="1"/>
  <c r="O255" i="1"/>
  <c r="O254" i="1"/>
  <c r="O253" i="1"/>
  <c r="O252" i="1"/>
  <c r="W251" i="1"/>
  <c r="W252" i="1" s="1"/>
  <c r="W253" i="1" s="1"/>
  <c r="W254" i="1" s="1"/>
  <c r="W255" i="1" s="1"/>
  <c r="W256" i="1" s="1"/>
  <c r="W257" i="1" s="1"/>
  <c r="O251" i="1"/>
  <c r="F251" i="1"/>
  <c r="F252" i="1" s="1"/>
  <c r="F253" i="1" s="1"/>
  <c r="F254" i="1" s="1"/>
  <c r="F255" i="1" s="1"/>
  <c r="F256" i="1" s="1"/>
  <c r="F257" i="1" s="1"/>
  <c r="Z250" i="1"/>
  <c r="Z251" i="1" s="1"/>
  <c r="Z252" i="1" s="1"/>
  <c r="Z253" i="1" s="1"/>
  <c r="Z254" i="1" s="1"/>
  <c r="Z255" i="1" s="1"/>
  <c r="Z256" i="1" s="1"/>
  <c r="Z257" i="1" s="1"/>
  <c r="Y250" i="1"/>
  <c r="Y251" i="1" s="1"/>
  <c r="Y252" i="1" s="1"/>
  <c r="Y253" i="1" s="1"/>
  <c r="Y254" i="1" s="1"/>
  <c r="Y255" i="1" s="1"/>
  <c r="Y256" i="1" s="1"/>
  <c r="Y257" i="1" s="1"/>
  <c r="X250" i="1"/>
  <c r="X251" i="1" s="1"/>
  <c r="X252" i="1" s="1"/>
  <c r="X253" i="1" s="1"/>
  <c r="X254" i="1" s="1"/>
  <c r="X255" i="1" s="1"/>
  <c r="X256" i="1" s="1"/>
  <c r="X257" i="1" s="1"/>
  <c r="W250" i="1"/>
  <c r="P250" i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O250" i="1"/>
  <c r="K250" i="1"/>
  <c r="K251" i="1" s="1"/>
  <c r="K252" i="1" s="1"/>
  <c r="K253" i="1" s="1"/>
  <c r="K254" i="1" s="1"/>
  <c r="K255" i="1" s="1"/>
  <c r="K256" i="1" s="1"/>
  <c r="K257" i="1" s="1"/>
  <c r="J250" i="1"/>
  <c r="J251" i="1" s="1"/>
  <c r="J252" i="1" s="1"/>
  <c r="J253" i="1" s="1"/>
  <c r="J254" i="1" s="1"/>
  <c r="J255" i="1" s="1"/>
  <c r="J256" i="1" s="1"/>
  <c r="J257" i="1" s="1"/>
  <c r="I250" i="1"/>
  <c r="I251" i="1" s="1"/>
  <c r="I252" i="1" s="1"/>
  <c r="I253" i="1" s="1"/>
  <c r="I254" i="1" s="1"/>
  <c r="I255" i="1" s="1"/>
  <c r="I256" i="1" s="1"/>
  <c r="I257" i="1" s="1"/>
  <c r="I258" i="1" s="1"/>
  <c r="H250" i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G250" i="1"/>
  <c r="G251" i="1" s="1"/>
  <c r="G252" i="1" s="1"/>
  <c r="G253" i="1" s="1"/>
  <c r="G254" i="1" s="1"/>
  <c r="G255" i="1" s="1"/>
  <c r="G256" i="1" s="1"/>
  <c r="G257" i="1" s="1"/>
  <c r="F250" i="1"/>
  <c r="C250" i="1"/>
  <c r="C251" i="1" s="1"/>
  <c r="C252" i="1" s="1"/>
  <c r="C253" i="1" s="1"/>
  <c r="C254" i="1" s="1"/>
  <c r="C255" i="1" s="1"/>
  <c r="C256" i="1" s="1"/>
  <c r="C257" i="1" s="1"/>
  <c r="B250" i="1"/>
  <c r="B251" i="1" s="1"/>
  <c r="B252" i="1" s="1"/>
  <c r="B253" i="1" s="1"/>
  <c r="B254" i="1" s="1"/>
  <c r="B255" i="1" s="1"/>
  <c r="B256" i="1" s="1"/>
  <c r="B257" i="1" s="1"/>
  <c r="A250" i="1"/>
  <c r="A251" i="1" s="1"/>
  <c r="A252" i="1" s="1"/>
  <c r="A253" i="1" s="1"/>
  <c r="A254" i="1" s="1"/>
  <c r="A255" i="1" s="1"/>
  <c r="A256" i="1" s="1"/>
  <c r="A257" i="1" s="1"/>
  <c r="O249" i="1"/>
  <c r="E249" i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O248" i="1"/>
  <c r="C248" i="1"/>
  <c r="O247" i="1"/>
  <c r="C247" i="1"/>
  <c r="Z246" i="1"/>
  <c r="Z247" i="1" s="1"/>
  <c r="Z248" i="1" s="1"/>
  <c r="X246" i="1"/>
  <c r="X247" i="1" s="1"/>
  <c r="X248" i="1" s="1"/>
  <c r="W246" i="1"/>
  <c r="W247" i="1" s="1"/>
  <c r="W248" i="1" s="1"/>
  <c r="O246" i="1"/>
  <c r="K246" i="1"/>
  <c r="K247" i="1" s="1"/>
  <c r="K248" i="1" s="1"/>
  <c r="C246" i="1"/>
  <c r="B246" i="1"/>
  <c r="B247" i="1" s="1"/>
  <c r="B248" i="1" s="1"/>
  <c r="A246" i="1"/>
  <c r="A247" i="1" s="1"/>
  <c r="A248" i="1" s="1"/>
  <c r="O245" i="1"/>
  <c r="O244" i="1"/>
  <c r="B244" i="1"/>
  <c r="O242" i="1"/>
  <c r="X241" i="1"/>
  <c r="X242" i="1" s="1"/>
  <c r="X243" i="1" s="1"/>
  <c r="X244" i="1" s="1"/>
  <c r="W241" i="1"/>
  <c r="W242" i="1" s="1"/>
  <c r="W243" i="1" s="1"/>
  <c r="W244" i="1" s="1"/>
  <c r="O241" i="1"/>
  <c r="C241" i="1"/>
  <c r="C242" i="1" s="1"/>
  <c r="C243" i="1" s="1"/>
  <c r="C244" i="1" s="1"/>
  <c r="Z240" i="1"/>
  <c r="Z241" i="1" s="1"/>
  <c r="Z242" i="1" s="1"/>
  <c r="Z243" i="1" s="1"/>
  <c r="Z244" i="1" s="1"/>
  <c r="X240" i="1"/>
  <c r="W240" i="1"/>
  <c r="O240" i="1"/>
  <c r="K240" i="1"/>
  <c r="K241" i="1" s="1"/>
  <c r="K242" i="1" s="1"/>
  <c r="K243" i="1" s="1"/>
  <c r="K244" i="1" s="1"/>
  <c r="C240" i="1"/>
  <c r="B240" i="1"/>
  <c r="B241" i="1" s="1"/>
  <c r="B242" i="1" s="1"/>
  <c r="B243" i="1" s="1"/>
  <c r="A240" i="1"/>
  <c r="A241" i="1" s="1"/>
  <c r="A242" i="1" s="1"/>
  <c r="A243" i="1" s="1"/>
  <c r="A244" i="1" s="1"/>
  <c r="O239" i="1"/>
  <c r="O238" i="1"/>
  <c r="O237" i="1"/>
  <c r="O236" i="1"/>
  <c r="Z235" i="1"/>
  <c r="Z236" i="1" s="1"/>
  <c r="Z237" i="1" s="1"/>
  <c r="Z238" i="1" s="1"/>
  <c r="X235" i="1"/>
  <c r="X236" i="1" s="1"/>
  <c r="X237" i="1" s="1"/>
  <c r="X238" i="1" s="1"/>
  <c r="O235" i="1"/>
  <c r="K235" i="1"/>
  <c r="K236" i="1" s="1"/>
  <c r="K237" i="1" s="1"/>
  <c r="K238" i="1" s="1"/>
  <c r="B235" i="1"/>
  <c r="B236" i="1" s="1"/>
  <c r="B237" i="1" s="1"/>
  <c r="B238" i="1" s="1"/>
  <c r="Z234" i="1"/>
  <c r="X234" i="1"/>
  <c r="W234" i="1"/>
  <c r="W235" i="1" s="1"/>
  <c r="W236" i="1" s="1"/>
  <c r="W237" i="1" s="1"/>
  <c r="W238" i="1" s="1"/>
  <c r="O234" i="1"/>
  <c r="K234" i="1"/>
  <c r="C234" i="1"/>
  <c r="C235" i="1" s="1"/>
  <c r="C236" i="1" s="1"/>
  <c r="C237" i="1" s="1"/>
  <c r="C238" i="1" s="1"/>
  <c r="B234" i="1"/>
  <c r="A234" i="1"/>
  <c r="A235" i="1" s="1"/>
  <c r="A236" i="1" s="1"/>
  <c r="A237" i="1" s="1"/>
  <c r="A238" i="1" s="1"/>
  <c r="O233" i="1"/>
  <c r="O232" i="1"/>
  <c r="O231" i="1"/>
  <c r="O230" i="1"/>
  <c r="O229" i="1"/>
  <c r="O228" i="1"/>
  <c r="X227" i="1"/>
  <c r="X228" i="1" s="1"/>
  <c r="X229" i="1" s="1"/>
  <c r="X230" i="1" s="1"/>
  <c r="X231" i="1" s="1"/>
  <c r="X232" i="1" s="1"/>
  <c r="O227" i="1"/>
  <c r="C227" i="1"/>
  <c r="C228" i="1" s="1"/>
  <c r="C229" i="1" s="1"/>
  <c r="C230" i="1" s="1"/>
  <c r="C231" i="1" s="1"/>
  <c r="C232" i="1" s="1"/>
  <c r="X226" i="1"/>
  <c r="W226" i="1"/>
  <c r="W227" i="1" s="1"/>
  <c r="W228" i="1" s="1"/>
  <c r="W229" i="1" s="1"/>
  <c r="W230" i="1" s="1"/>
  <c r="W231" i="1" s="1"/>
  <c r="W232" i="1" s="1"/>
  <c r="O226" i="1"/>
  <c r="K226" i="1"/>
  <c r="K227" i="1" s="1"/>
  <c r="K228" i="1" s="1"/>
  <c r="K229" i="1" s="1"/>
  <c r="K230" i="1" s="1"/>
  <c r="K231" i="1" s="1"/>
  <c r="K232" i="1" s="1"/>
  <c r="C226" i="1"/>
  <c r="B226" i="1"/>
  <c r="B227" i="1" s="1"/>
  <c r="B228" i="1" s="1"/>
  <c r="B229" i="1" s="1"/>
  <c r="B230" i="1" s="1"/>
  <c r="B231" i="1" s="1"/>
  <c r="B232" i="1" s="1"/>
  <c r="A226" i="1"/>
  <c r="A227" i="1" s="1"/>
  <c r="A228" i="1" s="1"/>
  <c r="A229" i="1" s="1"/>
  <c r="A230" i="1" s="1"/>
  <c r="A231" i="1" s="1"/>
  <c r="A232" i="1" s="1"/>
  <c r="Z225" i="1"/>
  <c r="Z226" i="1" s="1"/>
  <c r="Z227" i="1" s="1"/>
  <c r="Z228" i="1" s="1"/>
  <c r="Z229" i="1" s="1"/>
  <c r="Z230" i="1" s="1"/>
  <c r="Z231" i="1" s="1"/>
  <c r="Z232" i="1" s="1"/>
  <c r="O225" i="1"/>
  <c r="O224" i="1"/>
  <c r="O223" i="1"/>
  <c r="X222" i="1"/>
  <c r="X223" i="1" s="1"/>
  <c r="X224" i="1" s="1"/>
  <c r="O222" i="1"/>
  <c r="Z221" i="1"/>
  <c r="Z222" i="1" s="1"/>
  <c r="Z223" i="1" s="1"/>
  <c r="Z224" i="1" s="1"/>
  <c r="X221" i="1"/>
  <c r="W221" i="1"/>
  <c r="W222" i="1" s="1"/>
  <c r="W223" i="1" s="1"/>
  <c r="W224" i="1" s="1"/>
  <c r="O221" i="1"/>
  <c r="K221" i="1"/>
  <c r="K222" i="1" s="1"/>
  <c r="K223" i="1" s="1"/>
  <c r="K224" i="1" s="1"/>
  <c r="C221" i="1"/>
  <c r="C222" i="1" s="1"/>
  <c r="C223" i="1" s="1"/>
  <c r="C224" i="1" s="1"/>
  <c r="B221" i="1"/>
  <c r="B222" i="1" s="1"/>
  <c r="B223" i="1" s="1"/>
  <c r="B224" i="1" s="1"/>
  <c r="A221" i="1"/>
  <c r="A222" i="1" s="1"/>
  <c r="A223" i="1" s="1"/>
  <c r="A224" i="1" s="1"/>
  <c r="O220" i="1"/>
  <c r="W219" i="1"/>
  <c r="O219" i="1"/>
  <c r="W218" i="1"/>
  <c r="O218" i="1"/>
  <c r="X217" i="1"/>
  <c r="X218" i="1" s="1"/>
  <c r="X219" i="1" s="1"/>
  <c r="W217" i="1"/>
  <c r="O217" i="1"/>
  <c r="K217" i="1"/>
  <c r="K218" i="1" s="1"/>
  <c r="K219" i="1" s="1"/>
  <c r="A217" i="1"/>
  <c r="A218" i="1" s="1"/>
  <c r="A219" i="1" s="1"/>
  <c r="O216" i="1"/>
  <c r="O215" i="1"/>
  <c r="O214" i="1"/>
  <c r="O213" i="1"/>
  <c r="O212" i="1"/>
  <c r="O211" i="1"/>
  <c r="Z210" i="1"/>
  <c r="Z211" i="1" s="1"/>
  <c r="Z212" i="1" s="1"/>
  <c r="Z213" i="1" s="1"/>
  <c r="Z214" i="1" s="1"/>
  <c r="Z215" i="1" s="1"/>
  <c r="Z216" i="1" s="1"/>
  <c r="Z217" i="1" s="1"/>
  <c r="Z218" i="1" s="1"/>
  <c r="Z219" i="1" s="1"/>
  <c r="W210" i="1"/>
  <c r="W211" i="1" s="1"/>
  <c r="W212" i="1" s="1"/>
  <c r="W213" i="1" s="1"/>
  <c r="W214" i="1" s="1"/>
  <c r="W215" i="1" s="1"/>
  <c r="O210" i="1"/>
  <c r="Z209" i="1"/>
  <c r="X209" i="1"/>
  <c r="X210" i="1" s="1"/>
  <c r="X211" i="1" s="1"/>
  <c r="X212" i="1" s="1"/>
  <c r="X213" i="1" s="1"/>
  <c r="X214" i="1" s="1"/>
  <c r="X215" i="1" s="1"/>
  <c r="W209" i="1"/>
  <c r="O209" i="1"/>
  <c r="K209" i="1"/>
  <c r="K210" i="1" s="1"/>
  <c r="K211" i="1" s="1"/>
  <c r="K212" i="1" s="1"/>
  <c r="K213" i="1" s="1"/>
  <c r="K214" i="1" s="1"/>
  <c r="K215" i="1" s="1"/>
  <c r="A209" i="1"/>
  <c r="A210" i="1" s="1"/>
  <c r="A211" i="1" s="1"/>
  <c r="A212" i="1" s="1"/>
  <c r="A213" i="1" s="1"/>
  <c r="A214" i="1" s="1"/>
  <c r="A215" i="1" s="1"/>
  <c r="O208" i="1"/>
  <c r="O207" i="1"/>
  <c r="K207" i="1"/>
  <c r="X206" i="1"/>
  <c r="X207" i="1" s="1"/>
  <c r="O206" i="1"/>
  <c r="C206" i="1"/>
  <c r="C207" i="1" s="1"/>
  <c r="A206" i="1"/>
  <c r="A207" i="1" s="1"/>
  <c r="X205" i="1"/>
  <c r="W205" i="1"/>
  <c r="W206" i="1" s="1"/>
  <c r="W207" i="1" s="1"/>
  <c r="O205" i="1"/>
  <c r="K205" i="1"/>
  <c r="K206" i="1" s="1"/>
  <c r="C205" i="1"/>
  <c r="B205" i="1"/>
  <c r="B206" i="1" s="1"/>
  <c r="B207" i="1" s="1"/>
  <c r="A205" i="1"/>
  <c r="O204" i="1"/>
  <c r="O203" i="1"/>
  <c r="B203" i="1"/>
  <c r="X202" i="1"/>
  <c r="X203" i="1" s="1"/>
  <c r="W202" i="1"/>
  <c r="W203" i="1" s="1"/>
  <c r="O202" i="1"/>
  <c r="C202" i="1"/>
  <c r="C203" i="1" s="1"/>
  <c r="A202" i="1"/>
  <c r="A203" i="1" s="1"/>
  <c r="X201" i="1"/>
  <c r="W201" i="1"/>
  <c r="O201" i="1"/>
  <c r="K201" i="1"/>
  <c r="K202" i="1" s="1"/>
  <c r="K203" i="1" s="1"/>
  <c r="C201" i="1"/>
  <c r="B201" i="1"/>
  <c r="B202" i="1" s="1"/>
  <c r="A201" i="1"/>
  <c r="O200" i="1"/>
  <c r="O199" i="1"/>
  <c r="O198" i="1"/>
  <c r="W197" i="1"/>
  <c r="W198" i="1" s="1"/>
  <c r="W199" i="1" s="1"/>
  <c r="O197" i="1"/>
  <c r="A197" i="1"/>
  <c r="A198" i="1" s="1"/>
  <c r="A199" i="1" s="1"/>
  <c r="X196" i="1"/>
  <c r="X197" i="1" s="1"/>
  <c r="X198" i="1" s="1"/>
  <c r="X199" i="1" s="1"/>
  <c r="W196" i="1"/>
  <c r="O196" i="1"/>
  <c r="K196" i="1"/>
  <c r="K197" i="1" s="1"/>
  <c r="K198" i="1" s="1"/>
  <c r="K199" i="1" s="1"/>
  <c r="C196" i="1"/>
  <c r="C197" i="1" s="1"/>
  <c r="C198" i="1" s="1"/>
  <c r="C199" i="1" s="1"/>
  <c r="B196" i="1"/>
  <c r="B197" i="1" s="1"/>
  <c r="B198" i="1" s="1"/>
  <c r="B199" i="1" s="1"/>
  <c r="A196" i="1"/>
  <c r="O195" i="1"/>
  <c r="O194" i="1"/>
  <c r="O193" i="1"/>
  <c r="O192" i="1"/>
  <c r="Z191" i="1"/>
  <c r="Z192" i="1" s="1"/>
  <c r="Z193" i="1" s="1"/>
  <c r="Z194" i="1" s="1"/>
  <c r="Z195" i="1" s="1"/>
  <c r="Z196" i="1" s="1"/>
  <c r="Z197" i="1" s="1"/>
  <c r="Z198" i="1" s="1"/>
  <c r="Z199" i="1" s="1"/>
  <c r="X191" i="1"/>
  <c r="X192" i="1" s="1"/>
  <c r="X193" i="1" s="1"/>
  <c r="X194" i="1" s="1"/>
  <c r="W191" i="1"/>
  <c r="W192" i="1" s="1"/>
  <c r="W193" i="1" s="1"/>
  <c r="W194" i="1" s="1"/>
  <c r="O191" i="1"/>
  <c r="K191" i="1"/>
  <c r="K192" i="1" s="1"/>
  <c r="K193" i="1" s="1"/>
  <c r="K194" i="1" s="1"/>
  <c r="C191" i="1"/>
  <c r="C192" i="1" s="1"/>
  <c r="C193" i="1" s="1"/>
  <c r="C194" i="1" s="1"/>
  <c r="B191" i="1"/>
  <c r="B192" i="1" s="1"/>
  <c r="B193" i="1" s="1"/>
  <c r="B194" i="1" s="1"/>
  <c r="A191" i="1"/>
  <c r="A192" i="1" s="1"/>
  <c r="A193" i="1" s="1"/>
  <c r="A194" i="1" s="1"/>
  <c r="O190" i="1"/>
  <c r="Z189" i="1"/>
  <c r="W189" i="1"/>
  <c r="O189" i="1"/>
  <c r="B189" i="1"/>
  <c r="A189" i="1"/>
  <c r="Z188" i="1"/>
  <c r="W188" i="1"/>
  <c r="O188" i="1"/>
  <c r="K188" i="1"/>
  <c r="K189" i="1" s="1"/>
  <c r="B188" i="1"/>
  <c r="A188" i="1"/>
  <c r="X187" i="1"/>
  <c r="X188" i="1" s="1"/>
  <c r="X189" i="1" s="1"/>
  <c r="W187" i="1"/>
  <c r="O187" i="1"/>
  <c r="K187" i="1"/>
  <c r="C187" i="1"/>
  <c r="C188" i="1" s="1"/>
  <c r="C189" i="1" s="1"/>
  <c r="B187" i="1"/>
  <c r="A187" i="1"/>
  <c r="O186" i="1"/>
  <c r="O185" i="1"/>
  <c r="O184" i="1"/>
  <c r="O183" i="1"/>
  <c r="Z182" i="1"/>
  <c r="Z183" i="1" s="1"/>
  <c r="Z184" i="1" s="1"/>
  <c r="Z185" i="1" s="1"/>
  <c r="Z186" i="1" s="1"/>
  <c r="X182" i="1"/>
  <c r="X183" i="1" s="1"/>
  <c r="X184" i="1" s="1"/>
  <c r="X185" i="1" s="1"/>
  <c r="W182" i="1"/>
  <c r="W183" i="1" s="1"/>
  <c r="W184" i="1" s="1"/>
  <c r="W185" i="1" s="1"/>
  <c r="O182" i="1"/>
  <c r="K182" i="1"/>
  <c r="K183" i="1" s="1"/>
  <c r="K184" i="1" s="1"/>
  <c r="K185" i="1" s="1"/>
  <c r="C182" i="1"/>
  <c r="C183" i="1" s="1"/>
  <c r="C184" i="1" s="1"/>
  <c r="C185" i="1" s="1"/>
  <c r="B182" i="1"/>
  <c r="B183" i="1" s="1"/>
  <c r="B184" i="1" s="1"/>
  <c r="B185" i="1" s="1"/>
  <c r="A182" i="1"/>
  <c r="A183" i="1" s="1"/>
  <c r="A184" i="1" s="1"/>
  <c r="A185" i="1" s="1"/>
  <c r="X179" i="1"/>
  <c r="X180" i="1" s="1"/>
  <c r="K179" i="1"/>
  <c r="K180" i="1" s="1"/>
  <c r="X178" i="1"/>
  <c r="W178" i="1"/>
  <c r="W179" i="1" s="1"/>
  <c r="W180" i="1" s="1"/>
  <c r="K178" i="1"/>
  <c r="C178" i="1"/>
  <c r="C179" i="1" s="1"/>
  <c r="C180" i="1" s="1"/>
  <c r="B178" i="1"/>
  <c r="B179" i="1" s="1"/>
  <c r="B180" i="1" s="1"/>
  <c r="A178" i="1"/>
  <c r="A179" i="1" s="1"/>
  <c r="A180" i="1" s="1"/>
  <c r="O176" i="1"/>
  <c r="W175" i="1"/>
  <c r="W176" i="1" s="1"/>
  <c r="O175" i="1"/>
  <c r="J175" i="1"/>
  <c r="J176" i="1" s="1"/>
  <c r="C175" i="1"/>
  <c r="C176" i="1" s="1"/>
  <c r="X174" i="1"/>
  <c r="X175" i="1" s="1"/>
  <c r="X176" i="1" s="1"/>
  <c r="W174" i="1"/>
  <c r="O174" i="1"/>
  <c r="J174" i="1"/>
  <c r="B174" i="1"/>
  <c r="B175" i="1" s="1"/>
  <c r="B176" i="1" s="1"/>
  <c r="X173" i="1"/>
  <c r="W173" i="1"/>
  <c r="O173" i="1"/>
  <c r="K173" i="1"/>
  <c r="K174" i="1" s="1"/>
  <c r="K175" i="1" s="1"/>
  <c r="K176" i="1" s="1"/>
  <c r="J173" i="1"/>
  <c r="C173" i="1"/>
  <c r="C174" i="1" s="1"/>
  <c r="B173" i="1"/>
  <c r="A173" i="1"/>
  <c r="A174" i="1" s="1"/>
  <c r="A175" i="1" s="1"/>
  <c r="A176" i="1" s="1"/>
  <c r="O172" i="1"/>
  <c r="X167" i="1"/>
  <c r="X168" i="1" s="1"/>
  <c r="X169" i="1" s="1"/>
  <c r="X170" i="1" s="1"/>
  <c r="X171" i="1" s="1"/>
  <c r="X166" i="1"/>
  <c r="W166" i="1"/>
  <c r="W167" i="1" s="1"/>
  <c r="W168" i="1" s="1"/>
  <c r="W169" i="1" s="1"/>
  <c r="W170" i="1" s="1"/>
  <c r="W171" i="1" s="1"/>
  <c r="K166" i="1"/>
  <c r="K167" i="1" s="1"/>
  <c r="K168" i="1" s="1"/>
  <c r="K169" i="1" s="1"/>
  <c r="K170" i="1" s="1"/>
  <c r="K171" i="1" s="1"/>
  <c r="J166" i="1"/>
  <c r="J167" i="1" s="1"/>
  <c r="J168" i="1" s="1"/>
  <c r="J169" i="1" s="1"/>
  <c r="J170" i="1" s="1"/>
  <c r="J171" i="1" s="1"/>
  <c r="C166" i="1"/>
  <c r="C167" i="1" s="1"/>
  <c r="C168" i="1" s="1"/>
  <c r="C169" i="1" s="1"/>
  <c r="C170" i="1" s="1"/>
  <c r="C171" i="1" s="1"/>
  <c r="B166" i="1"/>
  <c r="B167" i="1" s="1"/>
  <c r="B168" i="1" s="1"/>
  <c r="B169" i="1" s="1"/>
  <c r="B170" i="1" s="1"/>
  <c r="B171" i="1" s="1"/>
  <c r="A166" i="1"/>
  <c r="A167" i="1" s="1"/>
  <c r="A168" i="1" s="1"/>
  <c r="A169" i="1" s="1"/>
  <c r="A170" i="1" s="1"/>
  <c r="A171" i="1" s="1"/>
  <c r="O162" i="1"/>
  <c r="X161" i="1"/>
  <c r="X162" i="1" s="1"/>
  <c r="X163" i="1" s="1"/>
  <c r="X164" i="1" s="1"/>
  <c r="O161" i="1"/>
  <c r="K161" i="1"/>
  <c r="K162" i="1" s="1"/>
  <c r="K163" i="1" s="1"/>
  <c r="K164" i="1" s="1"/>
  <c r="A161" i="1"/>
  <c r="A162" i="1" s="1"/>
  <c r="A163" i="1" s="1"/>
  <c r="A164" i="1" s="1"/>
  <c r="X160" i="1"/>
  <c r="W160" i="1"/>
  <c r="W161" i="1" s="1"/>
  <c r="W162" i="1" s="1"/>
  <c r="W163" i="1" s="1"/>
  <c r="W164" i="1" s="1"/>
  <c r="O160" i="1"/>
  <c r="K160" i="1"/>
  <c r="J160" i="1"/>
  <c r="J161" i="1" s="1"/>
  <c r="J162" i="1" s="1"/>
  <c r="J163" i="1" s="1"/>
  <c r="J164" i="1" s="1"/>
  <c r="C160" i="1"/>
  <c r="C161" i="1" s="1"/>
  <c r="C162" i="1" s="1"/>
  <c r="C163" i="1" s="1"/>
  <c r="C164" i="1" s="1"/>
  <c r="B160" i="1"/>
  <c r="B161" i="1" s="1"/>
  <c r="B162" i="1" s="1"/>
  <c r="B163" i="1" s="1"/>
  <c r="B164" i="1" s="1"/>
  <c r="A160" i="1"/>
  <c r="O159" i="1"/>
  <c r="O156" i="1"/>
  <c r="J156" i="1"/>
  <c r="J157" i="1" s="1"/>
  <c r="J158" i="1" s="1"/>
  <c r="A156" i="1"/>
  <c r="A157" i="1" s="1"/>
  <c r="A158" i="1" s="1"/>
  <c r="X155" i="1"/>
  <c r="X156" i="1" s="1"/>
  <c r="X157" i="1" s="1"/>
  <c r="X158" i="1" s="1"/>
  <c r="W155" i="1"/>
  <c r="W156" i="1" s="1"/>
  <c r="W157" i="1" s="1"/>
  <c r="W158" i="1" s="1"/>
  <c r="O155" i="1"/>
  <c r="K155" i="1"/>
  <c r="K156" i="1" s="1"/>
  <c r="K157" i="1" s="1"/>
  <c r="K158" i="1" s="1"/>
  <c r="J155" i="1"/>
  <c r="C155" i="1"/>
  <c r="C156" i="1" s="1"/>
  <c r="C157" i="1" s="1"/>
  <c r="C158" i="1" s="1"/>
  <c r="B155" i="1"/>
  <c r="B156" i="1" s="1"/>
  <c r="B157" i="1" s="1"/>
  <c r="B158" i="1" s="1"/>
  <c r="A155" i="1"/>
  <c r="O154" i="1"/>
  <c r="O153" i="1"/>
  <c r="O152" i="1"/>
  <c r="O151" i="1"/>
  <c r="B151" i="1"/>
  <c r="B152" i="1" s="1"/>
  <c r="B153" i="1" s="1"/>
  <c r="X150" i="1"/>
  <c r="X151" i="1" s="1"/>
  <c r="X152" i="1" s="1"/>
  <c r="X153" i="1" s="1"/>
  <c r="W150" i="1"/>
  <c r="W151" i="1" s="1"/>
  <c r="W152" i="1" s="1"/>
  <c r="W153" i="1" s="1"/>
  <c r="O150" i="1"/>
  <c r="K150" i="1"/>
  <c r="K151" i="1" s="1"/>
  <c r="K152" i="1" s="1"/>
  <c r="K153" i="1" s="1"/>
  <c r="J150" i="1"/>
  <c r="J151" i="1" s="1"/>
  <c r="J152" i="1" s="1"/>
  <c r="J153" i="1" s="1"/>
  <c r="C150" i="1"/>
  <c r="C151" i="1" s="1"/>
  <c r="C152" i="1" s="1"/>
  <c r="C153" i="1" s="1"/>
  <c r="B150" i="1"/>
  <c r="A150" i="1"/>
  <c r="A151" i="1" s="1"/>
  <c r="A152" i="1" s="1"/>
  <c r="A153" i="1" s="1"/>
  <c r="O149" i="1"/>
  <c r="O145" i="1"/>
  <c r="Z144" i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X144" i="1"/>
  <c r="X145" i="1" s="1"/>
  <c r="X146" i="1" s="1"/>
  <c r="X147" i="1" s="1"/>
  <c r="X148" i="1" s="1"/>
  <c r="W144" i="1"/>
  <c r="W145" i="1" s="1"/>
  <c r="W146" i="1" s="1"/>
  <c r="W147" i="1" s="1"/>
  <c r="W148" i="1" s="1"/>
  <c r="O144" i="1"/>
  <c r="K144" i="1"/>
  <c r="K145" i="1" s="1"/>
  <c r="K146" i="1" s="1"/>
  <c r="K147" i="1" s="1"/>
  <c r="K148" i="1" s="1"/>
  <c r="C144" i="1"/>
  <c r="C145" i="1" s="1"/>
  <c r="C146" i="1" s="1"/>
  <c r="C147" i="1" s="1"/>
  <c r="C148" i="1" s="1"/>
  <c r="B144" i="1"/>
  <c r="B145" i="1" s="1"/>
  <c r="B146" i="1" s="1"/>
  <c r="B147" i="1" s="1"/>
  <c r="B148" i="1" s="1"/>
  <c r="A144" i="1"/>
  <c r="A145" i="1" s="1"/>
  <c r="A146" i="1" s="1"/>
  <c r="A147" i="1" s="1"/>
  <c r="A148" i="1" s="1"/>
  <c r="O143" i="1"/>
  <c r="Z137" i="1"/>
  <c r="Z138" i="1" s="1"/>
  <c r="Z139" i="1" s="1"/>
  <c r="Z140" i="1" s="1"/>
  <c r="Z141" i="1" s="1"/>
  <c r="Z142" i="1" s="1"/>
  <c r="X137" i="1"/>
  <c r="X138" i="1" s="1"/>
  <c r="X139" i="1" s="1"/>
  <c r="X140" i="1" s="1"/>
  <c r="X141" i="1" s="1"/>
  <c r="X142" i="1" s="1"/>
  <c r="O137" i="1"/>
  <c r="J137" i="1"/>
  <c r="J138" i="1" s="1"/>
  <c r="J139" i="1" s="1"/>
  <c r="J140" i="1" s="1"/>
  <c r="J141" i="1" s="1"/>
  <c r="J142" i="1" s="1"/>
  <c r="A137" i="1"/>
  <c r="A138" i="1" s="1"/>
  <c r="A139" i="1" s="1"/>
  <c r="A140" i="1" s="1"/>
  <c r="A141" i="1" s="1"/>
  <c r="A142" i="1" s="1"/>
  <c r="Z136" i="1"/>
  <c r="X136" i="1"/>
  <c r="W136" i="1"/>
  <c r="W137" i="1" s="1"/>
  <c r="W138" i="1" s="1"/>
  <c r="W139" i="1" s="1"/>
  <c r="W140" i="1" s="1"/>
  <c r="W141" i="1" s="1"/>
  <c r="W142" i="1" s="1"/>
  <c r="O136" i="1"/>
  <c r="K136" i="1"/>
  <c r="K137" i="1" s="1"/>
  <c r="K138" i="1" s="1"/>
  <c r="K139" i="1" s="1"/>
  <c r="K140" i="1" s="1"/>
  <c r="K141" i="1" s="1"/>
  <c r="K142" i="1" s="1"/>
  <c r="J136" i="1"/>
  <c r="C136" i="1"/>
  <c r="C137" i="1" s="1"/>
  <c r="C138" i="1" s="1"/>
  <c r="C139" i="1" s="1"/>
  <c r="C140" i="1" s="1"/>
  <c r="C141" i="1" s="1"/>
  <c r="C142" i="1" s="1"/>
  <c r="B136" i="1"/>
  <c r="B137" i="1" s="1"/>
  <c r="B138" i="1" s="1"/>
  <c r="B139" i="1" s="1"/>
  <c r="B140" i="1" s="1"/>
  <c r="B141" i="1" s="1"/>
  <c r="B142" i="1" s="1"/>
  <c r="A136" i="1"/>
  <c r="O135" i="1"/>
  <c r="O133" i="1"/>
  <c r="X132" i="1"/>
  <c r="X133" i="1" s="1"/>
  <c r="X134" i="1" s="1"/>
  <c r="W132" i="1"/>
  <c r="W133" i="1" s="1"/>
  <c r="W134" i="1" s="1"/>
  <c r="O132" i="1"/>
  <c r="K132" i="1"/>
  <c r="K133" i="1" s="1"/>
  <c r="K134" i="1" s="1"/>
  <c r="J132" i="1"/>
  <c r="J133" i="1" s="1"/>
  <c r="J134" i="1" s="1"/>
  <c r="C132" i="1"/>
  <c r="C133" i="1" s="1"/>
  <c r="C134" i="1" s="1"/>
  <c r="B132" i="1"/>
  <c r="B133" i="1" s="1"/>
  <c r="B134" i="1" s="1"/>
  <c r="A132" i="1"/>
  <c r="A133" i="1" s="1"/>
  <c r="A134" i="1" s="1"/>
  <c r="O131" i="1"/>
  <c r="X127" i="1"/>
  <c r="X128" i="1" s="1"/>
  <c r="X129" i="1" s="1"/>
  <c r="X130" i="1" s="1"/>
  <c r="Y126" i="1"/>
  <c r="Y127" i="1" s="1"/>
  <c r="Y128" i="1" s="1"/>
  <c r="Y129" i="1" s="1"/>
  <c r="Y130" i="1" s="1"/>
  <c r="X126" i="1"/>
  <c r="C126" i="1"/>
  <c r="C127" i="1" s="1"/>
  <c r="C128" i="1" s="1"/>
  <c r="C129" i="1" s="1"/>
  <c r="C130" i="1" s="1"/>
  <c r="Z125" i="1"/>
  <c r="Z126" i="1" s="1"/>
  <c r="Z127" i="1" s="1"/>
  <c r="Z128" i="1" s="1"/>
  <c r="Z129" i="1" s="1"/>
  <c r="Z130" i="1" s="1"/>
  <c r="Y125" i="1"/>
  <c r="X125" i="1"/>
  <c r="W125" i="1"/>
  <c r="W126" i="1" s="1"/>
  <c r="W127" i="1" s="1"/>
  <c r="W128" i="1" s="1"/>
  <c r="W129" i="1" s="1"/>
  <c r="W130" i="1" s="1"/>
  <c r="K125" i="1"/>
  <c r="K126" i="1" s="1"/>
  <c r="K127" i="1" s="1"/>
  <c r="K128" i="1" s="1"/>
  <c r="K129" i="1" s="1"/>
  <c r="K130" i="1" s="1"/>
  <c r="G125" i="1"/>
  <c r="G126" i="1" s="1"/>
  <c r="G127" i="1" s="1"/>
  <c r="G128" i="1" s="1"/>
  <c r="G129" i="1" s="1"/>
  <c r="G130" i="1" s="1"/>
  <c r="C125" i="1"/>
  <c r="B125" i="1"/>
  <c r="B126" i="1" s="1"/>
  <c r="B127" i="1" s="1"/>
  <c r="B128" i="1" s="1"/>
  <c r="B129" i="1" s="1"/>
  <c r="B130" i="1" s="1"/>
  <c r="A125" i="1"/>
  <c r="A126" i="1" s="1"/>
  <c r="A127" i="1" s="1"/>
  <c r="A128" i="1" s="1"/>
  <c r="A129" i="1" s="1"/>
  <c r="A130" i="1" s="1"/>
  <c r="Y121" i="1"/>
  <c r="Y122" i="1" s="1"/>
  <c r="Y123" i="1" s="1"/>
  <c r="X121" i="1"/>
  <c r="X122" i="1" s="1"/>
  <c r="X123" i="1" s="1"/>
  <c r="W121" i="1"/>
  <c r="W122" i="1" s="1"/>
  <c r="W123" i="1" s="1"/>
  <c r="K121" i="1"/>
  <c r="K122" i="1" s="1"/>
  <c r="K123" i="1" s="1"/>
  <c r="G121" i="1"/>
  <c r="G122" i="1" s="1"/>
  <c r="G123" i="1" s="1"/>
  <c r="C121" i="1"/>
  <c r="C122" i="1" s="1"/>
  <c r="C123" i="1" s="1"/>
  <c r="B121" i="1"/>
  <c r="B122" i="1" s="1"/>
  <c r="B123" i="1" s="1"/>
  <c r="A121" i="1"/>
  <c r="A122" i="1" s="1"/>
  <c r="A123" i="1" s="1"/>
  <c r="Y117" i="1"/>
  <c r="Y118" i="1" s="1"/>
  <c r="Y119" i="1" s="1"/>
  <c r="X117" i="1"/>
  <c r="X118" i="1" s="1"/>
  <c r="X119" i="1" s="1"/>
  <c r="W117" i="1"/>
  <c r="W118" i="1" s="1"/>
  <c r="W119" i="1" s="1"/>
  <c r="K117" i="1"/>
  <c r="K118" i="1" s="1"/>
  <c r="K119" i="1" s="1"/>
  <c r="G117" i="1"/>
  <c r="G118" i="1" s="1"/>
  <c r="G119" i="1" s="1"/>
  <c r="C117" i="1"/>
  <c r="C118" i="1" s="1"/>
  <c r="C119" i="1" s="1"/>
  <c r="B117" i="1"/>
  <c r="B118" i="1" s="1"/>
  <c r="B119" i="1" s="1"/>
  <c r="A117" i="1"/>
  <c r="A118" i="1" s="1"/>
  <c r="A119" i="1" s="1"/>
  <c r="Y113" i="1"/>
  <c r="Y114" i="1" s="1"/>
  <c r="Y115" i="1" s="1"/>
  <c r="X113" i="1"/>
  <c r="X114" i="1" s="1"/>
  <c r="X115" i="1" s="1"/>
  <c r="W113" i="1"/>
  <c r="W114" i="1" s="1"/>
  <c r="W115" i="1" s="1"/>
  <c r="K113" i="1"/>
  <c r="K114" i="1" s="1"/>
  <c r="K115" i="1" s="1"/>
  <c r="G113" i="1"/>
  <c r="G114" i="1" s="1"/>
  <c r="G115" i="1" s="1"/>
  <c r="C113" i="1"/>
  <c r="C114" i="1" s="1"/>
  <c r="C115" i="1" s="1"/>
  <c r="B113" i="1"/>
  <c r="B114" i="1" s="1"/>
  <c r="B115" i="1" s="1"/>
  <c r="A113" i="1"/>
  <c r="A114" i="1" s="1"/>
  <c r="A115" i="1" s="1"/>
  <c r="K108" i="1"/>
  <c r="K109" i="1" s="1"/>
  <c r="K110" i="1" s="1"/>
  <c r="K111" i="1" s="1"/>
  <c r="Z107" i="1"/>
  <c r="Z108" i="1" s="1"/>
  <c r="Z109" i="1" s="1"/>
  <c r="Z110" i="1" s="1"/>
  <c r="Z111" i="1" s="1"/>
  <c r="W107" i="1"/>
  <c r="W108" i="1" s="1"/>
  <c r="W109" i="1" s="1"/>
  <c r="W110" i="1" s="1"/>
  <c r="W111" i="1" s="1"/>
  <c r="K107" i="1"/>
  <c r="A107" i="1"/>
  <c r="A108" i="1" s="1"/>
  <c r="A109" i="1" s="1"/>
  <c r="A110" i="1" s="1"/>
  <c r="A111" i="1" s="1"/>
  <c r="Z106" i="1"/>
  <c r="Y106" i="1"/>
  <c r="Y107" i="1" s="1"/>
  <c r="Y108" i="1" s="1"/>
  <c r="Y109" i="1" s="1"/>
  <c r="Y110" i="1" s="1"/>
  <c r="Y111" i="1" s="1"/>
  <c r="X106" i="1"/>
  <c r="X107" i="1" s="1"/>
  <c r="X108" i="1" s="1"/>
  <c r="X109" i="1" s="1"/>
  <c r="X110" i="1" s="1"/>
  <c r="X111" i="1" s="1"/>
  <c r="W106" i="1"/>
  <c r="K106" i="1"/>
  <c r="G106" i="1"/>
  <c r="G107" i="1" s="1"/>
  <c r="G108" i="1" s="1"/>
  <c r="G109" i="1" s="1"/>
  <c r="G110" i="1" s="1"/>
  <c r="G111" i="1" s="1"/>
  <c r="C106" i="1"/>
  <c r="C107" i="1" s="1"/>
  <c r="C108" i="1" s="1"/>
  <c r="C109" i="1" s="1"/>
  <c r="C110" i="1" s="1"/>
  <c r="C111" i="1" s="1"/>
  <c r="B106" i="1"/>
  <c r="B107" i="1" s="1"/>
  <c r="B108" i="1" s="1"/>
  <c r="B109" i="1" s="1"/>
  <c r="B110" i="1" s="1"/>
  <c r="B111" i="1" s="1"/>
  <c r="A106" i="1"/>
  <c r="B102" i="1"/>
  <c r="B103" i="1" s="1"/>
  <c r="B104" i="1" s="1"/>
  <c r="W101" i="1"/>
  <c r="W102" i="1" s="1"/>
  <c r="W103" i="1" s="1"/>
  <c r="W104" i="1" s="1"/>
  <c r="C101" i="1"/>
  <c r="C102" i="1" s="1"/>
  <c r="C103" i="1" s="1"/>
  <c r="C104" i="1" s="1"/>
  <c r="B101" i="1"/>
  <c r="Z100" i="1"/>
  <c r="Z101" i="1" s="1"/>
  <c r="Z102" i="1" s="1"/>
  <c r="Z103" i="1" s="1"/>
  <c r="Z104" i="1" s="1"/>
  <c r="Y100" i="1"/>
  <c r="Y101" i="1" s="1"/>
  <c r="Y102" i="1" s="1"/>
  <c r="Y103" i="1" s="1"/>
  <c r="Y104" i="1" s="1"/>
  <c r="X100" i="1"/>
  <c r="X101" i="1" s="1"/>
  <c r="X102" i="1" s="1"/>
  <c r="X103" i="1" s="1"/>
  <c r="X104" i="1" s="1"/>
  <c r="W100" i="1"/>
  <c r="K100" i="1"/>
  <c r="K101" i="1" s="1"/>
  <c r="K102" i="1" s="1"/>
  <c r="K103" i="1" s="1"/>
  <c r="K104" i="1" s="1"/>
  <c r="G100" i="1"/>
  <c r="G101" i="1" s="1"/>
  <c r="G102" i="1" s="1"/>
  <c r="G103" i="1" s="1"/>
  <c r="G104" i="1" s="1"/>
  <c r="C100" i="1"/>
  <c r="B100" i="1"/>
  <c r="A100" i="1"/>
  <c r="A101" i="1" s="1"/>
  <c r="A102" i="1" s="1"/>
  <c r="A103" i="1" s="1"/>
  <c r="A104" i="1" s="1"/>
  <c r="Y94" i="1"/>
  <c r="Y95" i="1" s="1"/>
  <c r="Y96" i="1" s="1"/>
  <c r="Y97" i="1" s="1"/>
  <c r="Y98" i="1" s="1"/>
  <c r="X94" i="1"/>
  <c r="X95" i="1" s="1"/>
  <c r="X96" i="1" s="1"/>
  <c r="X97" i="1" s="1"/>
  <c r="X98" i="1" s="1"/>
  <c r="W94" i="1"/>
  <c r="W95" i="1" s="1"/>
  <c r="W96" i="1" s="1"/>
  <c r="W97" i="1" s="1"/>
  <c r="W98" i="1" s="1"/>
  <c r="K94" i="1"/>
  <c r="K95" i="1" s="1"/>
  <c r="K96" i="1" s="1"/>
  <c r="K97" i="1" s="1"/>
  <c r="K98" i="1" s="1"/>
  <c r="G94" i="1"/>
  <c r="G95" i="1" s="1"/>
  <c r="G96" i="1" s="1"/>
  <c r="G97" i="1" s="1"/>
  <c r="G98" i="1" s="1"/>
  <c r="C94" i="1"/>
  <c r="C95" i="1" s="1"/>
  <c r="C96" i="1" s="1"/>
  <c r="C97" i="1" s="1"/>
  <c r="C98" i="1" s="1"/>
  <c r="B94" i="1"/>
  <c r="B95" i="1" s="1"/>
  <c r="B96" i="1" s="1"/>
  <c r="B97" i="1" s="1"/>
  <c r="B98" i="1" s="1"/>
  <c r="A94" i="1"/>
  <c r="A95" i="1" s="1"/>
  <c r="A96" i="1" s="1"/>
  <c r="A97" i="1" s="1"/>
  <c r="A98" i="1" s="1"/>
  <c r="Y90" i="1"/>
  <c r="Y91" i="1" s="1"/>
  <c r="Y92" i="1" s="1"/>
  <c r="X90" i="1"/>
  <c r="X91" i="1" s="1"/>
  <c r="X92" i="1" s="1"/>
  <c r="W90" i="1"/>
  <c r="W91" i="1" s="1"/>
  <c r="W92" i="1" s="1"/>
  <c r="K90" i="1"/>
  <c r="K91" i="1" s="1"/>
  <c r="K92" i="1" s="1"/>
  <c r="G90" i="1"/>
  <c r="G91" i="1" s="1"/>
  <c r="G92" i="1" s="1"/>
  <c r="C90" i="1"/>
  <c r="C91" i="1" s="1"/>
  <c r="C92" i="1" s="1"/>
  <c r="B90" i="1"/>
  <c r="B91" i="1" s="1"/>
  <c r="B92" i="1" s="1"/>
  <c r="A90" i="1"/>
  <c r="A91" i="1" s="1"/>
  <c r="A92" i="1" s="1"/>
  <c r="Z84" i="1"/>
  <c r="Z85" i="1" s="1"/>
  <c r="Z86" i="1" s="1"/>
  <c r="Z87" i="1" s="1"/>
  <c r="Z88" i="1" s="1"/>
  <c r="A84" i="1"/>
  <c r="A85" i="1" s="1"/>
  <c r="A86" i="1" s="1"/>
  <c r="A87" i="1" s="1"/>
  <c r="A88" i="1" s="1"/>
  <c r="Z83" i="1"/>
  <c r="K83" i="1"/>
  <c r="K84" i="1" s="1"/>
  <c r="K85" i="1" s="1"/>
  <c r="K86" i="1" s="1"/>
  <c r="K87" i="1" s="1"/>
  <c r="K88" i="1" s="1"/>
  <c r="B83" i="1"/>
  <c r="B84" i="1" s="1"/>
  <c r="B85" i="1" s="1"/>
  <c r="B86" i="1" s="1"/>
  <c r="B87" i="1" s="1"/>
  <c r="B88" i="1" s="1"/>
  <c r="A83" i="1"/>
  <c r="Z82" i="1"/>
  <c r="Y82" i="1"/>
  <c r="Y83" i="1" s="1"/>
  <c r="Y84" i="1" s="1"/>
  <c r="Y85" i="1" s="1"/>
  <c r="Y86" i="1" s="1"/>
  <c r="Y87" i="1" s="1"/>
  <c r="Y88" i="1" s="1"/>
  <c r="X82" i="1"/>
  <c r="X83" i="1" s="1"/>
  <c r="X84" i="1" s="1"/>
  <c r="X85" i="1" s="1"/>
  <c r="X86" i="1" s="1"/>
  <c r="X87" i="1" s="1"/>
  <c r="X88" i="1" s="1"/>
  <c r="W82" i="1"/>
  <c r="W83" i="1" s="1"/>
  <c r="W84" i="1" s="1"/>
  <c r="W85" i="1" s="1"/>
  <c r="W86" i="1" s="1"/>
  <c r="W87" i="1" s="1"/>
  <c r="W88" i="1" s="1"/>
  <c r="K82" i="1"/>
  <c r="G82" i="1"/>
  <c r="G83" i="1" s="1"/>
  <c r="G84" i="1" s="1"/>
  <c r="G85" i="1" s="1"/>
  <c r="G86" i="1" s="1"/>
  <c r="G87" i="1" s="1"/>
  <c r="G88" i="1" s="1"/>
  <c r="C82" i="1"/>
  <c r="C83" i="1" s="1"/>
  <c r="C84" i="1" s="1"/>
  <c r="C85" i="1" s="1"/>
  <c r="C86" i="1" s="1"/>
  <c r="C87" i="1" s="1"/>
  <c r="C88" i="1" s="1"/>
  <c r="B82" i="1"/>
  <c r="A82" i="1"/>
  <c r="G80" i="1"/>
  <c r="Y79" i="1"/>
  <c r="Y80" i="1" s="1"/>
  <c r="K79" i="1"/>
  <c r="K80" i="1" s="1"/>
  <c r="G79" i="1"/>
  <c r="Z78" i="1"/>
  <c r="Z79" i="1" s="1"/>
  <c r="Z80" i="1" s="1"/>
  <c r="Y78" i="1"/>
  <c r="X78" i="1"/>
  <c r="X79" i="1" s="1"/>
  <c r="X80" i="1" s="1"/>
  <c r="W78" i="1"/>
  <c r="W79" i="1" s="1"/>
  <c r="W80" i="1" s="1"/>
  <c r="K78" i="1"/>
  <c r="G78" i="1"/>
  <c r="C78" i="1"/>
  <c r="C79" i="1" s="1"/>
  <c r="C80" i="1" s="1"/>
  <c r="B78" i="1"/>
  <c r="B79" i="1" s="1"/>
  <c r="B80" i="1" s="1"/>
  <c r="A78" i="1"/>
  <c r="A79" i="1" s="1"/>
  <c r="A80" i="1" s="1"/>
  <c r="Z74" i="1"/>
  <c r="Z75" i="1" s="1"/>
  <c r="Z76" i="1" s="1"/>
  <c r="Y74" i="1"/>
  <c r="Y75" i="1" s="1"/>
  <c r="Y76" i="1" s="1"/>
  <c r="X74" i="1"/>
  <c r="X75" i="1" s="1"/>
  <c r="X76" i="1" s="1"/>
  <c r="W74" i="1"/>
  <c r="W75" i="1" s="1"/>
  <c r="W76" i="1" s="1"/>
  <c r="K74" i="1"/>
  <c r="K75" i="1" s="1"/>
  <c r="K76" i="1" s="1"/>
  <c r="G74" i="1"/>
  <c r="G75" i="1" s="1"/>
  <c r="G76" i="1" s="1"/>
  <c r="C74" i="1"/>
  <c r="C75" i="1" s="1"/>
  <c r="C76" i="1" s="1"/>
  <c r="B74" i="1"/>
  <c r="B75" i="1" s="1"/>
  <c r="B76" i="1" s="1"/>
  <c r="Z70" i="1"/>
  <c r="Z71" i="1" s="1"/>
  <c r="Z72" i="1" s="1"/>
  <c r="Y70" i="1"/>
  <c r="Y71" i="1" s="1"/>
  <c r="Y72" i="1" s="1"/>
  <c r="X70" i="1"/>
  <c r="X71" i="1" s="1"/>
  <c r="X72" i="1" s="1"/>
  <c r="W70" i="1"/>
  <c r="W71" i="1" s="1"/>
  <c r="W72" i="1" s="1"/>
  <c r="K70" i="1"/>
  <c r="K71" i="1" s="1"/>
  <c r="K72" i="1" s="1"/>
  <c r="G70" i="1"/>
  <c r="G71" i="1" s="1"/>
  <c r="G72" i="1" s="1"/>
  <c r="C70" i="1"/>
  <c r="C71" i="1" s="1"/>
  <c r="C72" i="1" s="1"/>
  <c r="B70" i="1"/>
  <c r="B71" i="1" s="1"/>
  <c r="B72" i="1" s="1"/>
  <c r="Z61" i="1"/>
  <c r="Z62" i="1" s="1"/>
  <c r="Z63" i="1" s="1"/>
  <c r="Z64" i="1" s="1"/>
  <c r="Z65" i="1" s="1"/>
  <c r="Z66" i="1" s="1"/>
  <c r="Z67" i="1" s="1"/>
  <c r="Z68" i="1" s="1"/>
  <c r="Y61" i="1"/>
  <c r="Y62" i="1" s="1"/>
  <c r="Y63" i="1" s="1"/>
  <c r="Y64" i="1" s="1"/>
  <c r="Y65" i="1" s="1"/>
  <c r="Y66" i="1" s="1"/>
  <c r="Y67" i="1" s="1"/>
  <c r="Y68" i="1" s="1"/>
  <c r="X61" i="1"/>
  <c r="X62" i="1" s="1"/>
  <c r="X63" i="1" s="1"/>
  <c r="X64" i="1" s="1"/>
  <c r="X65" i="1" s="1"/>
  <c r="X66" i="1" s="1"/>
  <c r="X67" i="1" s="1"/>
  <c r="X68" i="1" s="1"/>
  <c r="W61" i="1"/>
  <c r="W62" i="1" s="1"/>
  <c r="W63" i="1" s="1"/>
  <c r="W64" i="1" s="1"/>
  <c r="W65" i="1" s="1"/>
  <c r="W66" i="1" s="1"/>
  <c r="W67" i="1" s="1"/>
  <c r="W68" i="1" s="1"/>
  <c r="K61" i="1"/>
  <c r="K62" i="1" s="1"/>
  <c r="K63" i="1" s="1"/>
  <c r="K64" i="1" s="1"/>
  <c r="K65" i="1" s="1"/>
  <c r="K66" i="1" s="1"/>
  <c r="K67" i="1" s="1"/>
  <c r="K68" i="1" s="1"/>
  <c r="G61" i="1"/>
  <c r="G62" i="1" s="1"/>
  <c r="G63" i="1" s="1"/>
  <c r="G64" i="1" s="1"/>
  <c r="G65" i="1" s="1"/>
  <c r="G66" i="1" s="1"/>
  <c r="G67" i="1" s="1"/>
  <c r="G68" i="1" s="1"/>
  <c r="C61" i="1"/>
  <c r="C62" i="1" s="1"/>
  <c r="C63" i="1" s="1"/>
  <c r="C64" i="1" s="1"/>
  <c r="C65" i="1" s="1"/>
  <c r="C66" i="1" s="1"/>
  <c r="C67" i="1" s="1"/>
  <c r="C68" i="1" s="1"/>
  <c r="B61" i="1"/>
  <c r="B62" i="1" s="1"/>
  <c r="B63" i="1" s="1"/>
  <c r="B64" i="1" s="1"/>
  <c r="B65" i="1" s="1"/>
  <c r="B66" i="1" s="1"/>
  <c r="B67" i="1" s="1"/>
  <c r="B68" i="1" s="1"/>
  <c r="Z53" i="1"/>
  <c r="Z54" i="1" s="1"/>
  <c r="Z55" i="1" s="1"/>
  <c r="Z56" i="1" s="1"/>
  <c r="Z57" i="1" s="1"/>
  <c r="Z58" i="1" s="1"/>
  <c r="Z59" i="1" s="1"/>
  <c r="Y53" i="1"/>
  <c r="Y54" i="1" s="1"/>
  <c r="Y55" i="1" s="1"/>
  <c r="Y56" i="1" s="1"/>
  <c r="Y57" i="1" s="1"/>
  <c r="Y58" i="1" s="1"/>
  <c r="Y59" i="1" s="1"/>
  <c r="X53" i="1"/>
  <c r="X54" i="1" s="1"/>
  <c r="X55" i="1" s="1"/>
  <c r="X56" i="1" s="1"/>
  <c r="X57" i="1" s="1"/>
  <c r="X58" i="1" s="1"/>
  <c r="X59" i="1" s="1"/>
  <c r="W53" i="1"/>
  <c r="W54" i="1" s="1"/>
  <c r="W55" i="1" s="1"/>
  <c r="W56" i="1" s="1"/>
  <c r="W57" i="1" s="1"/>
  <c r="W58" i="1" s="1"/>
  <c r="W59" i="1" s="1"/>
  <c r="K53" i="1"/>
  <c r="K54" i="1" s="1"/>
  <c r="K55" i="1" s="1"/>
  <c r="K56" i="1" s="1"/>
  <c r="K57" i="1" s="1"/>
  <c r="K58" i="1" s="1"/>
  <c r="K59" i="1" s="1"/>
  <c r="G53" i="1"/>
  <c r="G54" i="1" s="1"/>
  <c r="G55" i="1" s="1"/>
  <c r="G56" i="1" s="1"/>
  <c r="G57" i="1" s="1"/>
  <c r="G58" i="1" s="1"/>
  <c r="G59" i="1" s="1"/>
  <c r="C53" i="1"/>
  <c r="C54" i="1" s="1"/>
  <c r="C55" i="1" s="1"/>
  <c r="C56" i="1" s="1"/>
  <c r="C57" i="1" s="1"/>
  <c r="C58" i="1" s="1"/>
  <c r="C59" i="1" s="1"/>
  <c r="B53" i="1"/>
  <c r="B54" i="1" s="1"/>
  <c r="B55" i="1" s="1"/>
  <c r="B56" i="1" s="1"/>
  <c r="B57" i="1" s="1"/>
  <c r="B58" i="1" s="1"/>
  <c r="B59" i="1" s="1"/>
  <c r="Z49" i="1"/>
  <c r="Z50" i="1" s="1"/>
  <c r="Z51" i="1" s="1"/>
  <c r="Y49" i="1"/>
  <c r="Y50" i="1" s="1"/>
  <c r="Y51" i="1" s="1"/>
  <c r="X49" i="1"/>
  <c r="X50" i="1" s="1"/>
  <c r="X51" i="1" s="1"/>
  <c r="W49" i="1"/>
  <c r="W50" i="1" s="1"/>
  <c r="W51" i="1" s="1"/>
  <c r="K49" i="1"/>
  <c r="K50" i="1" s="1"/>
  <c r="K51" i="1" s="1"/>
  <c r="G49" i="1"/>
  <c r="G50" i="1" s="1"/>
  <c r="G51" i="1" s="1"/>
  <c r="C49" i="1"/>
  <c r="C50" i="1" s="1"/>
  <c r="C51" i="1" s="1"/>
  <c r="B49" i="1"/>
  <c r="B50" i="1" s="1"/>
  <c r="B51" i="1" s="1"/>
</calcChain>
</file>

<file path=xl/sharedStrings.xml><?xml version="1.0" encoding="utf-8"?>
<sst xmlns="http://schemas.openxmlformats.org/spreadsheetml/2006/main" count="7519" uniqueCount="557">
  <si>
    <t>Patient</t>
  </si>
  <si>
    <t>Diagnosis</t>
  </si>
  <si>
    <t>PIVC insertion (Reason)</t>
  </si>
  <si>
    <t>Patient is responsive? (Yes/No)</t>
  </si>
  <si>
    <t>Plebitis history during hospitalization (Yes/No)</t>
  </si>
  <si>
    <t>Procedure take place: (ER, Ward, DayCare, OT, Others)</t>
  </si>
  <si>
    <t>Cannula insertion site of examined PIVC (ULRD, ULRF, ULRA), (ULLD, ULLF, ULLA), (LLRF, LLRD), (LLLD, LLLF)</t>
  </si>
  <si>
    <t>Catheter size (Gauge) (18G, 20G, 22G, 24G, Others)</t>
  </si>
  <si>
    <t>Type of fluid (No infusion, Normal Saline 0.9&amp;, Dextrose 5%, Lactated Ringer's (hartman), Normal Saline 0.45%, Normal Saline 0.33%, Dextrose 10%, Dextrose 10%, Dextrose 5%in saline 0.9%, Dextrose 5% in m=normal slaine 0.45%)</t>
  </si>
  <si>
    <t>Type of medication administer (Antibiotic, Other Drug, Antibiotic and other drug, No medication)</t>
  </si>
  <si>
    <t>Insertion site</t>
  </si>
  <si>
    <t>Criteria (Insertion Site - IV pain score)</t>
  </si>
  <si>
    <t>Criteria (Insertion Site - Redness Saiz)</t>
  </si>
  <si>
    <t>Criteria (Insertion Site - swelling)</t>
  </si>
  <si>
    <t>VIP score (0,1,2,3,4,5)</t>
  </si>
  <si>
    <t>Phlebitis (Yes/No)</t>
  </si>
  <si>
    <t>Temperature (Body(forehead)</t>
  </si>
  <si>
    <t>Temperature (Insertion site)</t>
  </si>
  <si>
    <t>Temperature (3cm)</t>
  </si>
  <si>
    <t>Temperature (5cm)</t>
  </si>
  <si>
    <t>Temperature (10cm)</t>
  </si>
  <si>
    <t>Temperature (10cm -distal)</t>
  </si>
  <si>
    <t>On day (day 1/2/3/4/5)</t>
  </si>
  <si>
    <t>VIP score on removal</t>
  </si>
  <si>
    <t>Reason for removal (Phlebitis, Completion of treatment, Discharge, Leakage, Other complication)</t>
  </si>
  <si>
    <t>Total duration of PIVC in place (dwell time) - (24-48, 48-72, 72,96, &gt;96)</t>
  </si>
  <si>
    <t>PATIENT 1 (GS2 001)</t>
  </si>
  <si>
    <t>URETERAL CALCULUS</t>
  </si>
  <si>
    <t>NEW CASE</t>
  </si>
  <si>
    <t>Yes</t>
  </si>
  <si>
    <t>No</t>
  </si>
  <si>
    <t>Ward</t>
  </si>
  <si>
    <t>ULLD</t>
  </si>
  <si>
    <t>20G</t>
  </si>
  <si>
    <t>No infusion</t>
  </si>
  <si>
    <t>No medication</t>
  </si>
  <si>
    <t>DORSAL</t>
  </si>
  <si>
    <t>NA</t>
  </si>
  <si>
    <t>Completion of treatment</t>
  </si>
  <si>
    <t>72-96</t>
  </si>
  <si>
    <t>PATIENT 2 (GS2 004)</t>
  </si>
  <si>
    <t>DIVERTICULOSIS</t>
  </si>
  <si>
    <t>ULRD</t>
  </si>
  <si>
    <t>PATIENT 3 (IM2 001)</t>
  </si>
  <si>
    <t>THYROTOXICOSIS</t>
  </si>
  <si>
    <t>ULRA</t>
  </si>
  <si>
    <t>Other Drug</t>
  </si>
  <si>
    <t>ANTECUBITAL FOSSA</t>
  </si>
  <si>
    <t>PATIENT 4 (IM2 002)</t>
  </si>
  <si>
    <t>CRBSI</t>
  </si>
  <si>
    <t>22G</t>
  </si>
  <si>
    <t>Antibiotic and other drug</t>
  </si>
  <si>
    <t>&gt;96</t>
  </si>
  <si>
    <t>PATIENT 5 (ORTHO1 001)</t>
  </si>
  <si>
    <t>RIGHT KNEE ANTERIOR LIGAMENT TEAR</t>
  </si>
  <si>
    <t>ULLA</t>
  </si>
  <si>
    <t>PATIENT 6 (ORTHO2 001)</t>
  </si>
  <si>
    <t>IMPINGEMENT SYNDROME OF SHOULDER</t>
  </si>
  <si>
    <t>FOR OPERATION</t>
  </si>
  <si>
    <t>OT</t>
  </si>
  <si>
    <t>LLRF</t>
  </si>
  <si>
    <t>Antibiotic</t>
  </si>
  <si>
    <t>Leakage</t>
  </si>
  <si>
    <t>48-72</t>
  </si>
  <si>
    <t>PATIENT 7 (ORTHO2 002)</t>
  </si>
  <si>
    <t>HALLUX VALGUS</t>
  </si>
  <si>
    <t>Other complication</t>
  </si>
  <si>
    <t>Patient 1 (GS2 005)</t>
  </si>
  <si>
    <t>CALCULUS OF GALLBLADDER</t>
  </si>
  <si>
    <t>LEAKAGE</t>
  </si>
  <si>
    <t xml:space="preserve"> Normal Saline 0.9%</t>
  </si>
  <si>
    <t>PATIENT 2 (GS2 006)</t>
  </si>
  <si>
    <t>ADENOCARCINOMA</t>
  </si>
  <si>
    <t>REMOVE IJC</t>
  </si>
  <si>
    <t>PATIENT 3 (GS2 007)</t>
  </si>
  <si>
    <t>ACUTE PANCREATITIS</t>
  </si>
  <si>
    <t>NEW BRANULA</t>
  </si>
  <si>
    <t>18G</t>
  </si>
  <si>
    <t>Discharge</t>
  </si>
  <si>
    <t>PATIENT 4 (GS3 001)</t>
  </si>
  <si>
    <t>CEREBRAL OEDEMA</t>
  </si>
  <si>
    <t>PATIENT 5 (GS3 002)</t>
  </si>
  <si>
    <t>SCHWANNOMA, SPINAL CORD</t>
  </si>
  <si>
    <t>PATIENT 6 (IM1 004)</t>
  </si>
  <si>
    <t>TRO CAARI</t>
  </si>
  <si>
    <t>PATIENT 7 (IM1 005)</t>
  </si>
  <si>
    <t>UNREADABLE</t>
  </si>
  <si>
    <t>TO ADMINISTER IV LASIX</t>
  </si>
  <si>
    <t>PATIENT 8 (IM2 003)</t>
  </si>
  <si>
    <t>OTHER CHOREA</t>
  </si>
  <si>
    <t>INFUSION</t>
  </si>
  <si>
    <t>24G</t>
  </si>
  <si>
    <t xml:space="preserve"> 24-48</t>
  </si>
  <si>
    <t>PATIENT 9 (IM2 004)</t>
  </si>
  <si>
    <t>DIARRHOEA AND GASTROENTERITIS</t>
  </si>
  <si>
    <t>ANTIBIOTIC</t>
  </si>
  <si>
    <t>ER</t>
  </si>
  <si>
    <t>Phlebitis</t>
  </si>
  <si>
    <t>PATIENT 10 (IM2 005)</t>
  </si>
  <si>
    <t>CHRONIC RENAL FAILURE</t>
  </si>
  <si>
    <t>Others</t>
  </si>
  <si>
    <t>PATIENT 11 (IM2 006)</t>
  </si>
  <si>
    <t>PULMONARY OEDEMA</t>
  </si>
  <si>
    <t>STANDBY</t>
  </si>
  <si>
    <t>ICU</t>
  </si>
  <si>
    <t>PATIENT 12 (Ortho1 001)</t>
  </si>
  <si>
    <t>GANGRENE OF RIGHT TOE</t>
  </si>
  <si>
    <t>PATIENT 13 (Ortho1 002)</t>
  </si>
  <si>
    <t>BILATERAL KNEE SEPTIC ARTHRITIS</t>
  </si>
  <si>
    <t>PATIENT 14 (Ortho1 003)</t>
  </si>
  <si>
    <t>TYPE 2 DM RIGHT FOOT</t>
  </si>
  <si>
    <t>FOR ANTIBIOTIC</t>
  </si>
  <si>
    <t>PATIENT 15 (Ortho2 003)</t>
  </si>
  <si>
    <t>PATIENT 1 (GS2 010)</t>
  </si>
  <si>
    <t>NECROTISING FASCITIS</t>
  </si>
  <si>
    <t>SWELLING</t>
  </si>
  <si>
    <t>PATIENT 2 (GS2 011)</t>
  </si>
  <si>
    <t>ACUTE VAGINITIS</t>
  </si>
  <si>
    <t>NEW CANNULA</t>
  </si>
  <si>
    <t>PATIENT 3 (GS2 012)</t>
  </si>
  <si>
    <t>COLON CA</t>
  </si>
  <si>
    <t>PATIENT 4 (GS2 013)</t>
  </si>
  <si>
    <t>DESCENDING COLON ADENOCARCINOMA</t>
  </si>
  <si>
    <t>PATIENT 5 (GS2 014)</t>
  </si>
  <si>
    <t>UGIB</t>
  </si>
  <si>
    <t>NEED EXTRA CANNULA</t>
  </si>
  <si>
    <t>PATIENT 6 (GS2 015)</t>
  </si>
  <si>
    <t>MALIGNANT NEOPLASM OF BREAST</t>
  </si>
  <si>
    <t>LLLD</t>
  </si>
  <si>
    <t>PATIENT 7 (GS3 003)</t>
  </si>
  <si>
    <t>ZOSTER (HERPES ZOSTER) RAMSAY HUNT SYNDROME</t>
  </si>
  <si>
    <t>FOR MRI</t>
  </si>
  <si>
    <t>PATIENT 8 (GS3 04)</t>
  </si>
  <si>
    <t>PAPILOMA</t>
  </si>
  <si>
    <t>FOR OP EXCISIONAL BIOPSY AND DENTAL CLEARANCE</t>
  </si>
  <si>
    <t>PATIENT 9 (GS3 005)</t>
  </si>
  <si>
    <t>ALLERGIC RHINITIS</t>
  </si>
  <si>
    <t>PATIENT 10 (IM1 007)</t>
  </si>
  <si>
    <t>ACUTE MYOCARDIAL INFARCTION</t>
  </si>
  <si>
    <t>BLOOD TAKING</t>
  </si>
  <si>
    <t>PATIENT 11 (IM1 009)</t>
  </si>
  <si>
    <t>PULMONARY EMBOLISM</t>
  </si>
  <si>
    <t>FOR TREATMENT</t>
  </si>
  <si>
    <t>PATIENT 12 (IM1 010)</t>
  </si>
  <si>
    <t>LUNG CANCER</t>
  </si>
  <si>
    <t>FOR CTPA</t>
  </si>
  <si>
    <t>PATIENT 13 (IM3 002)</t>
  </si>
  <si>
    <t>GASTRITIS</t>
  </si>
  <si>
    <t>FOR OGDS CM</t>
  </si>
  <si>
    <t>PATIENT 14 (ORTHO1 001)</t>
  </si>
  <si>
    <t>RIGHT KNEE CHONDRAL INJURY</t>
  </si>
  <si>
    <t>NEW ADMISSION</t>
  </si>
  <si>
    <t>PATIENT 15 (ORTHO1 002)</t>
  </si>
  <si>
    <t>FURTHER TREATMENT</t>
  </si>
  <si>
    <t>PATIENT 16 (ORTHO1 004)</t>
  </si>
  <si>
    <t>Missing Pages</t>
  </si>
  <si>
    <t>PATIENT 17 (ORTHO1 005)</t>
  </si>
  <si>
    <t>PATIENT 18 (ORTHO1 006)</t>
  </si>
  <si>
    <t>LEFT KNEE OA</t>
  </si>
  <si>
    <t>PATIENT 19 (ORTHO1 007)</t>
  </si>
  <si>
    <t>LEFT ELBOW DISLOCATION</t>
  </si>
  <si>
    <t>PATIENT 20 (ORTHO1 008)</t>
  </si>
  <si>
    <t>WOUND INFECTION RIGHT FOOT</t>
  </si>
  <si>
    <t>PATIENT 21 (ORTHO2 004)</t>
  </si>
  <si>
    <t>PAIN IN THORACIC SPINE</t>
  </si>
  <si>
    <t>FOR CT SCAN</t>
  </si>
  <si>
    <t>LLRD</t>
  </si>
  <si>
    <t>PATIENT 22 (ORTHO2 005)</t>
  </si>
  <si>
    <t>RIGHT KNEE OSTREOARTHITIS</t>
  </si>
  <si>
    <t>PATIENT 1 (GS2 016)</t>
  </si>
  <si>
    <t>NEOPLASM OF ASCENDING COLON</t>
  </si>
  <si>
    <t>PATIENT 2 (GS2 018)</t>
  </si>
  <si>
    <t>MALIGNANT NEOPLASM OF BRAIN</t>
  </si>
  <si>
    <t>EXTRA CANNULA</t>
  </si>
  <si>
    <t>PATIENT 3 (GS2 019)</t>
  </si>
  <si>
    <t>HAEMORRHOIDS</t>
  </si>
  <si>
    <t>PATIENT 4 (GS2 021)</t>
  </si>
  <si>
    <t>LUMBAR SPONDYLOSIS</t>
  </si>
  <si>
    <t>PATIENT 5 (GS2 022)</t>
  </si>
  <si>
    <t>CATARACT</t>
  </si>
  <si>
    <t>PATIENT 6 (GS2 023)</t>
  </si>
  <si>
    <t>OTITIS MEDIA</t>
  </si>
  <si>
    <t>PATIENT 7 (ORTHO1 001)</t>
  </si>
  <si>
    <t>LUMBAR DISK HERNIATION</t>
  </si>
  <si>
    <t>PATIENT 8 (ORTHO1 004)</t>
  </si>
  <si>
    <t>FRACTURE AT WRIST HAND [UNREADABLE]</t>
  </si>
  <si>
    <t>PATIENT 9 (ORTHO1 005)</t>
  </si>
  <si>
    <t>SCIATICA OF LUMBOSACRAL REGION</t>
  </si>
  <si>
    <t>PATIENT 10 (ORTHO1 006)</t>
  </si>
  <si>
    <t>TRAUMATIC FRACTURE OF ULNAR COLLATERAL LIGAMENT</t>
  </si>
  <si>
    <t>PATIENT 11 (ORTHO1 007)</t>
  </si>
  <si>
    <t>SPONDYLOSIS WITH MYELOPATHY OF CERVICAL REG</t>
  </si>
  <si>
    <t>PATIENT 12 (ORTHO1 008)</t>
  </si>
  <si>
    <t>WET GANGRENE RIGHT BIG TOE</t>
  </si>
  <si>
    <t>PATIENT 13 (ORTHO2 006)</t>
  </si>
  <si>
    <t>RIGHT LEG ABSCESS</t>
  </si>
  <si>
    <t>FOR OP</t>
  </si>
  <si>
    <t>PATIENT 1 (GS1 001)</t>
  </si>
  <si>
    <t>CUTANEOUS ABSCESS, FURUNCLE &amp; CARBUNCLE</t>
  </si>
  <si>
    <t>PATIENT 2 (GS2 001)</t>
  </si>
  <si>
    <t>VESTIBULAR ABCESS</t>
  </si>
  <si>
    <t>PATIENT 3 (GS2 002)</t>
  </si>
  <si>
    <t>GANGRENE LEFT BIG TOE</t>
  </si>
  <si>
    <t xml:space="preserve">PATIENT 4 (GS2 003) </t>
  </si>
  <si>
    <t>MUCOCELE OF SALIVARY GLAND</t>
  </si>
  <si>
    <t>PATIENT 5 (GS2 025)</t>
  </si>
  <si>
    <t>CONSTIPATION</t>
  </si>
  <si>
    <t>Dextrose 5%</t>
  </si>
  <si>
    <t>PATIENT 6 (IM1 011)</t>
  </si>
  <si>
    <t>PLEURAL EFFUSION</t>
  </si>
  <si>
    <t>DUE TO CHANGE BRANULA</t>
  </si>
  <si>
    <t>RUPTURE OF POSTERIOR CRUCIATE LIGAMENT</t>
  </si>
  <si>
    <t>PATIENT 8 (ORTHO1 003)</t>
  </si>
  <si>
    <t>FRACTURE OF LEFT CLAVICLE</t>
  </si>
  <si>
    <t>PATIENT 9 (ORTHO2 002)</t>
  </si>
  <si>
    <t>ANKLE JOINT [UNREADABLE]</t>
  </si>
  <si>
    <t>27/3/23 NEW AD</t>
  </si>
  <si>
    <t>PATIENT 1 (GS2 004)</t>
  </si>
  <si>
    <t>INTRAPARENCHYMAC HIGH FRONTAL BLEED</t>
  </si>
  <si>
    <t>PATIENT 2 (GS2 005)</t>
  </si>
  <si>
    <t>SECONDARY MALIGNANT NEOPLASM OF LIVER</t>
  </si>
  <si>
    <t>PATIENT 3 (GS2 006)</t>
  </si>
  <si>
    <t>ELECTROLYTE AND FLUID BALANCE</t>
  </si>
  <si>
    <t>Lactated Ringer's (hartman)</t>
  </si>
  <si>
    <t>PATIENT 4 (GS2 010)</t>
  </si>
  <si>
    <t>INFECTION</t>
  </si>
  <si>
    <t>MEDICATION</t>
  </si>
  <si>
    <t>PATIENT 5 (GS3 006)</t>
  </si>
  <si>
    <t>HEAMOGLOBINURIA</t>
  </si>
  <si>
    <t>FOR IV MEDICATION</t>
  </si>
  <si>
    <t>PATIENT 6  (GS3 007)</t>
  </si>
  <si>
    <t>CALCULUS OF KIDNEY</t>
  </si>
  <si>
    <t>PAIN IN JOINT SHOULDER REGION</t>
  </si>
  <si>
    <t>POST ELBOW TOTAL REPLACEMENT</t>
  </si>
  <si>
    <t>CUTANEOUS ABSCESS LEFT THIGH</t>
  </si>
  <si>
    <t>PATIENT 10 (ORTHO2 007)</t>
  </si>
  <si>
    <t>INFECTION OF INTERVERTEBRAL BISEC</t>
  </si>
  <si>
    <t>PATIENT 11 (ORTHO2 008)</t>
  </si>
  <si>
    <t>INJURY OF MEDIAN NERVE AT WRIST AND HAND LEVEL</t>
  </si>
  <si>
    <t>PATIENT 12 (ORTHO2 009)</t>
  </si>
  <si>
    <t>TRIMALLEOLAR FRACTURE</t>
  </si>
  <si>
    <t>PATIENT 1 (GS1 005)</t>
  </si>
  <si>
    <t>RECTAL CANCER</t>
  </si>
  <si>
    <t>MANTALHANE IVD (NBM)</t>
  </si>
  <si>
    <t>TRO METASTATIC GB / COLON CA</t>
  </si>
  <si>
    <t>PATIENT 3 (GS2 013)</t>
  </si>
  <si>
    <t>ACUTE CHOLOCYSTITIS</t>
  </si>
  <si>
    <t>PATIENT 4 (GS2 014)</t>
  </si>
  <si>
    <t>RECTAL MASS</t>
  </si>
  <si>
    <t>PATIENT 5 (GS2 015)</t>
  </si>
  <si>
    <t>HAEMORRHAGE</t>
  </si>
  <si>
    <t>PATIENT 6 (GS2 016)</t>
  </si>
  <si>
    <t>UNSPECIFIED HAEMATURIA</t>
  </si>
  <si>
    <t>PATIENT 7 (GS2 017)</t>
  </si>
  <si>
    <t>LEFT GLUTEAL ABSCESS</t>
  </si>
  <si>
    <t>PATIENT 8 (IM1 013)</t>
  </si>
  <si>
    <t>ESRD</t>
  </si>
  <si>
    <t>DUE TO CHANGE</t>
  </si>
  <si>
    <t>PATIENT 9 (IM1 014)</t>
  </si>
  <si>
    <t>ANEMIA FOR IX</t>
  </si>
  <si>
    <t>FOR BLOOD TAKING</t>
  </si>
  <si>
    <t>PATIENT 10 (ORTHO1 002)</t>
  </si>
  <si>
    <t>FOR PAINKILLER</t>
  </si>
  <si>
    <t>PATIENT 11 (ORTHO1 005)</t>
  </si>
  <si>
    <t>CLOSED FRACTURE MIDSHAFT RIGHT FEMUR</t>
  </si>
  <si>
    <t>FOR CONTINUE ANTIBIOTIC</t>
  </si>
  <si>
    <t>PATIENT 12 (ORTHO1 006)</t>
  </si>
  <si>
    <t>LEFT MEDIAL CUNEIFORM FOOT FRACTURE</t>
  </si>
  <si>
    <t>PATIENT 13 (ORTHO1 007)</t>
  </si>
  <si>
    <t>LEFT KNEE MEDIAL FEMORAL CONDYLE INJURY</t>
  </si>
  <si>
    <t>PATIENT 14 (ORTHO1 009)</t>
  </si>
  <si>
    <t>RIGHT SHOULDER SLAP AND SUPRA SPINATUS TEAR</t>
  </si>
  <si>
    <t>PATIENT 15 (ORTHO1 013)</t>
  </si>
  <si>
    <t>ALLEGED MVA, LACERATION WOUND LEFT LOWER LIMB</t>
  </si>
  <si>
    <t>ADMISSION FROM ED</t>
  </si>
  <si>
    <t>PATIENT 16 (ORTHO1 015)</t>
  </si>
  <si>
    <t>RIGHT ACL SLATERAL MENISCUS TEAR</t>
  </si>
  <si>
    <t>PATIENT 17 (ORTHO1 016)</t>
  </si>
  <si>
    <t>DISORDER OF LIGAMENT OF SHOULDER REGION</t>
  </si>
  <si>
    <t>PATIENT 18 (ORTHO1 017)</t>
  </si>
  <si>
    <t>LOWER BACK PAIN</t>
  </si>
  <si>
    <t>MULTIPLE RIB FRACTURE</t>
  </si>
  <si>
    <t>FOR IV TRANSFUSION AND MEDICATION</t>
  </si>
  <si>
    <t>PATIENT 2 (GS1 002)</t>
  </si>
  <si>
    <t>NON-INFECTIVE GASTROENTERITIS AND COLITIS</t>
  </si>
  <si>
    <t>FOR IVD</t>
  </si>
  <si>
    <t>PATIENT 3 (GS2 001)</t>
  </si>
  <si>
    <t>ASCENDING CHOLANGITIS</t>
  </si>
  <si>
    <t>PATIENT 4 (GS2 002)</t>
  </si>
  <si>
    <t>MALIGNANT NEOPLASM OF PANCREAS</t>
  </si>
  <si>
    <t>PATIENT 5 (GS2 018)</t>
  </si>
  <si>
    <t>PATIENT 6 (GS2 019)</t>
  </si>
  <si>
    <t>MALIGNANT NEOPLASM OF SIGMOID COLON</t>
  </si>
  <si>
    <t>PATIENT 7 (GS2 020)</t>
  </si>
  <si>
    <t>CHRONIC OBSTRUCTIVE PYELONOPHRITIS</t>
  </si>
  <si>
    <t>PATIENT 8 (GS2 022)</t>
  </si>
  <si>
    <t>INTESTINAL OBSTRUCTION</t>
  </si>
  <si>
    <t>PATIENT 9 (GS2 023)</t>
  </si>
  <si>
    <t>ESBC E COLI BACTERIA</t>
  </si>
  <si>
    <t>PATIENT 10 (GS2 026)</t>
  </si>
  <si>
    <t>BLEEDING LEFT RCF</t>
  </si>
  <si>
    <t>PATIENT 11 (GS3 008)</t>
  </si>
  <si>
    <t>CALCULUS OF URETER</t>
  </si>
  <si>
    <t>FOR MEDICATION</t>
  </si>
  <si>
    <t>PATIENT 12 (GS3 009)</t>
  </si>
  <si>
    <t>CHRONIC OBSTRUCTIVE PULMONARY DISEASE</t>
  </si>
  <si>
    <t>FOR TURP</t>
  </si>
  <si>
    <t>PATIENT 13 (GS3 010)</t>
  </si>
  <si>
    <t>UNITED FRACTURE RIGHT ANKLE WITH ANKLE PAIN</t>
  </si>
  <si>
    <t>CLOSED FRACTURE BASE OF PROXIMAL PHALANX RIGHT BIG TOE</t>
  </si>
  <si>
    <t>PATIENT 16 (ORTHO1 003)</t>
  </si>
  <si>
    <t>RIGHT TIBIA FRACTURE</t>
  </si>
  <si>
    <t>PATIENT 17 (ORTHO1 004)</t>
  </si>
  <si>
    <t>TUBERCULOSIS OF SPINE</t>
  </si>
  <si>
    <t>PATIENT 18 (ORTHO1 005)</t>
  </si>
  <si>
    <t>FOREIGN BODY OBJECT ENTERING THROUGH SKIN</t>
  </si>
  <si>
    <t>PATIENT 19 (ORTHO1 006)</t>
  </si>
  <si>
    <t>INFERTED LEFT DFU</t>
  </si>
  <si>
    <t>UNRESECTABLE PACREATIC CA</t>
  </si>
  <si>
    <t>ABSCESS OF LIVER</t>
  </si>
  <si>
    <t>TREATMENT</t>
  </si>
  <si>
    <t>PATIENT 3 (GS2 003)</t>
  </si>
  <si>
    <t>PERITONEAL ADHESIONS</t>
  </si>
  <si>
    <t>PATIENT 4 (GS2 004)</t>
  </si>
  <si>
    <t>PATIENT 5 (GS2 006)</t>
  </si>
  <si>
    <t>CHOLEDOCHOLITHIASIS</t>
  </si>
  <si>
    <t>PATIENT 6 (GS2 007)</t>
  </si>
  <si>
    <t>OBSTRUCTIVE PYELONEPHRITIS</t>
  </si>
  <si>
    <t>PATIENT 7 (GS2 008)</t>
  </si>
  <si>
    <t>CHOLANGIOCARCINOMA</t>
  </si>
  <si>
    <t>PATIENT 8 (GS2 009)</t>
  </si>
  <si>
    <t>BILIARY COLIC</t>
  </si>
  <si>
    <t>PATIENT 9 (GS2 010)</t>
  </si>
  <si>
    <t>PATIENT 10 (GS2 011)</t>
  </si>
  <si>
    <t>GALLSTONE PANCREATITIS</t>
  </si>
  <si>
    <t>PATIENT 11 (GS2 012)</t>
  </si>
  <si>
    <t>PATIENT 12 (GS2 013)</t>
  </si>
  <si>
    <t>DISC STENOSIS (PAIN MANAGEMENT)</t>
  </si>
  <si>
    <t>PATIENT 13 (GS2 014)</t>
  </si>
  <si>
    <t>PATIENT 14 (GS2 015)</t>
  </si>
  <si>
    <t>LEFT RENAL PELVIC STONE</t>
  </si>
  <si>
    <t>PATIENT 15 (IM1 016)</t>
  </si>
  <si>
    <t>INJURY OF KIDNEY</t>
  </si>
  <si>
    <t>PATIENT 16 (IM1 017)</t>
  </si>
  <si>
    <t>UNSTABLE ANGINA</t>
  </si>
  <si>
    <t>PATIENT 17 (ORTHO1 001)</t>
  </si>
  <si>
    <t>LEFT BRACHIAL PLEXUS</t>
  </si>
  <si>
    <t>PATIENT 18 (ORTHO1 002)</t>
  </si>
  <si>
    <t>ARTHRITIS LEFT KNEE CHONDRAL INJURY</t>
  </si>
  <si>
    <t>PATIENT 19 (ORTHO1 003)</t>
  </si>
  <si>
    <t>OSTEOARTHRITIS OF LEFT KNEE</t>
  </si>
  <si>
    <t>PATIENT 20 (ORTHO1 004)</t>
  </si>
  <si>
    <t>NSTI LEFT LOWER LIMB</t>
  </si>
  <si>
    <t>PATIENT 21 (ORTHO1 005)</t>
  </si>
  <si>
    <t>LEFT DIABETIC FOOT ULCER</t>
  </si>
  <si>
    <t>PATIENT 22 (ORTHO1 006)</t>
  </si>
  <si>
    <t>TRIMALLEOLAR FRACTURE ANKLE</t>
  </si>
  <si>
    <t>PATIENT 23 (ORTHO1 007)</t>
  </si>
  <si>
    <t>FOR IV INFUSION &amp; ANTIBIOTIC</t>
  </si>
  <si>
    <t>TRO CAUSE INFECTION</t>
  </si>
  <si>
    <t>NEW ADMISSION + BLOOD TAKING</t>
  </si>
  <si>
    <t>PATIENT 3 (GS2 017)</t>
  </si>
  <si>
    <t>ABSCESS OF BREAST</t>
  </si>
  <si>
    <t>PATIENT 4 (GS2 018)</t>
  </si>
  <si>
    <t>CHRONIC SINUSITIS</t>
  </si>
  <si>
    <t>PATIENT 5 (GS2 019)</t>
  </si>
  <si>
    <t>SUBMANDIBULAR GLAND ABSCESS</t>
  </si>
  <si>
    <t>PATIENT 6 (IM1 018)</t>
  </si>
  <si>
    <t>OLD BRANULA LEAKING</t>
  </si>
  <si>
    <t>PATIENT 7 (IM1 019)</t>
  </si>
  <si>
    <t>TREAT AS RIGHT LACL</t>
  </si>
  <si>
    <t>NEW CASE, BLOOD TAKING</t>
  </si>
  <si>
    <t>PATIENT 8 (IM1 021)</t>
  </si>
  <si>
    <t>HAP I MUCUS PLUG OBSTRUCTION</t>
  </si>
  <si>
    <t>OLD BRANULA BUMP DURING FLUSHING</t>
  </si>
  <si>
    <t>PATIENT 9 (IM1 022)</t>
  </si>
  <si>
    <t>GOUT</t>
  </si>
  <si>
    <t>FOR MEDICATION + DRIPS</t>
  </si>
  <si>
    <t>PATIENT 10 (IM1 024)</t>
  </si>
  <si>
    <t>3VD I HEREF, ISCHEMIC DILATED CARDIO-MYOPATHY</t>
  </si>
  <si>
    <t>NEW CASE, FOR PROCEDURE PCL</t>
  </si>
  <si>
    <t>ACUTE MASTOIDITIS</t>
  </si>
  <si>
    <t>PATIENT 2 (GS2 002)</t>
  </si>
  <si>
    <t>DIABETIC RETINOPATHY</t>
  </si>
  <si>
    <t>MALIGNANT NEOPLASM OF COLON</t>
  </si>
  <si>
    <t>MALIGNANT NEOPLASM OF HEAD PANCREAS</t>
  </si>
  <si>
    <t>PATIENT 5 (GS2 005)</t>
  </si>
  <si>
    <t>MILD ACUTE CHOLANGITIS</t>
  </si>
  <si>
    <t>PATIENT 6 (GS2 020)</t>
  </si>
  <si>
    <t>ACUTE TONSILITIS</t>
  </si>
  <si>
    <t>PATIENT 7 (GS2 021)</t>
  </si>
  <si>
    <t>LEFT ACUTE ANGLE CLOSURE GLAUCOMA</t>
  </si>
  <si>
    <t>HO ORTHO 2 31/05/23 @ 4 PM, BRANULA INTACT</t>
  </si>
  <si>
    <t>BIL ADHESIVE MIDDLE EAR DISORDER</t>
  </si>
  <si>
    <t>PERITONEAL ABSCESS</t>
  </si>
  <si>
    <t>PATIENT 10 (GS2 025)</t>
  </si>
  <si>
    <t>BLEEDING DUODENAL TUMOUR</t>
  </si>
  <si>
    <t>BRANULA INTACT</t>
  </si>
  <si>
    <t>PATIENT 11 (GS3 011)</t>
  </si>
  <si>
    <t>RADICULAR CYST SECONDARY TO TRAUMATIC</t>
  </si>
  <si>
    <t>PATIENT 12 (GS3 012)</t>
  </si>
  <si>
    <t>PATIENT 13 (GS3 013)</t>
  </si>
  <si>
    <t>RT OSSICULAR ADHESION</t>
  </si>
  <si>
    <t>PATIENT 14 (GS3 014)</t>
  </si>
  <si>
    <t>PATIENT 15 (GS3 015)</t>
  </si>
  <si>
    <t>LEFT EYE FED WITH DECOMPENSATED CORNEA</t>
  </si>
  <si>
    <t>PATIENT 16 (GS3 016)</t>
  </si>
  <si>
    <t>OBSTRUCTIVE SLEEP APNEA SYNDROME</t>
  </si>
  <si>
    <t>PATIENT 17 (GS3 026)</t>
  </si>
  <si>
    <t>PATIENT 18 (IM1 001)</t>
  </si>
  <si>
    <t>NEW CASE, FOR IV SEDATION CM (PROCEDURE)</t>
  </si>
  <si>
    <t>PATIENT 19 (IM1 002)</t>
  </si>
  <si>
    <t>SEPSIS SECONDARY TO RIGHT LOBAR PNEUMONIA</t>
  </si>
  <si>
    <t>BRANULA INSITU</t>
  </si>
  <si>
    <t>PATIENT 20 (IM1 004)</t>
  </si>
  <si>
    <t>STROKE</t>
  </si>
  <si>
    <t>PATIENT 21 (IM1 006)</t>
  </si>
  <si>
    <t>PARTIALLY TREATED DISSOMINATED MELIODOSIS</t>
  </si>
  <si>
    <t>DUE TO CHANGE OLD BRANULA (FOR ANTIBIOTIC)</t>
  </si>
  <si>
    <t>PATIENT 22 (IM1 007)</t>
  </si>
  <si>
    <t>HEART FAILURE</t>
  </si>
  <si>
    <t>PATIENT 23 (IM2 016)</t>
  </si>
  <si>
    <t>PATIENT 24 (IM2 017)</t>
  </si>
  <si>
    <t>ASTHMA</t>
  </si>
  <si>
    <t>PATIENT 25 (IM2 018)</t>
  </si>
  <si>
    <t>ACUTE RENAL FAILURE</t>
  </si>
  <si>
    <t>PATIENT 26 (IM2 019)</t>
  </si>
  <si>
    <t>DM TPE 2</t>
  </si>
  <si>
    <t>PATIENT 27 (IM2 020)</t>
  </si>
  <si>
    <t>PATIENT 28 (IM2 021)</t>
  </si>
  <si>
    <t>OPEN WOUND OF LOWER BACK AND PELVIS</t>
  </si>
  <si>
    <t>PATIENT 29 (ORTHO1 001)</t>
  </si>
  <si>
    <t>OSTEOARTHRITIS OF RIGHT KNEE</t>
  </si>
  <si>
    <t>PATIENT 30 (ORTHO1 002)</t>
  </si>
  <si>
    <t>MALUNITED FRACTURE RIGHT HUMERUS</t>
  </si>
  <si>
    <t>PATIENT 31 (ORTHO1 003)</t>
  </si>
  <si>
    <t>RIGHT DEMORAL IMPLANT DISPLACEMENT</t>
  </si>
  <si>
    <t>PATIENT 32 (ORTHO1 004)</t>
  </si>
  <si>
    <t>LEFT LOWER LIMB NSTI</t>
  </si>
  <si>
    <t>NEW HCN</t>
  </si>
  <si>
    <t>PATIENT 33 (ORTHO1 005)</t>
  </si>
  <si>
    <t>PATIENT 34 (ORTHO1 006)</t>
  </si>
  <si>
    <t>LEFT THIGH BIG LIPOMA</t>
  </si>
  <si>
    <t>PATIENT 35 (ORTHO1 007)</t>
  </si>
  <si>
    <t>PROLAPSE INTERVERTEBRAL MSL 14/15</t>
  </si>
  <si>
    <t>PATIENT 36 (ORTHO2 010)</t>
  </si>
  <si>
    <t>INJURY OF NERVES AT WRIST AND HAND LEVEL</t>
  </si>
  <si>
    <t>PATIENT 37 (ORTHO2 011)</t>
  </si>
  <si>
    <t>UNSPECIFIED DIABELITUS MELITUS WITH FOOT ULCER</t>
  </si>
  <si>
    <t>FOR SLIDING SCEALE</t>
  </si>
  <si>
    <t>PATIENT 38 (ORTHO2 012)</t>
  </si>
  <si>
    <t>FRACTURE OF METATARSAL BONE</t>
  </si>
  <si>
    <t>INGUINAL HERNIA</t>
  </si>
  <si>
    <t>IVD</t>
  </si>
  <si>
    <t>SENILE CATARACT</t>
  </si>
  <si>
    <t>MALIGNANT NEOPLASM OF RECTUM</t>
  </si>
  <si>
    <t>PATIENT 4 (GS2 008)</t>
  </si>
  <si>
    <t>RETENTION OF URINE</t>
  </si>
  <si>
    <t>PATIENT 5 (GS2 009)</t>
  </si>
  <si>
    <t>PATIENT 6 (GS2 010)</t>
  </si>
  <si>
    <t>FRACTURE OF SKULL AND FACIAL BONES</t>
  </si>
  <si>
    <t>GANGRENE LEFT BVA</t>
  </si>
  <si>
    <t>PATIENT 8 (ORTHO1 002)</t>
  </si>
  <si>
    <t>PATIENT 9 (ORTHO1 003)</t>
  </si>
  <si>
    <t>UNEQUAL LIMB LENGTH (RIGHT FEMUR &amp; RIGHT TIBIA)</t>
  </si>
  <si>
    <t>PATIENT 10 (ORTHO1 004)</t>
  </si>
  <si>
    <t>LEFT LEG ABSCESS</t>
  </si>
  <si>
    <t>LEFT KNEE TRO ARTHRITIS</t>
  </si>
  <si>
    <t>EQUINUS DEFORMITY OF LEFT FOOT</t>
  </si>
  <si>
    <t>RIGHT KNEE ACL PARTIAL TEAR</t>
  </si>
  <si>
    <t>PATIENT 14 (ORTHO1 008)</t>
  </si>
  <si>
    <t>MALIGNANT NEOPLASM OF BRONCITUS &amp; LUNG</t>
  </si>
  <si>
    <t>PATIENT 15 (ORTHO1 OO9)</t>
  </si>
  <si>
    <t>FRACTURE LEFT LEG</t>
  </si>
  <si>
    <t>PATIENT 16 (ORTHO1 010)</t>
  </si>
  <si>
    <t>MALUNION RIGHT TIBIA</t>
  </si>
  <si>
    <t>TRO INFECTION</t>
  </si>
  <si>
    <t>FOR SURGERY</t>
  </si>
  <si>
    <t>PATIENT 3 (GS2 011)</t>
  </si>
  <si>
    <t>MALIGNANT NEOPLASM OF STOMACH</t>
  </si>
  <si>
    <t>PATIENT 4 (GS2 012)</t>
  </si>
  <si>
    <t>GASTROINTESTINAL HAEMORRAGE</t>
  </si>
  <si>
    <t>PATIENT 5 (GS2 013)</t>
  </si>
  <si>
    <t>DISEASE OF PANCREAS</t>
  </si>
  <si>
    <t>PATIENT 8 (GS2 018)</t>
  </si>
  <si>
    <t>PATIENT 9 (GS2 019)</t>
  </si>
  <si>
    <t>PATIENT 10 (GS2 020)</t>
  </si>
  <si>
    <t>ACUTE APPENDICITIS</t>
  </si>
  <si>
    <t>PATIENT 11 (GS3 016)</t>
  </si>
  <si>
    <t>BLADDER CALCULUS</t>
  </si>
  <si>
    <t>PATIENT 12 (GS3 017)</t>
  </si>
  <si>
    <t>PATIENT 13 (GS3 018)</t>
  </si>
  <si>
    <t>HENATURIA</t>
  </si>
  <si>
    <t>PATIENT 14 (GS3 019)</t>
  </si>
  <si>
    <t>PATIENT 15 (GS3 020)</t>
  </si>
  <si>
    <t>RECURRENT TONSILITIS</t>
  </si>
  <si>
    <t>PATIENT 16 (GS3 023)</t>
  </si>
  <si>
    <t>PATIENT 17 (IM1 001)</t>
  </si>
  <si>
    <t>EPILEPSY</t>
  </si>
  <si>
    <t>PATIENT 18 (IM1 002)</t>
  </si>
  <si>
    <t>FLUID OVERLOAD</t>
  </si>
  <si>
    <t>OLD BRANULA DISLODGE, FOR MEDICATION</t>
  </si>
  <si>
    <t>PATIENT 19 (IM1 003)</t>
  </si>
  <si>
    <t>CONGESTIVE HEART FAILURE</t>
  </si>
  <si>
    <t>OLD BRANULA LEAKING, FOR BLOOD TRANSFUSION</t>
  </si>
  <si>
    <t>FOR IV MEDICATION, BLOOD TAKING</t>
  </si>
  <si>
    <t>PATIENT 21 (IM1 005)</t>
  </si>
  <si>
    <t>PATIENT 22 (IM1 006)</t>
  </si>
  <si>
    <t>HYPERTENSION</t>
  </si>
  <si>
    <t>NEW CASE, FOR BLOOD TAKING</t>
  </si>
  <si>
    <t>PATIENT 23 (IM1 007)</t>
  </si>
  <si>
    <t>COPD</t>
  </si>
  <si>
    <t>PATIENT 24 (IM2 019)</t>
  </si>
  <si>
    <t>PNEUMONIA</t>
  </si>
  <si>
    <t>PATIENT 25 (IM2 022)</t>
  </si>
  <si>
    <t>OTHER SEPSIS</t>
  </si>
  <si>
    <t>PATIENT 26 (IM2 023)</t>
  </si>
  <si>
    <t>DECOMPENSATED CEF</t>
  </si>
  <si>
    <t>PATIENT 27 (IM2 024)</t>
  </si>
  <si>
    <t>MED</t>
  </si>
  <si>
    <t>ULRF</t>
  </si>
  <si>
    <t>PATIENT 28 (IM2 025)</t>
  </si>
  <si>
    <t>PATIENT 29 (IM2 026)</t>
  </si>
  <si>
    <t>PLEURAL EFFUSSION</t>
  </si>
  <si>
    <t>PATIENT 30 (IM2 027)</t>
  </si>
  <si>
    <t>PATIENT 31 (IM2 028)</t>
  </si>
  <si>
    <t>GESTATIONAL TROPHOBLASTIC DISEASE</t>
  </si>
  <si>
    <t>PATIENT 32 (IM2 030)</t>
  </si>
  <si>
    <t>PATIENT 33 (IM2 031)</t>
  </si>
  <si>
    <t>PATIENT 34 (IM2 032)</t>
  </si>
  <si>
    <t>PATIENT 35 (IM2 033)</t>
  </si>
  <si>
    <t>PATIENT 36 (IM3 004)</t>
  </si>
  <si>
    <t>FLUID OVERLOAD, PNEUMONIA</t>
  </si>
  <si>
    <t>PATIENT 37 (IM3 005)</t>
  </si>
  <si>
    <t>DMYOSITIS</t>
  </si>
  <si>
    <t>PATIENT 38 (IM3 006)</t>
  </si>
  <si>
    <t>STROKE, TRO PRION DISEASE</t>
  </si>
  <si>
    <t>BRANULA DISLODGE</t>
  </si>
  <si>
    <t>PATIENT 39 (IM3 007)</t>
  </si>
  <si>
    <t>PATIENT 40 (ORTHO1 001)</t>
  </si>
  <si>
    <t>DFU LEFT FOOT</t>
  </si>
  <si>
    <t>PATIENT 41 (ORTHO1 003)</t>
  </si>
  <si>
    <t>PATIENT 42 (ORTHO1 004)</t>
  </si>
  <si>
    <t>LEFT KNEE SEPTIC ARTHRITIS</t>
  </si>
  <si>
    <t>PATIENT 43 (ORTHO1 005)</t>
  </si>
  <si>
    <t>PATIENT 44 (ORTHO1 006)</t>
  </si>
  <si>
    <t>OSTEOMYELITIS RIGHT TIBIAL</t>
  </si>
  <si>
    <t>PATIENT 45 (ORTHO1 007)</t>
  </si>
  <si>
    <t>INFECTED RIGHT ANKLE</t>
  </si>
  <si>
    <t>PATIENT 46 (ORTHO1 008)</t>
  </si>
  <si>
    <t>EQUINA DEFORMITY OF LEFT FOOT</t>
  </si>
  <si>
    <t>PATIENT 47 (ORTHO1 009)</t>
  </si>
  <si>
    <t>OSTEOARTHRITIS BILATERAL KNEE</t>
  </si>
  <si>
    <t>PATIENT 48 (ORTHO1 010)</t>
  </si>
  <si>
    <t>UPPER BACK PAIN TRO SPINE METS</t>
  </si>
  <si>
    <t>PATIENT 49 (ORTHO2 002)</t>
  </si>
  <si>
    <t>OPEN FRACTURE LEFT FEMUR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</si>
</sst>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7" xfId="0" applyBorder="1" applyAlignment="1">
      <alignment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" fontId="0" fillId="0" borderId="16" xfId="0" applyNumberForma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6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" fontId="0" fillId="0" borderId="9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14" xfId="0" applyFont="1" applyBorder="1" applyAlignment="1">
      <alignment vertical="center"/>
    </xf>
    <xf numFmtId="0" fontId="0" fillId="0" borderId="18" xfId="0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" fontId="0" fillId="0" borderId="14" xfId="0" applyNumberFormat="1" applyBorder="1" applyAlignment="1">
      <alignment vertical="center"/>
    </xf>
    <xf numFmtId="0" fontId="1" fillId="0" borderId="10" xfId="0" applyFont="1" applyBorder="1" applyAlignment="1">
      <alignment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" fontId="0" fillId="0" borderId="12" xfId="0" applyNumberFormat="1" applyBorder="1" applyAlignment="1">
      <alignment vertical="center"/>
    </xf>
    <xf numFmtId="1" fontId="1" fillId="0" borderId="12" xfId="0" applyNumberFormat="1" applyFont="1" applyBorder="1" applyAlignment="1">
      <alignment vertical="center"/>
    </xf>
    <xf numFmtId="1" fontId="1" fillId="0" borderId="9" xfId="0" applyNumberFormat="1" applyFont="1" applyBorder="1" applyAlignment="1">
      <alignment vertical="center"/>
    </xf>
    <xf numFmtId="1" fontId="1" fillId="0" borderId="14" xfId="0" applyNumberFormat="1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1" fontId="2" fillId="0" borderId="12" xfId="0" applyNumberFormat="1" applyFont="1" applyBorder="1" applyAlignment="1">
      <alignment vertical="center"/>
    </xf>
    <xf numFmtId="1" fontId="2" fillId="0" borderId="9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1" fontId="2" fillId="0" borderId="14" xfId="0" applyNumberFormat="1" applyFont="1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1" fillId="0" borderId="6" xfId="0" applyFont="1" applyBorder="1"/>
    <xf numFmtId="0" fontId="0" fillId="0" borderId="9" xfId="0" applyBorder="1"/>
    <xf numFmtId="164" fontId="0" fillId="0" borderId="0" xfId="0" applyNumberFormat="1" applyAlignment="1">
      <alignment horizontal="center"/>
    </xf>
    <xf numFmtId="164" fontId="0" fillId="0" borderId="9" xfId="0" applyNumberFormat="1" applyBorder="1" applyAlignment="1">
      <alignment horizontal="center"/>
    </xf>
    <xf numFmtId="1" fontId="0" fillId="0" borderId="6" xfId="0" applyNumberFormat="1" applyBorder="1"/>
    <xf numFmtId="0" fontId="1" fillId="0" borderId="18" xfId="0" applyFont="1" applyBorder="1"/>
    <xf numFmtId="0" fontId="0" fillId="0" borderId="14" xfId="0" applyBorder="1"/>
    <xf numFmtId="164" fontId="0" fillId="0" borderId="7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" fontId="0" fillId="0" borderId="18" xfId="0" applyNumberFormat="1" applyBorder="1"/>
    <xf numFmtId="0" fontId="1" fillId="0" borderId="5" xfId="0" applyFont="1" applyBorder="1"/>
    <xf numFmtId="0" fontId="0" fillId="0" borderId="12" xfId="0" applyBorder="1"/>
    <xf numFmtId="164" fontId="0" fillId="0" borderId="10" xfId="0" applyNumberForma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" fontId="0" fillId="0" borderId="5" xfId="0" applyNumberFormat="1" applyBorder="1"/>
    <xf numFmtId="164" fontId="1" fillId="0" borderId="9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0" fontId="0" fillId="0" borderId="5" xfId="0" applyBorder="1"/>
    <xf numFmtId="164" fontId="0" fillId="0" borderId="12" xfId="0" applyNumberFormat="1" applyBorder="1" applyAlignment="1">
      <alignment horizontal="center"/>
    </xf>
    <xf numFmtId="0" fontId="0" fillId="0" borderId="6" xfId="0" applyBorder="1"/>
    <xf numFmtId="0" fontId="0" fillId="0" borderId="18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18" xfId="0" applyFont="1" applyBorder="1"/>
    <xf numFmtId="0" fontId="2" fillId="0" borderId="12" xfId="0" applyFont="1" applyBorder="1"/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5" xfId="0" applyNumberFormat="1" applyFont="1" applyBorder="1"/>
    <xf numFmtId="0" fontId="2" fillId="0" borderId="9" xfId="0" applyFont="1" applyBorder="1"/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" fontId="2" fillId="0" borderId="6" xfId="0" applyNumberFormat="1" applyFont="1" applyBorder="1"/>
    <xf numFmtId="0" fontId="2" fillId="0" borderId="14" xfId="0" applyFont="1" applyBorder="1"/>
    <xf numFmtId="0" fontId="2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" fontId="2" fillId="0" borderId="18" xfId="0" applyNumberFormat="1" applyFont="1" applyBorder="1"/>
    <xf numFmtId="0" fontId="1" fillId="0" borderId="12" xfId="0" applyFont="1" applyBorder="1"/>
    <xf numFmtId="0" fontId="1" fillId="0" borderId="9" xfId="0" applyFont="1" applyBorder="1"/>
    <xf numFmtId="0" fontId="1" fillId="0" borderId="14" xfId="0" applyFont="1" applyBorder="1"/>
    <xf numFmtId="0" fontId="1" fillId="0" borderId="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4" fontId="0" fillId="0" borderId="12" xfId="0" applyNumberFormat="1" applyBorder="1"/>
    <xf numFmtId="14" fontId="0" fillId="0" borderId="9" xfId="0" applyNumberFormat="1" applyBorder="1"/>
    <xf numFmtId="14" fontId="0" fillId="0" borderId="14" xfId="0" applyNumberFormat="1" applyBorder="1"/>
    <xf numFmtId="0" fontId="1" fillId="0" borderId="16" xfId="0" applyFont="1" applyBorder="1"/>
    <xf numFmtId="0" fontId="0" fillId="0" borderId="16" xfId="0" applyBorder="1"/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" fontId="0" fillId="0" borderId="8" xfId="0" applyNumberFormat="1" applyBorder="1" applyAlignment="1">
      <alignment vertical="top"/>
    </xf>
    <xf numFmtId="1" fontId="0" fillId="0" borderId="0" xfId="0" applyNumberFormat="1" applyAlignment="1">
      <alignment vertical="top"/>
    </xf>
    <xf numFmtId="1" fontId="0" fillId="0" borderId="9" xfId="0" applyNumberFormat="1" applyBorder="1" applyAlignment="1">
      <alignment vertical="top"/>
    </xf>
    <xf numFmtId="164" fontId="1" fillId="0" borderId="0" xfId="0" applyNumberFormat="1" applyFont="1" applyAlignment="1">
      <alignment vertical="center"/>
    </xf>
    <xf numFmtId="1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" fontId="1" fillId="0" borderId="0" xfId="0" applyNumberFormat="1" applyFont="1" applyAlignment="1">
      <alignment vertical="center"/>
    </xf>
    <xf numFmtId="0" fontId="0" fillId="0" borderId="15" xfId="0" applyBorder="1" applyAlignment="1">
      <alignment vertical="center"/>
    </xf>
    <xf numFmtId="1" fontId="0" fillId="0" borderId="15" xfId="0" applyNumberFormat="1" applyBorder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1" fillId="0" borderId="15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" fontId="0" fillId="0" borderId="7" xfId="0" applyNumberFormat="1" applyBorder="1" applyAlignment="1">
      <alignment vertical="center"/>
    </xf>
    <xf numFmtId="1" fontId="0" fillId="0" borderId="10" xfId="0" applyNumberFormat="1" applyBorder="1" applyAlignment="1">
      <alignment vertical="center"/>
    </xf>
    <xf numFmtId="164" fontId="0" fillId="0" borderId="10" xfId="0" applyNumberFormat="1" applyBorder="1" applyAlignment="1">
      <alignment vertical="center"/>
    </xf>
    <xf numFmtId="14" fontId="0" fillId="0" borderId="10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164" fontId="0" fillId="0" borderId="7" xfId="0" applyNumberFormat="1" applyBorder="1" applyAlignment="1">
      <alignment vertical="center"/>
    </xf>
    <xf numFmtId="14" fontId="0" fillId="0" borderId="7" xfId="0" applyNumberFormat="1" applyBorder="1" applyAlignment="1">
      <alignment vertical="center"/>
    </xf>
    <xf numFmtId="1" fontId="1" fillId="0" borderId="10" xfId="0" applyNumberFormat="1" applyFont="1" applyBorder="1" applyAlignment="1">
      <alignment vertical="center"/>
    </xf>
    <xf numFmtId="1" fontId="1" fillId="0" borderId="7" xfId="0" applyNumberFormat="1" applyFont="1" applyBorder="1" applyAlignment="1">
      <alignment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1" fillId="0" borderId="0" xfId="0" applyFont="1"/>
    <xf numFmtId="164" fontId="0" fillId="0" borderId="15" xfId="0" applyNumberFormat="1" applyBorder="1" applyAlignment="1">
      <alignment vertical="center"/>
    </xf>
    <xf numFmtId="164" fontId="0" fillId="0" borderId="0" xfId="0" applyNumberFormat="1" applyAlignment="1">
      <alignment vertical="center" wrapText="1"/>
    </xf>
    <xf numFmtId="0" fontId="0" fillId="0" borderId="1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C3D7B-F229-45E6-A328-4AE52C4B08CC}">
  <dimension ref="A1:Z1422"/>
  <sheetViews>
    <sheetView tabSelected="1" workbookViewId="0">
      <selection sqref="A1:XFD1048576"/>
    </sheetView>
  </sheetViews>
  <sheetFormatPr defaultColWidth="11.6328125" defaultRowHeight="14.5" x14ac:dyDescent="0.35"/>
  <sheetData>
    <row r="1" spans="1:26" ht="334" thickBot="1" x14ac:dyDescent="0.4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2" t="s">
        <v>21</v>
      </c>
      <c r="W1" s="1" t="s">
        <v>22</v>
      </c>
      <c r="X1" s="1" t="s">
        <v>23</v>
      </c>
      <c r="Y1" s="3" t="s">
        <v>24</v>
      </c>
      <c r="Z1" s="3" t="s">
        <v>25</v>
      </c>
    </row>
    <row r="2" spans="1:26" ht="29" x14ac:dyDescent="0.35">
      <c r="A2" s="5" t="s">
        <v>26</v>
      </c>
      <c r="B2" s="6" t="s">
        <v>27</v>
      </c>
      <c r="C2" s="6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s="7" t="s">
        <v>36</v>
      </c>
      <c r="L2" s="7" t="s">
        <v>37</v>
      </c>
      <c r="M2" s="7" t="s">
        <v>37</v>
      </c>
      <c r="N2" s="7" t="s">
        <v>37</v>
      </c>
      <c r="O2" s="7">
        <v>0</v>
      </c>
      <c r="P2" s="7" t="s">
        <v>30</v>
      </c>
      <c r="Q2" s="8">
        <v>36.700000000000003</v>
      </c>
      <c r="R2" s="8">
        <v>31.2</v>
      </c>
      <c r="S2" s="8">
        <v>31.6</v>
      </c>
      <c r="T2" s="8">
        <v>31.7</v>
      </c>
      <c r="U2" s="8">
        <v>31.2</v>
      </c>
      <c r="V2" s="8" t="s">
        <v>37</v>
      </c>
      <c r="W2" s="8">
        <v>3</v>
      </c>
      <c r="X2">
        <v>0</v>
      </c>
      <c r="Y2" t="s">
        <v>38</v>
      </c>
      <c r="Z2" t="s">
        <v>39</v>
      </c>
    </row>
    <row r="3" spans="1:26" ht="29" x14ac:dyDescent="0.35">
      <c r="A3" s="5" t="s">
        <v>26</v>
      </c>
      <c r="B3" s="6" t="s">
        <v>27</v>
      </c>
      <c r="C3" s="6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s="7" t="s">
        <v>36</v>
      </c>
      <c r="L3" s="7" t="s">
        <v>37</v>
      </c>
      <c r="M3" s="7" t="s">
        <v>37</v>
      </c>
      <c r="N3" s="7" t="s">
        <v>37</v>
      </c>
      <c r="O3" s="7">
        <v>0</v>
      </c>
      <c r="P3" s="7" t="s">
        <v>30</v>
      </c>
      <c r="Q3" s="8">
        <v>36.799999999999997</v>
      </c>
      <c r="R3" s="8">
        <v>31.4</v>
      </c>
      <c r="S3" s="8">
        <v>31.9</v>
      </c>
      <c r="T3" s="8">
        <v>31.7</v>
      </c>
      <c r="U3" s="8">
        <v>31.5</v>
      </c>
      <c r="V3" s="8" t="s">
        <v>37</v>
      </c>
      <c r="W3" s="8">
        <v>3</v>
      </c>
      <c r="X3">
        <v>0</v>
      </c>
      <c r="Y3" t="s">
        <v>38</v>
      </c>
      <c r="Z3" t="s">
        <v>39</v>
      </c>
    </row>
    <row r="4" spans="1:26" ht="29" x14ac:dyDescent="0.35">
      <c r="A4" s="5" t="s">
        <v>26</v>
      </c>
      <c r="B4" s="6" t="s">
        <v>27</v>
      </c>
      <c r="C4" s="6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35</v>
      </c>
      <c r="K4" s="7" t="s">
        <v>36</v>
      </c>
      <c r="L4" s="7" t="s">
        <v>37</v>
      </c>
      <c r="M4" s="7" t="s">
        <v>37</v>
      </c>
      <c r="N4" s="7" t="s">
        <v>37</v>
      </c>
      <c r="O4" s="7">
        <v>0</v>
      </c>
      <c r="P4" s="7" t="s">
        <v>30</v>
      </c>
      <c r="Q4" s="8">
        <v>35.299999999999997</v>
      </c>
      <c r="R4" s="8">
        <v>30.8</v>
      </c>
      <c r="S4" s="8">
        <v>30.7</v>
      </c>
      <c r="T4" s="8">
        <v>30.3</v>
      </c>
      <c r="U4" s="8">
        <v>30.6</v>
      </c>
      <c r="V4" s="8" t="s">
        <v>37</v>
      </c>
      <c r="W4" s="8">
        <v>3</v>
      </c>
      <c r="X4">
        <v>0</v>
      </c>
      <c r="Y4" t="s">
        <v>38</v>
      </c>
      <c r="Z4" t="s">
        <v>39</v>
      </c>
    </row>
    <row r="5" spans="1:26" ht="29" x14ac:dyDescent="0.35">
      <c r="A5" s="5" t="s">
        <v>26</v>
      </c>
      <c r="B5" s="6" t="s">
        <v>27</v>
      </c>
      <c r="C5" s="6" t="s">
        <v>28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">
        <v>34</v>
      </c>
      <c r="J5" t="s">
        <v>35</v>
      </c>
      <c r="K5" s="7" t="s">
        <v>36</v>
      </c>
      <c r="L5" s="7" t="s">
        <v>37</v>
      </c>
      <c r="M5" s="7" t="s">
        <v>37</v>
      </c>
      <c r="N5" s="7" t="s">
        <v>37</v>
      </c>
      <c r="O5" s="7">
        <v>0</v>
      </c>
      <c r="P5" s="7" t="s">
        <v>30</v>
      </c>
      <c r="Q5" s="8">
        <v>36.200000000000003</v>
      </c>
      <c r="R5" s="8">
        <v>32</v>
      </c>
      <c r="S5" s="8">
        <v>31.2</v>
      </c>
      <c r="T5" s="8">
        <v>31.3</v>
      </c>
      <c r="U5" s="8">
        <v>30.7</v>
      </c>
      <c r="V5" s="8" t="s">
        <v>37</v>
      </c>
      <c r="W5" s="8">
        <v>3</v>
      </c>
      <c r="X5">
        <v>0</v>
      </c>
      <c r="Y5" t="s">
        <v>38</v>
      </c>
      <c r="Z5" t="s">
        <v>39</v>
      </c>
    </row>
    <row r="6" spans="1:26" ht="29" x14ac:dyDescent="0.35">
      <c r="A6" s="5" t="s">
        <v>26</v>
      </c>
      <c r="B6" s="6" t="s">
        <v>27</v>
      </c>
      <c r="C6" s="6" t="s">
        <v>28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 t="s">
        <v>35</v>
      </c>
      <c r="K6" s="7" t="s">
        <v>36</v>
      </c>
      <c r="L6" s="7" t="s">
        <v>37</v>
      </c>
      <c r="M6" s="7" t="s">
        <v>37</v>
      </c>
      <c r="N6" s="7" t="s">
        <v>37</v>
      </c>
      <c r="O6" s="7">
        <v>0</v>
      </c>
      <c r="P6" s="7" t="s">
        <v>30</v>
      </c>
      <c r="Q6" s="8">
        <v>36.5</v>
      </c>
      <c r="R6" s="8">
        <v>29.4</v>
      </c>
      <c r="S6" s="8">
        <v>30.9</v>
      </c>
      <c r="T6" s="8">
        <v>31.6</v>
      </c>
      <c r="U6" s="8">
        <v>31.1</v>
      </c>
      <c r="V6" s="8" t="s">
        <v>37</v>
      </c>
      <c r="W6" s="8">
        <v>3</v>
      </c>
      <c r="X6">
        <v>0</v>
      </c>
      <c r="Y6" t="s">
        <v>38</v>
      </c>
      <c r="Z6" t="s">
        <v>39</v>
      </c>
    </row>
    <row r="7" spans="1:26" ht="29" x14ac:dyDescent="0.35">
      <c r="A7" s="5" t="s">
        <v>26</v>
      </c>
      <c r="B7" s="6" t="s">
        <v>27</v>
      </c>
      <c r="C7" s="6" t="s">
        <v>28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s="7" t="s">
        <v>36</v>
      </c>
      <c r="L7" s="7" t="s">
        <v>37</v>
      </c>
      <c r="M7" s="7" t="s">
        <v>37</v>
      </c>
      <c r="N7" s="7" t="s">
        <v>37</v>
      </c>
      <c r="O7" s="7">
        <v>0</v>
      </c>
      <c r="P7" s="7" t="s">
        <v>30</v>
      </c>
      <c r="Q7" s="9">
        <v>36.6</v>
      </c>
      <c r="R7" s="9">
        <v>32</v>
      </c>
      <c r="S7" s="9">
        <v>32.200000000000003</v>
      </c>
      <c r="T7" s="9">
        <v>31.1</v>
      </c>
      <c r="U7" s="9">
        <v>31.6</v>
      </c>
      <c r="V7" s="9" t="s">
        <v>37</v>
      </c>
      <c r="W7" s="8">
        <v>3</v>
      </c>
      <c r="X7">
        <v>0</v>
      </c>
      <c r="Y7" t="s">
        <v>38</v>
      </c>
      <c r="Z7" t="s">
        <v>39</v>
      </c>
    </row>
    <row r="8" spans="1:26" x14ac:dyDescent="0.35">
      <c r="A8" s="10" t="s">
        <v>40</v>
      </c>
      <c r="B8" s="11" t="s">
        <v>41</v>
      </c>
      <c r="C8" s="11" t="s">
        <v>28</v>
      </c>
      <c r="D8" t="s">
        <v>29</v>
      </c>
      <c r="E8" t="s">
        <v>30</v>
      </c>
      <c r="F8" t="s">
        <v>31</v>
      </c>
      <c r="G8" t="s">
        <v>42</v>
      </c>
      <c r="H8" t="s">
        <v>33</v>
      </c>
      <c r="I8" t="s">
        <v>34</v>
      </c>
      <c r="J8" t="s">
        <v>35</v>
      </c>
      <c r="K8" s="7" t="s">
        <v>36</v>
      </c>
      <c r="L8" s="12" t="s">
        <v>37</v>
      </c>
      <c r="M8" s="13" t="s">
        <v>37</v>
      </c>
      <c r="N8" s="14" t="s">
        <v>37</v>
      </c>
      <c r="O8" s="7">
        <v>0</v>
      </c>
      <c r="P8" s="7" t="s">
        <v>30</v>
      </c>
      <c r="Q8" s="13">
        <v>36.299999999999997</v>
      </c>
      <c r="R8" s="13">
        <v>30.5</v>
      </c>
      <c r="S8" s="13">
        <v>30.6</v>
      </c>
      <c r="T8" s="13">
        <v>31.1</v>
      </c>
      <c r="U8" s="13">
        <v>30.7</v>
      </c>
      <c r="V8" s="13">
        <v>30.1</v>
      </c>
      <c r="W8" s="11">
        <v>4</v>
      </c>
      <c r="X8" s="15">
        <v>1</v>
      </c>
      <c r="Y8" t="s">
        <v>38</v>
      </c>
      <c r="Z8" t="s">
        <v>39</v>
      </c>
    </row>
    <row r="9" spans="1:26" x14ac:dyDescent="0.35">
      <c r="A9" s="10" t="s">
        <v>40</v>
      </c>
      <c r="B9" s="11" t="s">
        <v>41</v>
      </c>
      <c r="C9" s="11" t="s">
        <v>28</v>
      </c>
      <c r="D9" t="s">
        <v>29</v>
      </c>
      <c r="E9" t="s">
        <v>30</v>
      </c>
      <c r="F9" t="s">
        <v>31</v>
      </c>
      <c r="G9" t="s">
        <v>42</v>
      </c>
      <c r="H9" t="s">
        <v>33</v>
      </c>
      <c r="I9" t="s">
        <v>34</v>
      </c>
      <c r="J9" t="s">
        <v>35</v>
      </c>
      <c r="K9" s="7" t="s">
        <v>36</v>
      </c>
      <c r="L9" s="12" t="s">
        <v>37</v>
      </c>
      <c r="M9" s="13" t="s">
        <v>37</v>
      </c>
      <c r="N9" s="14" t="s">
        <v>37</v>
      </c>
      <c r="O9" s="7">
        <v>0</v>
      </c>
      <c r="P9" s="7" t="s">
        <v>30</v>
      </c>
      <c r="Q9" s="13">
        <v>36.200000000000003</v>
      </c>
      <c r="R9" s="13">
        <v>29.8</v>
      </c>
      <c r="S9" s="13">
        <v>30.2</v>
      </c>
      <c r="T9" s="13">
        <v>30.1</v>
      </c>
      <c r="U9" s="13">
        <v>28.9</v>
      </c>
      <c r="V9" s="13">
        <v>30.2</v>
      </c>
      <c r="W9" s="11">
        <v>4</v>
      </c>
      <c r="X9" s="15">
        <v>1</v>
      </c>
      <c r="Y9" t="s">
        <v>38</v>
      </c>
      <c r="Z9" t="s">
        <v>39</v>
      </c>
    </row>
    <row r="10" spans="1:26" x14ac:dyDescent="0.35">
      <c r="A10" s="10" t="s">
        <v>40</v>
      </c>
      <c r="B10" s="11" t="s">
        <v>41</v>
      </c>
      <c r="C10" s="11" t="s">
        <v>28</v>
      </c>
      <c r="D10" t="s">
        <v>29</v>
      </c>
      <c r="E10" t="s">
        <v>30</v>
      </c>
      <c r="F10" t="s">
        <v>31</v>
      </c>
      <c r="G10" t="s">
        <v>42</v>
      </c>
      <c r="H10" t="s">
        <v>33</v>
      </c>
      <c r="I10" t="s">
        <v>34</v>
      </c>
      <c r="J10" t="s">
        <v>35</v>
      </c>
      <c r="K10" s="7" t="s">
        <v>36</v>
      </c>
      <c r="L10" s="12" t="s">
        <v>37</v>
      </c>
      <c r="M10" s="13" t="s">
        <v>37</v>
      </c>
      <c r="N10" s="14" t="s">
        <v>37</v>
      </c>
      <c r="O10" s="7">
        <v>0</v>
      </c>
      <c r="P10" s="7" t="s">
        <v>30</v>
      </c>
      <c r="Q10" s="13">
        <v>37.700000000000003</v>
      </c>
      <c r="R10" s="13">
        <v>31.5</v>
      </c>
      <c r="S10" s="13">
        <v>31.7</v>
      </c>
      <c r="T10" s="13">
        <v>35.5</v>
      </c>
      <c r="U10" s="13">
        <v>30.3</v>
      </c>
      <c r="V10" s="13">
        <v>31.6</v>
      </c>
      <c r="W10" s="11">
        <v>4</v>
      </c>
      <c r="X10" s="15">
        <v>1</v>
      </c>
      <c r="Y10" t="s">
        <v>38</v>
      </c>
      <c r="Z10" t="s">
        <v>39</v>
      </c>
    </row>
    <row r="11" spans="1:26" x14ac:dyDescent="0.35">
      <c r="A11" s="10" t="s">
        <v>40</v>
      </c>
      <c r="B11" s="11" t="s">
        <v>41</v>
      </c>
      <c r="C11" s="11" t="s">
        <v>28</v>
      </c>
      <c r="D11" t="s">
        <v>29</v>
      </c>
      <c r="E11" t="s">
        <v>30</v>
      </c>
      <c r="F11" t="s">
        <v>31</v>
      </c>
      <c r="G11" t="s">
        <v>42</v>
      </c>
      <c r="H11" t="s">
        <v>33</v>
      </c>
      <c r="I11" t="s">
        <v>34</v>
      </c>
      <c r="J11" t="s">
        <v>35</v>
      </c>
      <c r="K11" s="7" t="s">
        <v>36</v>
      </c>
      <c r="L11" s="12" t="s">
        <v>37</v>
      </c>
      <c r="M11" s="13" t="s">
        <v>37</v>
      </c>
      <c r="N11" s="14" t="s">
        <v>37</v>
      </c>
      <c r="O11" s="7">
        <v>0</v>
      </c>
      <c r="P11" s="7" t="s">
        <v>30</v>
      </c>
      <c r="Q11" s="13">
        <v>36.200000000000003</v>
      </c>
      <c r="R11" s="13">
        <v>29.9</v>
      </c>
      <c r="S11" s="13">
        <v>30</v>
      </c>
      <c r="T11" s="13">
        <v>30.4</v>
      </c>
      <c r="U11" s="13">
        <v>30.3</v>
      </c>
      <c r="V11" s="13">
        <v>30.3</v>
      </c>
      <c r="W11" s="11">
        <v>4</v>
      </c>
      <c r="X11" s="15">
        <v>1</v>
      </c>
      <c r="Y11" t="s">
        <v>38</v>
      </c>
      <c r="Z11" t="s">
        <v>39</v>
      </c>
    </row>
    <row r="12" spans="1:26" x14ac:dyDescent="0.35">
      <c r="A12" s="10" t="s">
        <v>40</v>
      </c>
      <c r="B12" s="11" t="s">
        <v>41</v>
      </c>
      <c r="C12" s="11" t="s">
        <v>28</v>
      </c>
      <c r="D12" t="s">
        <v>29</v>
      </c>
      <c r="E12" t="s">
        <v>30</v>
      </c>
      <c r="F12" t="s">
        <v>31</v>
      </c>
      <c r="G12" t="s">
        <v>42</v>
      </c>
      <c r="H12" t="s">
        <v>33</v>
      </c>
      <c r="I12" t="s">
        <v>34</v>
      </c>
      <c r="J12" t="s">
        <v>35</v>
      </c>
      <c r="K12" s="7" t="s">
        <v>36</v>
      </c>
      <c r="L12" s="12" t="s">
        <v>37</v>
      </c>
      <c r="M12" s="13" t="s">
        <v>37</v>
      </c>
      <c r="N12" s="14" t="s">
        <v>37</v>
      </c>
      <c r="O12" s="7">
        <v>0</v>
      </c>
      <c r="P12" s="7" t="s">
        <v>30</v>
      </c>
      <c r="Q12" s="13">
        <v>36.299999999999997</v>
      </c>
      <c r="R12" s="13">
        <v>31.1</v>
      </c>
      <c r="S12" s="13">
        <v>31.2</v>
      </c>
      <c r="T12" s="13">
        <v>30.9</v>
      </c>
      <c r="U12" s="13">
        <v>30.7</v>
      </c>
      <c r="V12" s="13">
        <v>31</v>
      </c>
      <c r="W12" s="11">
        <v>4</v>
      </c>
      <c r="X12" s="15">
        <v>1</v>
      </c>
      <c r="Y12" t="s">
        <v>38</v>
      </c>
      <c r="Z12" t="s">
        <v>39</v>
      </c>
    </row>
    <row r="13" spans="1:26" x14ac:dyDescent="0.35">
      <c r="A13" s="10" t="s">
        <v>40</v>
      </c>
      <c r="B13" s="11" t="s">
        <v>41</v>
      </c>
      <c r="C13" s="11" t="s">
        <v>28</v>
      </c>
      <c r="D13" t="s">
        <v>29</v>
      </c>
      <c r="E13" t="s">
        <v>30</v>
      </c>
      <c r="F13" t="s">
        <v>31</v>
      </c>
      <c r="G13" t="s">
        <v>42</v>
      </c>
      <c r="H13" t="s">
        <v>33</v>
      </c>
      <c r="I13" t="s">
        <v>34</v>
      </c>
      <c r="J13" t="s">
        <v>35</v>
      </c>
      <c r="K13" s="7" t="s">
        <v>36</v>
      </c>
      <c r="L13" s="16" t="s">
        <v>37</v>
      </c>
      <c r="M13" s="17" t="s">
        <v>37</v>
      </c>
      <c r="N13" s="18" t="s">
        <v>37</v>
      </c>
      <c r="O13">
        <v>1</v>
      </c>
      <c r="P13" t="s">
        <v>29</v>
      </c>
      <c r="Q13" s="13">
        <v>36.799999999999997</v>
      </c>
      <c r="R13" s="13">
        <v>28.7</v>
      </c>
      <c r="S13" s="13">
        <v>28.9</v>
      </c>
      <c r="T13" s="13">
        <v>29.3</v>
      </c>
      <c r="U13" s="13">
        <v>30.4</v>
      </c>
      <c r="V13" s="13">
        <v>29.1</v>
      </c>
      <c r="W13" s="11">
        <v>4</v>
      </c>
      <c r="X13" s="15">
        <v>1</v>
      </c>
      <c r="Y13" t="s">
        <v>38</v>
      </c>
      <c r="Z13" t="s">
        <v>39</v>
      </c>
    </row>
    <row r="14" spans="1:26" x14ac:dyDescent="0.35">
      <c r="A14" s="10" t="s">
        <v>40</v>
      </c>
      <c r="B14" s="11" t="s">
        <v>41</v>
      </c>
      <c r="C14" s="11" t="s">
        <v>28</v>
      </c>
      <c r="D14" t="s">
        <v>29</v>
      </c>
      <c r="E14" t="s">
        <v>30</v>
      </c>
      <c r="F14" t="s">
        <v>31</v>
      </c>
      <c r="G14" t="s">
        <v>42</v>
      </c>
      <c r="H14" t="s">
        <v>33</v>
      </c>
      <c r="I14" t="s">
        <v>34</v>
      </c>
      <c r="J14" t="s">
        <v>35</v>
      </c>
      <c r="K14" s="7" t="s">
        <v>36</v>
      </c>
      <c r="L14" s="16" t="s">
        <v>37</v>
      </c>
      <c r="M14" s="17" t="s">
        <v>37</v>
      </c>
      <c r="N14" s="18" t="s">
        <v>37</v>
      </c>
      <c r="O14">
        <v>1</v>
      </c>
      <c r="P14" t="s">
        <v>29</v>
      </c>
      <c r="Q14" s="19">
        <v>37.1</v>
      </c>
      <c r="R14" s="19">
        <v>31</v>
      </c>
      <c r="S14" s="19">
        <v>32.1</v>
      </c>
      <c r="T14" s="19">
        <v>32</v>
      </c>
      <c r="U14" s="19">
        <v>32.5</v>
      </c>
      <c r="V14" s="19">
        <v>31.7</v>
      </c>
      <c r="W14" s="11">
        <v>4</v>
      </c>
      <c r="X14" s="15">
        <v>1</v>
      </c>
      <c r="Y14" t="s">
        <v>38</v>
      </c>
      <c r="Z14" t="s">
        <v>39</v>
      </c>
    </row>
    <row r="15" spans="1:26" x14ac:dyDescent="0.35">
      <c r="A15" s="20" t="s">
        <v>43</v>
      </c>
      <c r="B15" s="21" t="s">
        <v>44</v>
      </c>
      <c r="C15" s="21" t="s">
        <v>37</v>
      </c>
      <c r="D15" t="s">
        <v>29</v>
      </c>
      <c r="E15" t="s">
        <v>30</v>
      </c>
      <c r="F15" t="s">
        <v>31</v>
      </c>
      <c r="G15" t="s">
        <v>45</v>
      </c>
      <c r="H15" t="s">
        <v>33</v>
      </c>
      <c r="I15" t="s">
        <v>34</v>
      </c>
      <c r="J15" t="s">
        <v>46</v>
      </c>
      <c r="K15" t="s">
        <v>47</v>
      </c>
      <c r="L15" s="22">
        <v>0</v>
      </c>
      <c r="M15" s="23">
        <v>0</v>
      </c>
      <c r="N15" s="24">
        <v>0</v>
      </c>
      <c r="O15" s="6">
        <v>0</v>
      </c>
      <c r="P15" t="s">
        <v>30</v>
      </c>
      <c r="Q15" s="23">
        <v>34.6</v>
      </c>
      <c r="R15" s="23">
        <v>30.3</v>
      </c>
      <c r="S15" s="23">
        <v>30.2</v>
      </c>
      <c r="T15" s="23">
        <v>30.3</v>
      </c>
      <c r="U15" s="23">
        <v>30.6</v>
      </c>
      <c r="V15" s="23">
        <v>31</v>
      </c>
      <c r="W15" s="21">
        <v>4</v>
      </c>
      <c r="X15" s="25">
        <v>0</v>
      </c>
      <c r="Y15" t="s">
        <v>38</v>
      </c>
      <c r="Z15" t="s">
        <v>39</v>
      </c>
    </row>
    <row r="16" spans="1:26" x14ac:dyDescent="0.35">
      <c r="A16" s="20" t="s">
        <v>43</v>
      </c>
      <c r="B16" s="21" t="s">
        <v>44</v>
      </c>
      <c r="C16" s="21" t="s">
        <v>37</v>
      </c>
      <c r="D16" t="s">
        <v>29</v>
      </c>
      <c r="E16" t="s">
        <v>30</v>
      </c>
      <c r="F16" t="s">
        <v>31</v>
      </c>
      <c r="G16" t="s">
        <v>45</v>
      </c>
      <c r="H16" t="s">
        <v>33</v>
      </c>
      <c r="I16" t="s">
        <v>34</v>
      </c>
      <c r="J16" t="s">
        <v>46</v>
      </c>
      <c r="K16" t="s">
        <v>47</v>
      </c>
      <c r="L16" s="12">
        <v>0</v>
      </c>
      <c r="M16" s="13">
        <v>0</v>
      </c>
      <c r="N16" s="14">
        <v>0</v>
      </c>
      <c r="O16" s="6">
        <v>0</v>
      </c>
      <c r="P16" t="s">
        <v>30</v>
      </c>
      <c r="Q16" s="13">
        <v>33.6</v>
      </c>
      <c r="R16" s="13">
        <v>30.3</v>
      </c>
      <c r="S16" s="13">
        <v>30.4</v>
      </c>
      <c r="T16" s="13">
        <v>30.7</v>
      </c>
      <c r="U16" s="13">
        <v>31.6</v>
      </c>
      <c r="V16" s="13">
        <v>29.3</v>
      </c>
      <c r="W16" s="21">
        <v>4</v>
      </c>
      <c r="X16" s="25">
        <v>0</v>
      </c>
      <c r="Y16" t="s">
        <v>38</v>
      </c>
      <c r="Z16" t="s">
        <v>39</v>
      </c>
    </row>
    <row r="17" spans="1:26" x14ac:dyDescent="0.35">
      <c r="A17" s="20" t="s">
        <v>43</v>
      </c>
      <c r="B17" s="21" t="s">
        <v>44</v>
      </c>
      <c r="C17" s="21" t="s">
        <v>37</v>
      </c>
      <c r="D17" t="s">
        <v>29</v>
      </c>
      <c r="E17" t="s">
        <v>30</v>
      </c>
      <c r="F17" t="s">
        <v>31</v>
      </c>
      <c r="G17" t="s">
        <v>45</v>
      </c>
      <c r="H17" t="s">
        <v>33</v>
      </c>
      <c r="I17" t="s">
        <v>34</v>
      </c>
      <c r="J17" t="s">
        <v>46</v>
      </c>
      <c r="K17" t="s">
        <v>47</v>
      </c>
      <c r="L17" s="12">
        <v>0</v>
      </c>
      <c r="M17" s="13">
        <v>0</v>
      </c>
      <c r="N17" s="14">
        <v>0</v>
      </c>
      <c r="O17" s="6">
        <v>0</v>
      </c>
      <c r="P17" t="s">
        <v>30</v>
      </c>
      <c r="Q17" s="13">
        <v>35.4</v>
      </c>
      <c r="R17" s="13">
        <v>33.799999999999997</v>
      </c>
      <c r="S17" s="13">
        <v>33.9</v>
      </c>
      <c r="T17" s="13">
        <v>33.6</v>
      </c>
      <c r="U17" s="13">
        <v>34.200000000000003</v>
      </c>
      <c r="V17" s="13">
        <v>33.4</v>
      </c>
      <c r="W17" s="21">
        <v>4</v>
      </c>
      <c r="X17" s="25">
        <v>0</v>
      </c>
      <c r="Y17" t="s">
        <v>38</v>
      </c>
      <c r="Z17" t="s">
        <v>39</v>
      </c>
    </row>
    <row r="18" spans="1:26" x14ac:dyDescent="0.35">
      <c r="A18" s="20" t="s">
        <v>43</v>
      </c>
      <c r="B18" s="21" t="s">
        <v>44</v>
      </c>
      <c r="C18" s="21" t="s">
        <v>37</v>
      </c>
      <c r="D18" t="s">
        <v>29</v>
      </c>
      <c r="E18" t="s">
        <v>30</v>
      </c>
      <c r="F18" t="s">
        <v>31</v>
      </c>
      <c r="G18" t="s">
        <v>45</v>
      </c>
      <c r="H18" t="s">
        <v>33</v>
      </c>
      <c r="I18" t="s">
        <v>34</v>
      </c>
      <c r="J18" t="s">
        <v>46</v>
      </c>
      <c r="K18" t="s">
        <v>47</v>
      </c>
      <c r="L18" s="12">
        <v>0</v>
      </c>
      <c r="M18" s="13">
        <v>0</v>
      </c>
      <c r="N18" s="14">
        <v>0</v>
      </c>
      <c r="O18" s="6">
        <v>0</v>
      </c>
      <c r="P18" t="s">
        <v>30</v>
      </c>
      <c r="Q18" s="13">
        <v>34.1</v>
      </c>
      <c r="R18" s="13">
        <v>31.6</v>
      </c>
      <c r="S18" s="13">
        <v>31.5</v>
      </c>
      <c r="T18" s="13">
        <v>30.8</v>
      </c>
      <c r="U18" s="13">
        <v>31.5</v>
      </c>
      <c r="V18" s="13">
        <v>31.4</v>
      </c>
      <c r="W18" s="21">
        <v>4</v>
      </c>
      <c r="X18" s="25">
        <v>0</v>
      </c>
      <c r="Y18" t="s">
        <v>38</v>
      </c>
      <c r="Z18" t="s">
        <v>39</v>
      </c>
    </row>
    <row r="19" spans="1:26" x14ac:dyDescent="0.35">
      <c r="A19" s="20" t="s">
        <v>43</v>
      </c>
      <c r="B19" s="21" t="s">
        <v>44</v>
      </c>
      <c r="C19" s="21" t="s">
        <v>37</v>
      </c>
      <c r="D19" t="s">
        <v>29</v>
      </c>
      <c r="E19" t="s">
        <v>30</v>
      </c>
      <c r="F19" t="s">
        <v>31</v>
      </c>
      <c r="G19" t="s">
        <v>45</v>
      </c>
      <c r="H19" t="s">
        <v>33</v>
      </c>
      <c r="I19" t="s">
        <v>34</v>
      </c>
      <c r="J19" t="s">
        <v>46</v>
      </c>
      <c r="K19" t="s">
        <v>47</v>
      </c>
      <c r="L19" s="12">
        <v>0</v>
      </c>
      <c r="M19" s="13">
        <v>0</v>
      </c>
      <c r="N19" s="14">
        <v>0</v>
      </c>
      <c r="O19" s="6">
        <v>0</v>
      </c>
      <c r="P19" t="s">
        <v>30</v>
      </c>
      <c r="Q19" s="13">
        <v>34.799999999999997</v>
      </c>
      <c r="R19" s="13">
        <v>33</v>
      </c>
      <c r="S19" s="13">
        <v>32.5</v>
      </c>
      <c r="T19" s="13">
        <v>33.5</v>
      </c>
      <c r="U19" s="13">
        <v>33.200000000000003</v>
      </c>
      <c r="V19" s="13">
        <v>33.200000000000003</v>
      </c>
      <c r="W19" s="21">
        <v>4</v>
      </c>
      <c r="X19" s="25">
        <v>0</v>
      </c>
      <c r="Y19" t="s">
        <v>38</v>
      </c>
      <c r="Z19" t="s">
        <v>39</v>
      </c>
    </row>
    <row r="20" spans="1:26" x14ac:dyDescent="0.35">
      <c r="A20" s="20" t="s">
        <v>43</v>
      </c>
      <c r="B20" s="21" t="s">
        <v>44</v>
      </c>
      <c r="C20" s="21" t="s">
        <v>37</v>
      </c>
      <c r="D20" t="s">
        <v>29</v>
      </c>
      <c r="E20" t="s">
        <v>30</v>
      </c>
      <c r="F20" t="s">
        <v>31</v>
      </c>
      <c r="G20" t="s">
        <v>45</v>
      </c>
      <c r="H20" t="s">
        <v>33</v>
      </c>
      <c r="I20" t="s">
        <v>34</v>
      </c>
      <c r="J20" t="s">
        <v>46</v>
      </c>
      <c r="K20" t="s">
        <v>47</v>
      </c>
      <c r="L20" s="12">
        <v>0</v>
      </c>
      <c r="M20" s="13">
        <v>0</v>
      </c>
      <c r="N20" s="14">
        <v>0</v>
      </c>
      <c r="O20" s="6">
        <v>0</v>
      </c>
      <c r="P20" t="s">
        <v>30</v>
      </c>
      <c r="Q20" s="13">
        <v>33.9</v>
      </c>
      <c r="R20" s="13">
        <v>29.5</v>
      </c>
      <c r="S20" s="13">
        <v>29.6</v>
      </c>
      <c r="T20" s="13">
        <v>29.3</v>
      </c>
      <c r="U20" s="13">
        <v>30.1</v>
      </c>
      <c r="V20" s="13">
        <v>28.8</v>
      </c>
      <c r="W20" s="21">
        <v>4</v>
      </c>
      <c r="X20" s="25">
        <v>0</v>
      </c>
      <c r="Y20" t="s">
        <v>38</v>
      </c>
      <c r="Z20" t="s">
        <v>39</v>
      </c>
    </row>
    <row r="21" spans="1:26" x14ac:dyDescent="0.35">
      <c r="A21" s="20" t="s">
        <v>43</v>
      </c>
      <c r="B21" s="21" t="s">
        <v>44</v>
      </c>
      <c r="C21" s="21" t="s">
        <v>37</v>
      </c>
      <c r="D21" t="s">
        <v>29</v>
      </c>
      <c r="E21" t="s">
        <v>30</v>
      </c>
      <c r="F21" t="s">
        <v>31</v>
      </c>
      <c r="G21" t="s">
        <v>45</v>
      </c>
      <c r="H21" t="s">
        <v>33</v>
      </c>
      <c r="I21" t="s">
        <v>34</v>
      </c>
      <c r="J21" t="s">
        <v>46</v>
      </c>
      <c r="K21" t="s">
        <v>47</v>
      </c>
      <c r="L21" s="26">
        <v>0</v>
      </c>
      <c r="M21" s="19">
        <v>0</v>
      </c>
      <c r="N21" s="27">
        <v>0</v>
      </c>
      <c r="O21" s="6">
        <v>0</v>
      </c>
      <c r="P21" t="s">
        <v>30</v>
      </c>
      <c r="Q21" s="19">
        <v>34.700000000000003</v>
      </c>
      <c r="R21" s="19">
        <v>32.299999999999997</v>
      </c>
      <c r="S21" s="19">
        <v>32.5</v>
      </c>
      <c r="T21" s="19">
        <v>33.9</v>
      </c>
      <c r="U21" s="19">
        <v>33.5</v>
      </c>
      <c r="V21" s="19">
        <v>32.799999999999997</v>
      </c>
      <c r="W21" s="21">
        <v>4</v>
      </c>
      <c r="X21" s="25">
        <v>0</v>
      </c>
      <c r="Y21" t="s">
        <v>38</v>
      </c>
      <c r="Z21" t="s">
        <v>39</v>
      </c>
    </row>
    <row r="22" spans="1:26" x14ac:dyDescent="0.35">
      <c r="A22" s="20" t="s">
        <v>48</v>
      </c>
      <c r="B22" s="21" t="s">
        <v>49</v>
      </c>
      <c r="C22" s="21" t="s">
        <v>37</v>
      </c>
      <c r="D22" t="s">
        <v>29</v>
      </c>
      <c r="E22" t="s">
        <v>30</v>
      </c>
      <c r="F22" t="s">
        <v>31</v>
      </c>
      <c r="G22" t="s">
        <v>42</v>
      </c>
      <c r="H22" t="s">
        <v>50</v>
      </c>
      <c r="I22" t="s">
        <v>34</v>
      </c>
      <c r="J22" t="s">
        <v>51</v>
      </c>
      <c r="K22" s="7" t="s">
        <v>36</v>
      </c>
      <c r="L22" s="22">
        <v>0</v>
      </c>
      <c r="M22" s="23">
        <v>0</v>
      </c>
      <c r="N22" s="24">
        <v>0</v>
      </c>
      <c r="O22" s="6">
        <v>0</v>
      </c>
      <c r="P22" t="s">
        <v>30</v>
      </c>
      <c r="Q22" s="23">
        <v>33.5</v>
      </c>
      <c r="R22" s="23">
        <v>31</v>
      </c>
      <c r="S22" s="23">
        <v>31.1</v>
      </c>
      <c r="T22" s="23">
        <v>31.7</v>
      </c>
      <c r="U22" s="23">
        <v>32.4</v>
      </c>
      <c r="V22" s="23" t="s">
        <v>37</v>
      </c>
      <c r="W22" s="21">
        <v>5</v>
      </c>
      <c r="X22" s="25">
        <v>0</v>
      </c>
      <c r="Y22" t="s">
        <v>38</v>
      </c>
      <c r="Z22" t="s">
        <v>52</v>
      </c>
    </row>
    <row r="23" spans="1:26" x14ac:dyDescent="0.35">
      <c r="A23" s="20" t="s">
        <v>48</v>
      </c>
      <c r="B23" s="21" t="s">
        <v>49</v>
      </c>
      <c r="C23" s="21" t="s">
        <v>37</v>
      </c>
      <c r="D23" t="s">
        <v>29</v>
      </c>
      <c r="E23" t="s">
        <v>30</v>
      </c>
      <c r="F23" t="s">
        <v>31</v>
      </c>
      <c r="G23" t="s">
        <v>42</v>
      </c>
      <c r="H23" t="s">
        <v>50</v>
      </c>
      <c r="I23" t="s">
        <v>34</v>
      </c>
      <c r="J23" t="s">
        <v>51</v>
      </c>
      <c r="K23" s="7" t="s">
        <v>36</v>
      </c>
      <c r="L23" s="12">
        <v>0</v>
      </c>
      <c r="M23" s="13">
        <v>0</v>
      </c>
      <c r="N23" s="14">
        <v>0</v>
      </c>
      <c r="O23" s="6">
        <v>0</v>
      </c>
      <c r="P23" t="s">
        <v>30</v>
      </c>
      <c r="Q23" s="13">
        <v>32.799999999999997</v>
      </c>
      <c r="R23" s="13">
        <v>30.3</v>
      </c>
      <c r="S23" s="13">
        <v>30.3</v>
      </c>
      <c r="T23" s="13">
        <v>30.2</v>
      </c>
      <c r="U23" s="13">
        <v>30.5</v>
      </c>
      <c r="V23" s="13" t="s">
        <v>37</v>
      </c>
      <c r="W23" s="21">
        <v>5</v>
      </c>
      <c r="X23" s="25">
        <v>0</v>
      </c>
      <c r="Y23" t="s">
        <v>38</v>
      </c>
      <c r="Z23" t="s">
        <v>52</v>
      </c>
    </row>
    <row r="24" spans="1:26" x14ac:dyDescent="0.35">
      <c r="A24" s="20" t="s">
        <v>48</v>
      </c>
      <c r="B24" s="21" t="s">
        <v>49</v>
      </c>
      <c r="C24" s="21" t="s">
        <v>37</v>
      </c>
      <c r="D24" t="s">
        <v>29</v>
      </c>
      <c r="E24" t="s">
        <v>30</v>
      </c>
      <c r="F24" t="s">
        <v>31</v>
      </c>
      <c r="G24" t="s">
        <v>42</v>
      </c>
      <c r="H24" t="s">
        <v>50</v>
      </c>
      <c r="I24" t="s">
        <v>34</v>
      </c>
      <c r="J24" t="s">
        <v>51</v>
      </c>
      <c r="K24" s="7" t="s">
        <v>36</v>
      </c>
      <c r="L24" s="12">
        <v>0</v>
      </c>
      <c r="M24" s="13">
        <v>0</v>
      </c>
      <c r="N24" s="14">
        <v>0</v>
      </c>
      <c r="O24" s="6">
        <v>0</v>
      </c>
      <c r="P24" t="s">
        <v>30</v>
      </c>
      <c r="Q24" s="13">
        <v>33.9</v>
      </c>
      <c r="R24" s="13">
        <v>29.5</v>
      </c>
      <c r="S24" s="13">
        <v>30.3</v>
      </c>
      <c r="T24" s="13">
        <v>31.1</v>
      </c>
      <c r="U24" s="13">
        <v>31.7</v>
      </c>
      <c r="V24" s="13" t="s">
        <v>37</v>
      </c>
      <c r="W24" s="21">
        <v>5</v>
      </c>
      <c r="X24" s="25">
        <v>0</v>
      </c>
      <c r="Y24" t="s">
        <v>38</v>
      </c>
      <c r="Z24" t="s">
        <v>52</v>
      </c>
    </row>
    <row r="25" spans="1:26" x14ac:dyDescent="0.35">
      <c r="A25" s="20" t="s">
        <v>48</v>
      </c>
      <c r="B25" s="21" t="s">
        <v>49</v>
      </c>
      <c r="C25" s="21" t="s">
        <v>37</v>
      </c>
      <c r="D25" t="s">
        <v>29</v>
      </c>
      <c r="E25" t="s">
        <v>30</v>
      </c>
      <c r="F25" t="s">
        <v>31</v>
      </c>
      <c r="G25" t="s">
        <v>42</v>
      </c>
      <c r="H25" t="s">
        <v>50</v>
      </c>
      <c r="I25" t="s">
        <v>34</v>
      </c>
      <c r="J25" t="s">
        <v>51</v>
      </c>
      <c r="K25" s="7" t="s">
        <v>36</v>
      </c>
      <c r="L25" s="12">
        <v>0</v>
      </c>
      <c r="M25" s="13">
        <v>0</v>
      </c>
      <c r="N25" s="14">
        <v>0</v>
      </c>
      <c r="O25" s="6">
        <v>0</v>
      </c>
      <c r="P25" t="s">
        <v>30</v>
      </c>
      <c r="Q25" s="13">
        <v>34.799999999999997</v>
      </c>
      <c r="R25" s="13">
        <v>31</v>
      </c>
      <c r="S25" s="13">
        <v>30.7</v>
      </c>
      <c r="T25" s="13">
        <v>30.3</v>
      </c>
      <c r="U25" s="13">
        <v>30.2</v>
      </c>
      <c r="V25" s="13" t="s">
        <v>37</v>
      </c>
      <c r="W25" s="21">
        <v>5</v>
      </c>
      <c r="X25" s="25">
        <v>0</v>
      </c>
      <c r="Y25" t="s">
        <v>38</v>
      </c>
      <c r="Z25" t="s">
        <v>52</v>
      </c>
    </row>
    <row r="26" spans="1:26" x14ac:dyDescent="0.35">
      <c r="A26" s="20" t="s">
        <v>48</v>
      </c>
      <c r="B26" s="21" t="s">
        <v>49</v>
      </c>
      <c r="C26" s="21" t="s">
        <v>37</v>
      </c>
      <c r="D26" t="s">
        <v>29</v>
      </c>
      <c r="E26" t="s">
        <v>30</v>
      </c>
      <c r="F26" t="s">
        <v>31</v>
      </c>
      <c r="G26" t="s">
        <v>42</v>
      </c>
      <c r="H26" t="s">
        <v>50</v>
      </c>
      <c r="I26" t="s">
        <v>34</v>
      </c>
      <c r="J26" t="s">
        <v>51</v>
      </c>
      <c r="K26" s="7" t="s">
        <v>36</v>
      </c>
      <c r="L26" s="12">
        <v>0</v>
      </c>
      <c r="M26" s="13">
        <v>0</v>
      </c>
      <c r="N26" s="14">
        <v>0</v>
      </c>
      <c r="O26" s="6">
        <v>0</v>
      </c>
      <c r="P26" t="s">
        <v>30</v>
      </c>
      <c r="Q26" s="13">
        <v>33.6</v>
      </c>
      <c r="R26" s="13">
        <v>29.6</v>
      </c>
      <c r="S26" s="13">
        <v>29.6</v>
      </c>
      <c r="T26" s="13">
        <v>30.2</v>
      </c>
      <c r="U26" s="13">
        <v>31.3</v>
      </c>
      <c r="V26" s="13" t="s">
        <v>37</v>
      </c>
      <c r="W26" s="21">
        <v>5</v>
      </c>
      <c r="X26" s="25">
        <v>0</v>
      </c>
      <c r="Y26" t="s">
        <v>38</v>
      </c>
      <c r="Z26" t="s">
        <v>52</v>
      </c>
    </row>
    <row r="27" spans="1:26" x14ac:dyDescent="0.35">
      <c r="A27" s="20" t="s">
        <v>48</v>
      </c>
      <c r="B27" s="21" t="s">
        <v>49</v>
      </c>
      <c r="C27" s="21" t="s">
        <v>37</v>
      </c>
      <c r="D27" t="s">
        <v>29</v>
      </c>
      <c r="E27" t="s">
        <v>30</v>
      </c>
      <c r="F27" t="s">
        <v>31</v>
      </c>
      <c r="G27" t="s">
        <v>42</v>
      </c>
      <c r="H27" t="s">
        <v>50</v>
      </c>
      <c r="I27" t="s">
        <v>34</v>
      </c>
      <c r="J27" t="s">
        <v>51</v>
      </c>
      <c r="K27" s="7" t="s">
        <v>36</v>
      </c>
      <c r="L27" s="12">
        <v>0</v>
      </c>
      <c r="M27" s="13">
        <v>0</v>
      </c>
      <c r="N27" s="14">
        <v>0</v>
      </c>
      <c r="O27" s="6">
        <v>0</v>
      </c>
      <c r="P27" t="s">
        <v>30</v>
      </c>
      <c r="Q27" s="13">
        <v>36.5</v>
      </c>
      <c r="R27" s="13">
        <v>30.7</v>
      </c>
      <c r="S27" s="13">
        <v>31.6</v>
      </c>
      <c r="T27" s="13">
        <v>32</v>
      </c>
      <c r="U27" s="13">
        <v>32.299999999999997</v>
      </c>
      <c r="V27" s="13" t="s">
        <v>37</v>
      </c>
      <c r="W27" s="21">
        <v>5</v>
      </c>
      <c r="X27" s="25">
        <v>0</v>
      </c>
      <c r="Y27" t="s">
        <v>38</v>
      </c>
      <c r="Z27" t="s">
        <v>52</v>
      </c>
    </row>
    <row r="28" spans="1:26" x14ac:dyDescent="0.35">
      <c r="A28" s="20" t="s">
        <v>48</v>
      </c>
      <c r="B28" s="21" t="s">
        <v>49</v>
      </c>
      <c r="C28" s="21" t="s">
        <v>37</v>
      </c>
      <c r="D28" t="s">
        <v>29</v>
      </c>
      <c r="E28" t="s">
        <v>30</v>
      </c>
      <c r="F28" t="s">
        <v>31</v>
      </c>
      <c r="G28" t="s">
        <v>42</v>
      </c>
      <c r="H28" t="s">
        <v>50</v>
      </c>
      <c r="I28" t="s">
        <v>34</v>
      </c>
      <c r="J28" t="s">
        <v>51</v>
      </c>
      <c r="K28" s="7" t="s">
        <v>36</v>
      </c>
      <c r="L28" s="12">
        <v>0</v>
      </c>
      <c r="M28" s="13">
        <v>0</v>
      </c>
      <c r="N28" s="14">
        <v>0</v>
      </c>
      <c r="O28" s="6">
        <v>0</v>
      </c>
      <c r="P28" t="s">
        <v>30</v>
      </c>
      <c r="Q28" s="13">
        <v>34.200000000000003</v>
      </c>
      <c r="R28" s="13">
        <v>30</v>
      </c>
      <c r="S28" s="13">
        <v>30</v>
      </c>
      <c r="T28" s="13">
        <v>30.7</v>
      </c>
      <c r="U28" s="13">
        <v>31.5</v>
      </c>
      <c r="V28" s="13" t="s">
        <v>37</v>
      </c>
      <c r="W28" s="21">
        <v>5</v>
      </c>
      <c r="X28" s="25">
        <v>0</v>
      </c>
      <c r="Y28" t="s">
        <v>38</v>
      </c>
      <c r="Z28" t="s">
        <v>52</v>
      </c>
    </row>
    <row r="29" spans="1:26" x14ac:dyDescent="0.35">
      <c r="A29" s="20" t="s">
        <v>48</v>
      </c>
      <c r="B29" s="21" t="s">
        <v>49</v>
      </c>
      <c r="C29" s="21" t="s">
        <v>37</v>
      </c>
      <c r="D29" t="s">
        <v>29</v>
      </c>
      <c r="E29" t="s">
        <v>30</v>
      </c>
      <c r="F29" t="s">
        <v>31</v>
      </c>
      <c r="G29" t="s">
        <v>42</v>
      </c>
      <c r="H29" t="s">
        <v>50</v>
      </c>
      <c r="I29" t="s">
        <v>34</v>
      </c>
      <c r="J29" t="s">
        <v>51</v>
      </c>
      <c r="K29" s="7" t="s">
        <v>36</v>
      </c>
      <c r="L29" s="12">
        <v>0</v>
      </c>
      <c r="M29" s="13">
        <v>0</v>
      </c>
      <c r="N29" s="14">
        <v>0</v>
      </c>
      <c r="O29" s="6">
        <v>0</v>
      </c>
      <c r="P29" t="s">
        <v>30</v>
      </c>
      <c r="Q29" s="13">
        <v>34.700000000000003</v>
      </c>
      <c r="R29" s="13">
        <v>33.4</v>
      </c>
      <c r="S29" s="13">
        <v>33.4</v>
      </c>
      <c r="T29" s="13">
        <v>32.799999999999997</v>
      </c>
      <c r="U29" s="13">
        <v>32.1</v>
      </c>
      <c r="V29" s="13" t="s">
        <v>37</v>
      </c>
      <c r="W29" s="21">
        <v>5</v>
      </c>
      <c r="X29" s="25">
        <v>0</v>
      </c>
      <c r="Y29" t="s">
        <v>38</v>
      </c>
      <c r="Z29" t="s">
        <v>52</v>
      </c>
    </row>
    <row r="30" spans="1:26" x14ac:dyDescent="0.35">
      <c r="A30" s="20" t="s">
        <v>48</v>
      </c>
      <c r="B30" s="21" t="s">
        <v>49</v>
      </c>
      <c r="C30" s="21" t="s">
        <v>37</v>
      </c>
      <c r="D30" t="s">
        <v>29</v>
      </c>
      <c r="E30" t="s">
        <v>30</v>
      </c>
      <c r="F30" t="s">
        <v>31</v>
      </c>
      <c r="G30" t="s">
        <v>42</v>
      </c>
      <c r="H30" t="s">
        <v>50</v>
      </c>
      <c r="I30" t="s">
        <v>34</v>
      </c>
      <c r="J30" t="s">
        <v>51</v>
      </c>
      <c r="K30" s="7" t="s">
        <v>36</v>
      </c>
      <c r="L30" s="26">
        <v>0</v>
      </c>
      <c r="M30" s="19">
        <v>0</v>
      </c>
      <c r="N30" s="27">
        <v>0</v>
      </c>
      <c r="O30" s="6">
        <v>0</v>
      </c>
      <c r="P30" t="s">
        <v>30</v>
      </c>
      <c r="Q30" s="19">
        <v>33.9</v>
      </c>
      <c r="R30" s="19">
        <v>31.1</v>
      </c>
      <c r="S30" s="19">
        <v>31.4</v>
      </c>
      <c r="T30" s="19">
        <v>32.200000000000003</v>
      </c>
      <c r="U30" s="19">
        <v>31.8</v>
      </c>
      <c r="V30" s="13" t="s">
        <v>37</v>
      </c>
      <c r="W30" s="21">
        <v>5</v>
      </c>
      <c r="X30" s="25">
        <v>0</v>
      </c>
      <c r="Y30" t="s">
        <v>38</v>
      </c>
      <c r="Z30" t="s">
        <v>52</v>
      </c>
    </row>
    <row r="31" spans="1:26" x14ac:dyDescent="0.35">
      <c r="A31" s="28" t="s">
        <v>53</v>
      </c>
      <c r="B31" s="21" t="s">
        <v>54</v>
      </c>
      <c r="C31" s="21" t="s">
        <v>37</v>
      </c>
      <c r="D31" t="s">
        <v>29</v>
      </c>
      <c r="E31" t="s">
        <v>30</v>
      </c>
      <c r="F31" t="s">
        <v>31</v>
      </c>
      <c r="G31" t="s">
        <v>55</v>
      </c>
      <c r="H31" t="s">
        <v>33</v>
      </c>
      <c r="I31" t="s">
        <v>34</v>
      </c>
      <c r="J31" t="s">
        <v>35</v>
      </c>
      <c r="K31" s="7" t="s">
        <v>36</v>
      </c>
      <c r="L31" s="22">
        <v>0</v>
      </c>
      <c r="M31" s="13" t="s">
        <v>37</v>
      </c>
      <c r="N31" s="13" t="s">
        <v>37</v>
      </c>
      <c r="O31" s="6">
        <v>0</v>
      </c>
      <c r="P31" t="s">
        <v>30</v>
      </c>
      <c r="Q31" s="23">
        <v>37.1</v>
      </c>
      <c r="R31" s="23">
        <v>36.5</v>
      </c>
      <c r="S31" s="23">
        <v>36.5</v>
      </c>
      <c r="T31" s="23">
        <v>35.799999999999997</v>
      </c>
      <c r="U31" s="23">
        <v>35.799999999999997</v>
      </c>
      <c r="V31" s="29" t="s">
        <v>37</v>
      </c>
      <c r="W31" s="21">
        <v>5</v>
      </c>
      <c r="X31" s="25">
        <v>0</v>
      </c>
      <c r="Y31" t="s">
        <v>38</v>
      </c>
      <c r="Z31" t="s">
        <v>52</v>
      </c>
    </row>
    <row r="32" spans="1:26" x14ac:dyDescent="0.35">
      <c r="A32" s="28" t="s">
        <v>53</v>
      </c>
      <c r="B32" s="21" t="s">
        <v>54</v>
      </c>
      <c r="C32" s="21" t="s">
        <v>37</v>
      </c>
      <c r="D32" t="s">
        <v>29</v>
      </c>
      <c r="E32" t="s">
        <v>30</v>
      </c>
      <c r="F32" t="s">
        <v>31</v>
      </c>
      <c r="G32" t="s">
        <v>55</v>
      </c>
      <c r="H32" t="s">
        <v>33</v>
      </c>
      <c r="I32" t="s">
        <v>34</v>
      </c>
      <c r="J32" t="s">
        <v>35</v>
      </c>
      <c r="K32" s="7" t="s">
        <v>36</v>
      </c>
      <c r="L32" s="12">
        <v>0</v>
      </c>
      <c r="M32" s="13" t="s">
        <v>37</v>
      </c>
      <c r="N32" s="13" t="s">
        <v>37</v>
      </c>
      <c r="O32" s="6">
        <v>0</v>
      </c>
      <c r="P32" t="s">
        <v>30</v>
      </c>
      <c r="Q32" s="13">
        <v>36.6</v>
      </c>
      <c r="R32" s="13">
        <v>32.299999999999997</v>
      </c>
      <c r="S32" s="13">
        <v>32.299999999999997</v>
      </c>
      <c r="T32" s="13">
        <v>32.299999999999997</v>
      </c>
      <c r="U32" s="13">
        <v>32.299999999999997</v>
      </c>
      <c r="V32" s="17" t="s">
        <v>37</v>
      </c>
      <c r="W32" s="21">
        <v>5</v>
      </c>
      <c r="X32" s="25">
        <v>0</v>
      </c>
      <c r="Y32" t="s">
        <v>38</v>
      </c>
      <c r="Z32" t="s">
        <v>52</v>
      </c>
    </row>
    <row r="33" spans="1:26" x14ac:dyDescent="0.35">
      <c r="A33" s="28" t="s">
        <v>53</v>
      </c>
      <c r="B33" s="21" t="s">
        <v>54</v>
      </c>
      <c r="C33" s="21" t="s">
        <v>37</v>
      </c>
      <c r="D33" t="s">
        <v>29</v>
      </c>
      <c r="E33" t="s">
        <v>30</v>
      </c>
      <c r="F33" t="s">
        <v>31</v>
      </c>
      <c r="G33" t="s">
        <v>55</v>
      </c>
      <c r="H33" t="s">
        <v>33</v>
      </c>
      <c r="I33" t="s">
        <v>34</v>
      </c>
      <c r="J33" t="s">
        <v>35</v>
      </c>
      <c r="K33" s="7" t="s">
        <v>36</v>
      </c>
      <c r="L33" s="12">
        <v>0</v>
      </c>
      <c r="M33" s="13" t="s">
        <v>37</v>
      </c>
      <c r="N33" s="13" t="s">
        <v>37</v>
      </c>
      <c r="O33" s="6">
        <v>0</v>
      </c>
      <c r="P33" t="s">
        <v>30</v>
      </c>
      <c r="Q33" s="13">
        <v>36.9</v>
      </c>
      <c r="R33" s="13">
        <v>35.4</v>
      </c>
      <c r="S33" s="13">
        <v>35.4</v>
      </c>
      <c r="T33" s="13">
        <v>35.4</v>
      </c>
      <c r="U33" s="13">
        <v>35.4</v>
      </c>
      <c r="V33" s="17" t="s">
        <v>37</v>
      </c>
      <c r="W33" s="21">
        <v>5</v>
      </c>
      <c r="X33" s="25">
        <v>0</v>
      </c>
      <c r="Y33" t="s">
        <v>38</v>
      </c>
      <c r="Z33" t="s">
        <v>52</v>
      </c>
    </row>
    <row r="34" spans="1:26" x14ac:dyDescent="0.35">
      <c r="A34" s="28" t="s">
        <v>53</v>
      </c>
      <c r="B34" s="21" t="s">
        <v>54</v>
      </c>
      <c r="C34" s="21" t="s">
        <v>37</v>
      </c>
      <c r="D34" t="s">
        <v>29</v>
      </c>
      <c r="E34" t="s">
        <v>30</v>
      </c>
      <c r="F34" t="s">
        <v>31</v>
      </c>
      <c r="G34" t="s">
        <v>55</v>
      </c>
      <c r="H34" t="s">
        <v>33</v>
      </c>
      <c r="I34" t="s">
        <v>34</v>
      </c>
      <c r="J34" t="s">
        <v>35</v>
      </c>
      <c r="K34" s="7" t="s">
        <v>36</v>
      </c>
      <c r="L34" s="16" t="s">
        <v>37</v>
      </c>
      <c r="M34" s="13" t="s">
        <v>37</v>
      </c>
      <c r="N34" s="13" t="s">
        <v>37</v>
      </c>
      <c r="O34" s="6">
        <v>0</v>
      </c>
      <c r="P34" t="s">
        <v>30</v>
      </c>
      <c r="Q34" s="30" t="s">
        <v>37</v>
      </c>
      <c r="R34" s="30" t="s">
        <v>37</v>
      </c>
      <c r="S34" s="30" t="s">
        <v>37</v>
      </c>
      <c r="T34" s="30" t="s">
        <v>37</v>
      </c>
      <c r="U34" s="30" t="s">
        <v>37</v>
      </c>
      <c r="V34" s="30" t="s">
        <v>37</v>
      </c>
      <c r="W34" s="21">
        <v>5</v>
      </c>
      <c r="X34" s="25">
        <v>0</v>
      </c>
      <c r="Y34" t="s">
        <v>38</v>
      </c>
      <c r="Z34" t="s">
        <v>52</v>
      </c>
    </row>
    <row r="35" spans="1:26" x14ac:dyDescent="0.35">
      <c r="A35" s="28" t="s">
        <v>53</v>
      </c>
      <c r="B35" s="21" t="s">
        <v>54</v>
      </c>
      <c r="C35" s="21" t="s">
        <v>37</v>
      </c>
      <c r="D35" t="s">
        <v>29</v>
      </c>
      <c r="E35" t="s">
        <v>30</v>
      </c>
      <c r="F35" t="s">
        <v>31</v>
      </c>
      <c r="G35" t="s">
        <v>55</v>
      </c>
      <c r="H35" t="s">
        <v>33</v>
      </c>
      <c r="I35" t="s">
        <v>34</v>
      </c>
      <c r="J35" t="s">
        <v>35</v>
      </c>
      <c r="K35" s="7" t="s">
        <v>36</v>
      </c>
      <c r="L35" s="31">
        <v>0</v>
      </c>
      <c r="M35" s="13" t="s">
        <v>37</v>
      </c>
      <c r="N35" s="13" t="s">
        <v>37</v>
      </c>
      <c r="O35" s="6">
        <v>0</v>
      </c>
      <c r="P35" t="s">
        <v>30</v>
      </c>
      <c r="Q35" s="32">
        <v>36.4</v>
      </c>
      <c r="R35" s="32">
        <v>34.6</v>
      </c>
      <c r="S35" s="32">
        <v>36.4</v>
      </c>
      <c r="T35" s="32">
        <v>36.4</v>
      </c>
      <c r="U35" s="32">
        <v>36.4</v>
      </c>
      <c r="V35" s="17" t="s">
        <v>37</v>
      </c>
      <c r="W35" s="21">
        <v>5</v>
      </c>
      <c r="X35" s="25">
        <v>0</v>
      </c>
      <c r="Y35" t="s">
        <v>38</v>
      </c>
      <c r="Z35" t="s">
        <v>52</v>
      </c>
    </row>
    <row r="36" spans="1:26" x14ac:dyDescent="0.35">
      <c r="A36" s="28" t="s">
        <v>53</v>
      </c>
      <c r="B36" s="21" t="s">
        <v>54</v>
      </c>
      <c r="C36" s="21" t="s">
        <v>37</v>
      </c>
      <c r="D36" t="s">
        <v>29</v>
      </c>
      <c r="E36" t="s">
        <v>30</v>
      </c>
      <c r="F36" t="s">
        <v>31</v>
      </c>
      <c r="G36" t="s">
        <v>55</v>
      </c>
      <c r="H36" t="s">
        <v>33</v>
      </c>
      <c r="I36" t="s">
        <v>34</v>
      </c>
      <c r="J36" t="s">
        <v>35</v>
      </c>
      <c r="K36" s="7" t="s">
        <v>36</v>
      </c>
      <c r="L36" s="12">
        <v>0</v>
      </c>
      <c r="M36" s="13" t="s">
        <v>37</v>
      </c>
      <c r="N36" s="13" t="s">
        <v>37</v>
      </c>
      <c r="O36" s="6">
        <v>0</v>
      </c>
      <c r="P36" t="s">
        <v>30</v>
      </c>
      <c r="Q36" s="13">
        <v>36.799999999999997</v>
      </c>
      <c r="R36" s="13">
        <v>34.200000000000003</v>
      </c>
      <c r="S36" s="13">
        <v>34.200000000000003</v>
      </c>
      <c r="T36" s="13">
        <v>34.200000000000003</v>
      </c>
      <c r="U36" s="13">
        <v>34.200000000000003</v>
      </c>
      <c r="V36" s="17" t="s">
        <v>37</v>
      </c>
      <c r="W36" s="21">
        <v>5</v>
      </c>
      <c r="X36" s="25">
        <v>0</v>
      </c>
      <c r="Y36" t="s">
        <v>38</v>
      </c>
      <c r="Z36" t="s">
        <v>52</v>
      </c>
    </row>
    <row r="37" spans="1:26" x14ac:dyDescent="0.35">
      <c r="A37" s="28" t="s">
        <v>53</v>
      </c>
      <c r="B37" s="21" t="s">
        <v>54</v>
      </c>
      <c r="C37" s="21" t="s">
        <v>37</v>
      </c>
      <c r="D37" t="s">
        <v>29</v>
      </c>
      <c r="E37" t="s">
        <v>30</v>
      </c>
      <c r="F37" t="s">
        <v>31</v>
      </c>
      <c r="G37" t="s">
        <v>55</v>
      </c>
      <c r="H37" t="s">
        <v>33</v>
      </c>
      <c r="I37" t="s">
        <v>34</v>
      </c>
      <c r="J37" t="s">
        <v>35</v>
      </c>
      <c r="K37" s="7" t="s">
        <v>36</v>
      </c>
      <c r="L37" s="12">
        <v>0</v>
      </c>
      <c r="M37" s="13" t="s">
        <v>37</v>
      </c>
      <c r="N37" s="13" t="s">
        <v>37</v>
      </c>
      <c r="O37" s="6">
        <v>0</v>
      </c>
      <c r="P37" t="s">
        <v>30</v>
      </c>
      <c r="Q37" s="13">
        <v>36.9</v>
      </c>
      <c r="R37" s="13">
        <v>35.4</v>
      </c>
      <c r="S37" s="13">
        <v>35.4</v>
      </c>
      <c r="T37" s="13">
        <v>35.4</v>
      </c>
      <c r="U37" s="13">
        <v>35.4</v>
      </c>
      <c r="V37" s="17" t="s">
        <v>37</v>
      </c>
      <c r="W37" s="21">
        <v>5</v>
      </c>
      <c r="X37" s="25">
        <v>0</v>
      </c>
      <c r="Y37" t="s">
        <v>38</v>
      </c>
      <c r="Z37" t="s">
        <v>52</v>
      </c>
    </row>
    <row r="38" spans="1:26" x14ac:dyDescent="0.35">
      <c r="A38" s="28" t="s">
        <v>53</v>
      </c>
      <c r="B38" s="21" t="s">
        <v>54</v>
      </c>
      <c r="C38" s="21" t="s">
        <v>37</v>
      </c>
      <c r="D38" t="s">
        <v>29</v>
      </c>
      <c r="E38" t="s">
        <v>30</v>
      </c>
      <c r="F38" t="s">
        <v>31</v>
      </c>
      <c r="G38" t="s">
        <v>55</v>
      </c>
      <c r="H38" t="s">
        <v>33</v>
      </c>
      <c r="I38" t="s">
        <v>34</v>
      </c>
      <c r="J38" t="s">
        <v>35</v>
      </c>
      <c r="K38" s="7" t="s">
        <v>36</v>
      </c>
      <c r="L38" s="12">
        <v>0</v>
      </c>
      <c r="M38" s="13" t="s">
        <v>37</v>
      </c>
      <c r="N38" s="13" t="s">
        <v>37</v>
      </c>
      <c r="O38" s="6">
        <v>0</v>
      </c>
      <c r="P38" t="s">
        <v>30</v>
      </c>
      <c r="Q38" s="13">
        <v>36.5</v>
      </c>
      <c r="R38" s="13">
        <v>34.200000000000003</v>
      </c>
      <c r="S38" s="13">
        <v>34.200000000000003</v>
      </c>
      <c r="T38" s="13">
        <v>34.200000000000003</v>
      </c>
      <c r="U38" s="13">
        <v>34.200000000000003</v>
      </c>
      <c r="V38" s="17" t="s">
        <v>37</v>
      </c>
      <c r="W38" s="21">
        <v>5</v>
      </c>
      <c r="X38" s="25">
        <v>0</v>
      </c>
      <c r="Y38" t="s">
        <v>38</v>
      </c>
      <c r="Z38" t="s">
        <v>52</v>
      </c>
    </row>
    <row r="39" spans="1:26" x14ac:dyDescent="0.35">
      <c r="A39" s="28" t="s">
        <v>53</v>
      </c>
      <c r="B39" s="21" t="s">
        <v>54</v>
      </c>
      <c r="C39" s="21" t="s">
        <v>37</v>
      </c>
      <c r="D39" t="s">
        <v>29</v>
      </c>
      <c r="E39" t="s">
        <v>30</v>
      </c>
      <c r="F39" t="s">
        <v>31</v>
      </c>
      <c r="G39" t="s">
        <v>55</v>
      </c>
      <c r="H39" t="s">
        <v>33</v>
      </c>
      <c r="I39" t="s">
        <v>34</v>
      </c>
      <c r="J39" t="s">
        <v>35</v>
      </c>
      <c r="K39" s="7" t="s">
        <v>36</v>
      </c>
      <c r="L39" s="26">
        <v>0</v>
      </c>
      <c r="M39" s="13" t="s">
        <v>37</v>
      </c>
      <c r="N39" s="13" t="s">
        <v>37</v>
      </c>
      <c r="O39" s="6">
        <v>0</v>
      </c>
      <c r="P39" t="s">
        <v>30</v>
      </c>
      <c r="Q39" s="19">
        <v>36.5</v>
      </c>
      <c r="R39" s="19">
        <v>32.4</v>
      </c>
      <c r="S39" s="19">
        <v>32.4</v>
      </c>
      <c r="T39" s="19">
        <v>32.4</v>
      </c>
      <c r="U39" s="19">
        <v>32.4</v>
      </c>
      <c r="V39" s="33" t="s">
        <v>37</v>
      </c>
      <c r="W39" s="21">
        <v>5</v>
      </c>
      <c r="X39" s="25">
        <v>0</v>
      </c>
      <c r="Y39" t="s">
        <v>38</v>
      </c>
      <c r="Z39" t="s">
        <v>52</v>
      </c>
    </row>
    <row r="40" spans="1:26" x14ac:dyDescent="0.35">
      <c r="A40" s="28" t="s">
        <v>56</v>
      </c>
      <c r="B40" s="21" t="s">
        <v>57</v>
      </c>
      <c r="C40" s="21" t="s">
        <v>58</v>
      </c>
      <c r="D40" t="s">
        <v>29</v>
      </c>
      <c r="E40" t="s">
        <v>30</v>
      </c>
      <c r="F40" t="s">
        <v>59</v>
      </c>
      <c r="G40" t="s">
        <v>60</v>
      </c>
      <c r="H40" t="s">
        <v>33</v>
      </c>
      <c r="I40" t="s">
        <v>34</v>
      </c>
      <c r="J40" t="s">
        <v>61</v>
      </c>
      <c r="K40" t="s">
        <v>47</v>
      </c>
      <c r="L40" s="22">
        <v>0</v>
      </c>
      <c r="M40" s="23">
        <v>0</v>
      </c>
      <c r="N40" s="24">
        <v>0</v>
      </c>
      <c r="O40" s="6">
        <v>0</v>
      </c>
      <c r="P40" t="s">
        <v>30</v>
      </c>
      <c r="Q40" s="23">
        <v>36.200000000000003</v>
      </c>
      <c r="R40" s="23">
        <v>28.2</v>
      </c>
      <c r="S40" s="23">
        <v>28.4</v>
      </c>
      <c r="T40" s="23">
        <v>28.7</v>
      </c>
      <c r="U40" s="23">
        <v>32.1</v>
      </c>
      <c r="V40" s="17" t="s">
        <v>37</v>
      </c>
      <c r="W40" s="34">
        <v>3</v>
      </c>
      <c r="X40" s="25">
        <v>0</v>
      </c>
      <c r="Y40" t="s">
        <v>62</v>
      </c>
      <c r="Z40" t="s">
        <v>63</v>
      </c>
    </row>
    <row r="41" spans="1:26" x14ac:dyDescent="0.35">
      <c r="A41" s="28" t="s">
        <v>56</v>
      </c>
      <c r="B41" s="21" t="s">
        <v>57</v>
      </c>
      <c r="C41" s="21" t="s">
        <v>58</v>
      </c>
      <c r="D41" t="s">
        <v>29</v>
      </c>
      <c r="E41" t="s">
        <v>30</v>
      </c>
      <c r="F41" t="s">
        <v>59</v>
      </c>
      <c r="G41" t="s">
        <v>60</v>
      </c>
      <c r="H41" t="s">
        <v>33</v>
      </c>
      <c r="I41" t="s">
        <v>34</v>
      </c>
      <c r="J41" t="s">
        <v>61</v>
      </c>
      <c r="K41" t="s">
        <v>47</v>
      </c>
      <c r="L41" s="12">
        <v>0</v>
      </c>
      <c r="M41" s="13">
        <v>0</v>
      </c>
      <c r="N41" s="14">
        <v>0</v>
      </c>
      <c r="O41" s="6">
        <v>0</v>
      </c>
      <c r="P41" t="s">
        <v>30</v>
      </c>
      <c r="Q41" s="13">
        <v>35.200000000000003</v>
      </c>
      <c r="R41" s="13">
        <v>34.6</v>
      </c>
      <c r="S41" s="13">
        <v>35.6</v>
      </c>
      <c r="T41" s="13">
        <v>35.5</v>
      </c>
      <c r="U41" s="13">
        <v>35.700000000000003</v>
      </c>
      <c r="V41" s="17" t="s">
        <v>37</v>
      </c>
      <c r="W41" s="34">
        <v>3</v>
      </c>
      <c r="X41" s="25">
        <v>0</v>
      </c>
      <c r="Y41" t="s">
        <v>62</v>
      </c>
      <c r="Z41" t="s">
        <v>63</v>
      </c>
    </row>
    <row r="42" spans="1:26" x14ac:dyDescent="0.35">
      <c r="A42" s="28" t="s">
        <v>56</v>
      </c>
      <c r="B42" s="21" t="s">
        <v>57</v>
      </c>
      <c r="C42" s="21" t="s">
        <v>58</v>
      </c>
      <c r="D42" t="s">
        <v>29</v>
      </c>
      <c r="E42" t="s">
        <v>30</v>
      </c>
      <c r="F42" t="s">
        <v>59</v>
      </c>
      <c r="G42" t="s">
        <v>60</v>
      </c>
      <c r="H42" t="s">
        <v>33</v>
      </c>
      <c r="I42" t="s">
        <v>34</v>
      </c>
      <c r="J42" t="s">
        <v>61</v>
      </c>
      <c r="K42" t="s">
        <v>47</v>
      </c>
      <c r="L42" s="12">
        <v>0</v>
      </c>
      <c r="M42" s="13">
        <v>0</v>
      </c>
      <c r="N42" s="14">
        <v>0</v>
      </c>
      <c r="O42" s="6">
        <v>0</v>
      </c>
      <c r="P42" t="s">
        <v>30</v>
      </c>
      <c r="Q42" s="13">
        <v>36.1</v>
      </c>
      <c r="R42" s="13">
        <v>35.1</v>
      </c>
      <c r="S42" s="13">
        <v>34.6</v>
      </c>
      <c r="T42" s="13">
        <v>32.1</v>
      </c>
      <c r="U42" s="13">
        <v>28.1</v>
      </c>
      <c r="V42" s="17" t="s">
        <v>37</v>
      </c>
      <c r="W42" s="34">
        <v>3</v>
      </c>
      <c r="X42" s="25">
        <v>0</v>
      </c>
      <c r="Y42" t="s">
        <v>62</v>
      </c>
      <c r="Z42" t="s">
        <v>63</v>
      </c>
    </row>
    <row r="43" spans="1:26" x14ac:dyDescent="0.35">
      <c r="A43" s="28" t="s">
        <v>56</v>
      </c>
      <c r="B43" s="21" t="s">
        <v>57</v>
      </c>
      <c r="C43" s="21" t="s">
        <v>58</v>
      </c>
      <c r="D43" t="s">
        <v>29</v>
      </c>
      <c r="E43" t="s">
        <v>30</v>
      </c>
      <c r="F43" t="s">
        <v>59</v>
      </c>
      <c r="G43" t="s">
        <v>60</v>
      </c>
      <c r="H43" t="s">
        <v>33</v>
      </c>
      <c r="I43" t="s">
        <v>34</v>
      </c>
      <c r="J43" t="s">
        <v>61</v>
      </c>
      <c r="K43" t="s">
        <v>47</v>
      </c>
      <c r="L43" s="35">
        <v>0</v>
      </c>
      <c r="M43" s="33">
        <v>0</v>
      </c>
      <c r="N43" s="36">
        <v>2</v>
      </c>
      <c r="O43" s="6">
        <v>0</v>
      </c>
      <c r="P43" t="s">
        <v>30</v>
      </c>
      <c r="Q43" s="19">
        <v>36.1</v>
      </c>
      <c r="R43" s="19">
        <v>36</v>
      </c>
      <c r="S43" s="19">
        <v>34.1</v>
      </c>
      <c r="T43" s="19">
        <v>32.6</v>
      </c>
      <c r="U43" s="19">
        <v>30.1</v>
      </c>
      <c r="V43" s="17" t="s">
        <v>37</v>
      </c>
      <c r="W43" s="34">
        <v>3</v>
      </c>
      <c r="X43" s="25">
        <v>0</v>
      </c>
      <c r="Y43" t="s">
        <v>62</v>
      </c>
      <c r="Z43" t="s">
        <v>63</v>
      </c>
    </row>
    <row r="44" spans="1:26" x14ac:dyDescent="0.35">
      <c r="A44" s="28" t="s">
        <v>64</v>
      </c>
      <c r="B44" s="21" t="s">
        <v>65</v>
      </c>
      <c r="C44" s="21" t="s">
        <v>58</v>
      </c>
      <c r="D44" t="s">
        <v>29</v>
      </c>
      <c r="E44" t="s">
        <v>30</v>
      </c>
      <c r="F44" t="s">
        <v>59</v>
      </c>
      <c r="G44" t="s">
        <v>60</v>
      </c>
      <c r="H44" t="s">
        <v>33</v>
      </c>
      <c r="I44" t="s">
        <v>34</v>
      </c>
      <c r="J44" t="s">
        <v>61</v>
      </c>
      <c r="K44" t="s">
        <v>47</v>
      </c>
      <c r="L44" s="22">
        <v>0</v>
      </c>
      <c r="M44" s="23">
        <v>0</v>
      </c>
      <c r="N44" s="24">
        <v>0</v>
      </c>
      <c r="O44" s="6">
        <v>0</v>
      </c>
      <c r="P44" t="s">
        <v>30</v>
      </c>
      <c r="Q44" s="23">
        <v>37.200000000000003</v>
      </c>
      <c r="R44" s="23">
        <v>28.1</v>
      </c>
      <c r="S44" s="23">
        <v>27.2</v>
      </c>
      <c r="T44" s="23">
        <v>27.4</v>
      </c>
      <c r="U44" s="23">
        <v>28.6</v>
      </c>
      <c r="V44" s="23">
        <v>31.6</v>
      </c>
      <c r="W44" s="21">
        <v>3</v>
      </c>
      <c r="X44" s="25">
        <v>0</v>
      </c>
      <c r="Y44" t="s">
        <v>66</v>
      </c>
      <c r="Z44" t="s">
        <v>63</v>
      </c>
    </row>
    <row r="45" spans="1:26" x14ac:dyDescent="0.35">
      <c r="A45" s="28" t="s">
        <v>64</v>
      </c>
      <c r="B45" s="21" t="s">
        <v>65</v>
      </c>
      <c r="C45" s="21" t="s">
        <v>58</v>
      </c>
      <c r="D45" t="s">
        <v>29</v>
      </c>
      <c r="E45" t="s">
        <v>30</v>
      </c>
      <c r="F45" t="s">
        <v>59</v>
      </c>
      <c r="G45" t="s">
        <v>60</v>
      </c>
      <c r="H45" t="s">
        <v>33</v>
      </c>
      <c r="I45" t="s">
        <v>34</v>
      </c>
      <c r="J45" t="s">
        <v>61</v>
      </c>
      <c r="K45" t="s">
        <v>47</v>
      </c>
      <c r="L45" s="12">
        <v>0</v>
      </c>
      <c r="M45" s="13">
        <v>0</v>
      </c>
      <c r="N45" s="14">
        <v>0</v>
      </c>
      <c r="O45" s="6">
        <v>0</v>
      </c>
      <c r="P45" t="s">
        <v>30</v>
      </c>
      <c r="Q45" s="13">
        <v>35.6</v>
      </c>
      <c r="R45" s="13">
        <v>35</v>
      </c>
      <c r="S45" s="13">
        <v>34.700000000000003</v>
      </c>
      <c r="T45" s="13">
        <v>34.4</v>
      </c>
      <c r="U45" s="13">
        <v>34.200000000000003</v>
      </c>
      <c r="V45" s="13">
        <v>32</v>
      </c>
      <c r="W45" s="21">
        <v>3</v>
      </c>
      <c r="X45" s="25">
        <v>0</v>
      </c>
      <c r="Y45" t="s">
        <v>66</v>
      </c>
      <c r="Z45" t="s">
        <v>63</v>
      </c>
    </row>
    <row r="46" spans="1:26" x14ac:dyDescent="0.35">
      <c r="A46" s="28" t="s">
        <v>64</v>
      </c>
      <c r="B46" s="21" t="s">
        <v>65</v>
      </c>
      <c r="C46" s="21" t="s">
        <v>58</v>
      </c>
      <c r="D46" t="s">
        <v>29</v>
      </c>
      <c r="E46" t="s">
        <v>30</v>
      </c>
      <c r="F46" t="s">
        <v>59</v>
      </c>
      <c r="G46" t="s">
        <v>60</v>
      </c>
      <c r="H46" t="s">
        <v>33</v>
      </c>
      <c r="I46" t="s">
        <v>34</v>
      </c>
      <c r="J46" t="s">
        <v>61</v>
      </c>
      <c r="K46" t="s">
        <v>47</v>
      </c>
      <c r="L46" s="12">
        <v>0</v>
      </c>
      <c r="M46" s="13">
        <v>0</v>
      </c>
      <c r="N46" s="14">
        <v>0</v>
      </c>
      <c r="O46" s="6">
        <v>0</v>
      </c>
      <c r="P46" t="s">
        <v>30</v>
      </c>
      <c r="Q46" s="13">
        <v>37.1</v>
      </c>
      <c r="R46" s="13">
        <v>33.1</v>
      </c>
      <c r="S46" s="13">
        <v>28.2</v>
      </c>
      <c r="T46" s="13">
        <v>28.1</v>
      </c>
      <c r="U46" s="13">
        <v>34.1</v>
      </c>
      <c r="V46" s="13">
        <v>33.1</v>
      </c>
      <c r="W46" s="21">
        <v>3</v>
      </c>
      <c r="X46" s="25">
        <v>0</v>
      </c>
      <c r="Y46" t="s">
        <v>66</v>
      </c>
      <c r="Z46" t="s">
        <v>63</v>
      </c>
    </row>
    <row r="47" spans="1:26" x14ac:dyDescent="0.35">
      <c r="A47" s="28" t="s">
        <v>64</v>
      </c>
      <c r="B47" s="21" t="s">
        <v>65</v>
      </c>
      <c r="C47" s="21" t="s">
        <v>58</v>
      </c>
      <c r="D47" t="s">
        <v>29</v>
      </c>
      <c r="E47" t="s">
        <v>30</v>
      </c>
      <c r="F47" t="s">
        <v>59</v>
      </c>
      <c r="G47" t="s">
        <v>60</v>
      </c>
      <c r="H47" t="s">
        <v>33</v>
      </c>
      <c r="I47" t="s">
        <v>34</v>
      </c>
      <c r="J47" t="s">
        <v>61</v>
      </c>
      <c r="K47" t="s">
        <v>47</v>
      </c>
      <c r="L47" s="26">
        <v>0</v>
      </c>
      <c r="M47" s="19">
        <v>0</v>
      </c>
      <c r="N47" s="27">
        <v>0</v>
      </c>
      <c r="O47" s="6">
        <v>0</v>
      </c>
      <c r="P47" t="s">
        <v>30</v>
      </c>
      <c r="Q47" s="19">
        <v>37.1</v>
      </c>
      <c r="R47" s="19">
        <v>28.1</v>
      </c>
      <c r="S47" s="19">
        <v>28.1</v>
      </c>
      <c r="T47" s="19">
        <v>30.7</v>
      </c>
      <c r="U47" s="19">
        <v>33.1</v>
      </c>
      <c r="V47" s="19">
        <v>32</v>
      </c>
      <c r="W47" s="21">
        <v>3</v>
      </c>
      <c r="X47" s="25">
        <v>0</v>
      </c>
      <c r="Y47" t="s">
        <v>66</v>
      </c>
      <c r="Z47" t="s">
        <v>63</v>
      </c>
    </row>
    <row r="48" spans="1:26" x14ac:dyDescent="0.35">
      <c r="A48" s="37" t="s">
        <v>67</v>
      </c>
      <c r="B48" s="38" t="s">
        <v>68</v>
      </c>
      <c r="C48" s="39" t="s">
        <v>69</v>
      </c>
      <c r="D48" t="s">
        <v>29</v>
      </c>
      <c r="E48" t="s">
        <v>30</v>
      </c>
      <c r="F48" t="s">
        <v>31</v>
      </c>
      <c r="G48" t="s">
        <v>32</v>
      </c>
      <c r="H48" t="s">
        <v>33</v>
      </c>
      <c r="I48" t="s">
        <v>70</v>
      </c>
      <c r="J48" t="s">
        <v>61</v>
      </c>
      <c r="K48" s="40" t="s">
        <v>36</v>
      </c>
      <c r="L48" s="16" t="s">
        <v>37</v>
      </c>
      <c r="M48" s="13" t="s">
        <v>37</v>
      </c>
      <c r="N48" s="13" t="s">
        <v>37</v>
      </c>
      <c r="O48" s="6">
        <v>0</v>
      </c>
      <c r="P48" t="s">
        <v>37</v>
      </c>
      <c r="Q48" s="41">
        <v>35.799999999999997</v>
      </c>
      <c r="R48" s="41">
        <v>30.2</v>
      </c>
      <c r="S48" s="41">
        <v>31.2</v>
      </c>
      <c r="T48" s="41">
        <v>31.7</v>
      </c>
      <c r="U48" s="41">
        <v>31.2</v>
      </c>
      <c r="V48" s="42" t="s">
        <v>37</v>
      </c>
      <c r="W48" s="43">
        <v>2</v>
      </c>
      <c r="X48" s="43">
        <v>1</v>
      </c>
      <c r="Y48" t="s">
        <v>62</v>
      </c>
      <c r="Z48" t="s">
        <v>63</v>
      </c>
    </row>
    <row r="49" spans="1:26" x14ac:dyDescent="0.35">
      <c r="A49" s="37" t="s">
        <v>67</v>
      </c>
      <c r="B49" s="15" t="str">
        <f>B48</f>
        <v>CALCULUS OF GALLBLADDER</v>
      </c>
      <c r="C49" s="44" t="str">
        <f t="shared" ref="C49:C51" si="0">C48</f>
        <v>LEAKAGE</v>
      </c>
      <c r="D49" t="s">
        <v>29</v>
      </c>
      <c r="E49" t="s">
        <v>30</v>
      </c>
      <c r="F49" t="s">
        <v>31</v>
      </c>
      <c r="G49" t="str">
        <f t="shared" ref="G49:G51" si="1">G48</f>
        <v>ULLD</v>
      </c>
      <c r="H49" t="s">
        <v>33</v>
      </c>
      <c r="I49" t="s">
        <v>70</v>
      </c>
      <c r="J49" t="s">
        <v>61</v>
      </c>
      <c r="K49" s="45" t="str">
        <f t="shared" ref="K49:K51" si="2">K48</f>
        <v>DORSAL</v>
      </c>
      <c r="L49" s="16" t="s">
        <v>37</v>
      </c>
      <c r="M49" s="13" t="s">
        <v>37</v>
      </c>
      <c r="N49" s="13" t="s">
        <v>37</v>
      </c>
      <c r="O49" s="6">
        <v>0</v>
      </c>
      <c r="P49" t="s">
        <v>37</v>
      </c>
      <c r="Q49" s="46">
        <v>35.6</v>
      </c>
      <c r="R49" s="46">
        <v>29.5</v>
      </c>
      <c r="S49" s="46">
        <v>31.1</v>
      </c>
      <c r="T49" s="46">
        <v>30.3</v>
      </c>
      <c r="U49" s="46">
        <v>30.6</v>
      </c>
      <c r="V49" s="47" t="s">
        <v>37</v>
      </c>
      <c r="W49" s="48">
        <f t="shared" ref="W49:Z51" si="3">W48</f>
        <v>2</v>
      </c>
      <c r="X49" s="48">
        <f t="shared" si="3"/>
        <v>1</v>
      </c>
      <c r="Y49" t="str">
        <f t="shared" si="3"/>
        <v>Leakage</v>
      </c>
      <c r="Z49" t="str">
        <f t="shared" si="3"/>
        <v>48-72</v>
      </c>
    </row>
    <row r="50" spans="1:26" x14ac:dyDescent="0.35">
      <c r="A50" s="37" t="s">
        <v>67</v>
      </c>
      <c r="B50" s="15" t="str">
        <f t="shared" ref="B50:B51" si="4">B49</f>
        <v>CALCULUS OF GALLBLADDER</v>
      </c>
      <c r="C50" s="44" t="str">
        <f t="shared" si="0"/>
        <v>LEAKAGE</v>
      </c>
      <c r="D50" t="s">
        <v>29</v>
      </c>
      <c r="E50" t="s">
        <v>30</v>
      </c>
      <c r="F50" t="s">
        <v>31</v>
      </c>
      <c r="G50" t="str">
        <f t="shared" si="1"/>
        <v>ULLD</v>
      </c>
      <c r="H50" t="s">
        <v>33</v>
      </c>
      <c r="I50" t="s">
        <v>70</v>
      </c>
      <c r="J50" t="s">
        <v>61</v>
      </c>
      <c r="K50" s="45" t="str">
        <f t="shared" si="2"/>
        <v>DORSAL</v>
      </c>
      <c r="L50" s="16" t="s">
        <v>37</v>
      </c>
      <c r="M50" s="13" t="s">
        <v>37</v>
      </c>
      <c r="N50" s="13" t="s">
        <v>37</v>
      </c>
      <c r="O50" s="6">
        <v>0</v>
      </c>
      <c r="P50" t="s">
        <v>37</v>
      </c>
      <c r="Q50" s="46">
        <v>36.200000000000003</v>
      </c>
      <c r="R50" s="46">
        <v>30.9</v>
      </c>
      <c r="S50" s="46">
        <v>31</v>
      </c>
      <c r="T50" s="46">
        <v>31.8</v>
      </c>
      <c r="U50" s="46">
        <v>32.799999999999997</v>
      </c>
      <c r="V50" s="47" t="s">
        <v>37</v>
      </c>
      <c r="W50" s="48">
        <f t="shared" si="3"/>
        <v>2</v>
      </c>
      <c r="X50" s="48">
        <f t="shared" si="3"/>
        <v>1</v>
      </c>
      <c r="Y50" t="str">
        <f t="shared" si="3"/>
        <v>Leakage</v>
      </c>
      <c r="Z50" t="str">
        <f t="shared" si="3"/>
        <v>48-72</v>
      </c>
    </row>
    <row r="51" spans="1:26" x14ac:dyDescent="0.35">
      <c r="A51" s="37" t="s">
        <v>67</v>
      </c>
      <c r="B51" s="49" t="str">
        <f t="shared" si="4"/>
        <v>CALCULUS OF GALLBLADDER</v>
      </c>
      <c r="C51" s="50" t="str">
        <f t="shared" si="0"/>
        <v>LEAKAGE</v>
      </c>
      <c r="D51" t="s">
        <v>29</v>
      </c>
      <c r="E51" t="s">
        <v>30</v>
      </c>
      <c r="F51" t="s">
        <v>31</v>
      </c>
      <c r="G51" t="str">
        <f t="shared" si="1"/>
        <v>ULLD</v>
      </c>
      <c r="H51" t="s">
        <v>33</v>
      </c>
      <c r="I51" t="s">
        <v>70</v>
      </c>
      <c r="J51" t="s">
        <v>61</v>
      </c>
      <c r="K51" s="51" t="str">
        <f t="shared" si="2"/>
        <v>DORSAL</v>
      </c>
      <c r="L51" s="16" t="s">
        <v>37</v>
      </c>
      <c r="M51" s="13" t="s">
        <v>37</v>
      </c>
      <c r="N51" s="13" t="s">
        <v>37</v>
      </c>
      <c r="O51">
        <v>1</v>
      </c>
      <c r="P51" t="s">
        <v>37</v>
      </c>
      <c r="Q51" s="52">
        <v>37.4</v>
      </c>
      <c r="R51" s="52">
        <v>34.6</v>
      </c>
      <c r="S51" s="52">
        <v>34</v>
      </c>
      <c r="T51" s="52">
        <v>32.299999999999997</v>
      </c>
      <c r="U51" s="52">
        <v>30.1</v>
      </c>
      <c r="V51" s="53" t="s">
        <v>37</v>
      </c>
      <c r="W51" s="54">
        <f t="shared" si="3"/>
        <v>2</v>
      </c>
      <c r="X51" s="54">
        <f t="shared" si="3"/>
        <v>1</v>
      </c>
      <c r="Y51" t="str">
        <f t="shared" si="3"/>
        <v>Leakage</v>
      </c>
      <c r="Z51" t="str">
        <f t="shared" si="3"/>
        <v>48-72</v>
      </c>
    </row>
    <row r="52" spans="1:26" x14ac:dyDescent="0.35">
      <c r="A52" s="55" t="s">
        <v>71</v>
      </c>
      <c r="B52" s="25" t="s">
        <v>72</v>
      </c>
      <c r="C52" s="25" t="s">
        <v>73</v>
      </c>
      <c r="D52" t="s">
        <v>29</v>
      </c>
      <c r="E52" t="s">
        <v>30</v>
      </c>
      <c r="F52" t="s">
        <v>31</v>
      </c>
      <c r="G52" t="s">
        <v>32</v>
      </c>
      <c r="H52" t="s">
        <v>33</v>
      </c>
      <c r="I52" t="s">
        <v>70</v>
      </c>
      <c r="J52" t="s">
        <v>61</v>
      </c>
      <c r="K52" s="20" t="s">
        <v>36</v>
      </c>
      <c r="L52" s="16" t="s">
        <v>37</v>
      </c>
      <c r="M52" s="13" t="s">
        <v>37</v>
      </c>
      <c r="N52" s="13" t="s">
        <v>37</v>
      </c>
      <c r="O52">
        <v>0</v>
      </c>
      <c r="P52" t="s">
        <v>37</v>
      </c>
      <c r="Q52" s="56">
        <v>38.1</v>
      </c>
      <c r="R52" s="56">
        <v>30.3</v>
      </c>
      <c r="S52" s="56">
        <v>30.4</v>
      </c>
      <c r="T52" s="56">
        <v>30.3</v>
      </c>
      <c r="U52" s="56">
        <v>30.5</v>
      </c>
      <c r="V52" s="57" t="s">
        <v>37</v>
      </c>
      <c r="W52" s="58">
        <v>4</v>
      </c>
      <c r="X52" s="59">
        <v>1</v>
      </c>
      <c r="Y52" t="s">
        <v>62</v>
      </c>
      <c r="Z52" t="s">
        <v>39</v>
      </c>
    </row>
    <row r="53" spans="1:26" x14ac:dyDescent="0.35">
      <c r="A53" s="55" t="s">
        <v>71</v>
      </c>
      <c r="B53" s="15" t="str">
        <f t="shared" ref="B53:C59" si="5">B52</f>
        <v>ADENOCARCINOMA</v>
      </c>
      <c r="C53" s="15" t="str">
        <f t="shared" si="5"/>
        <v>REMOVE IJC</v>
      </c>
      <c r="D53" t="s">
        <v>29</v>
      </c>
      <c r="E53" t="s">
        <v>30</v>
      </c>
      <c r="F53" t="s">
        <v>31</v>
      </c>
      <c r="G53" t="str">
        <f t="shared" ref="G53:G59" si="6">G52</f>
        <v>ULLD</v>
      </c>
      <c r="H53" t="s">
        <v>33</v>
      </c>
      <c r="I53" t="s">
        <v>70</v>
      </c>
      <c r="J53" t="s">
        <v>61</v>
      </c>
      <c r="K53" s="45" t="str">
        <f t="shared" ref="K53:K59" si="7">K52</f>
        <v>DORSAL</v>
      </c>
      <c r="L53" s="16" t="s">
        <v>37</v>
      </c>
      <c r="M53" s="13" t="s">
        <v>37</v>
      </c>
      <c r="N53" s="13" t="s">
        <v>37</v>
      </c>
      <c r="O53">
        <v>0</v>
      </c>
      <c r="P53" t="s">
        <v>37</v>
      </c>
      <c r="Q53" s="46">
        <v>37.799999999999997</v>
      </c>
      <c r="R53" s="46">
        <v>34.4</v>
      </c>
      <c r="S53" s="46">
        <v>33.6</v>
      </c>
      <c r="T53" s="46">
        <v>34.299999999999997</v>
      </c>
      <c r="U53" s="46">
        <v>34.5</v>
      </c>
      <c r="V53" s="47" t="s">
        <v>37</v>
      </c>
      <c r="W53" s="48">
        <f t="shared" ref="W53:Z59" si="8">W52</f>
        <v>4</v>
      </c>
      <c r="X53" s="60">
        <f t="shared" si="8"/>
        <v>1</v>
      </c>
      <c r="Y53" t="str">
        <f t="shared" si="8"/>
        <v>Leakage</v>
      </c>
      <c r="Z53" t="str">
        <f t="shared" si="8"/>
        <v>72-96</v>
      </c>
    </row>
    <row r="54" spans="1:26" x14ac:dyDescent="0.35">
      <c r="A54" s="55" t="s">
        <v>71</v>
      </c>
      <c r="B54" s="15" t="str">
        <f t="shared" si="5"/>
        <v>ADENOCARCINOMA</v>
      </c>
      <c r="C54" s="15" t="str">
        <f t="shared" si="5"/>
        <v>REMOVE IJC</v>
      </c>
      <c r="D54" t="s">
        <v>29</v>
      </c>
      <c r="E54" t="s">
        <v>30</v>
      </c>
      <c r="F54" t="s">
        <v>31</v>
      </c>
      <c r="G54" t="str">
        <f t="shared" si="6"/>
        <v>ULLD</v>
      </c>
      <c r="H54" t="s">
        <v>33</v>
      </c>
      <c r="I54" t="s">
        <v>70</v>
      </c>
      <c r="J54" t="s">
        <v>61</v>
      </c>
      <c r="K54" s="45" t="str">
        <f t="shared" si="7"/>
        <v>DORSAL</v>
      </c>
      <c r="L54" s="16" t="s">
        <v>37</v>
      </c>
      <c r="M54" s="13" t="s">
        <v>37</v>
      </c>
      <c r="N54" s="13" t="s">
        <v>37</v>
      </c>
      <c r="O54">
        <v>0</v>
      </c>
      <c r="P54" t="s">
        <v>37</v>
      </c>
      <c r="Q54" s="46">
        <v>36.4</v>
      </c>
      <c r="R54" s="46">
        <v>29</v>
      </c>
      <c r="S54" s="46">
        <v>28.7</v>
      </c>
      <c r="T54" s="46">
        <v>28.5</v>
      </c>
      <c r="U54" s="46">
        <v>29.5</v>
      </c>
      <c r="V54" s="47" t="s">
        <v>37</v>
      </c>
      <c r="W54" s="48">
        <f t="shared" si="8"/>
        <v>4</v>
      </c>
      <c r="X54" s="60">
        <f t="shared" si="8"/>
        <v>1</v>
      </c>
      <c r="Y54" t="str">
        <f t="shared" si="8"/>
        <v>Leakage</v>
      </c>
      <c r="Z54" t="str">
        <f t="shared" si="8"/>
        <v>72-96</v>
      </c>
    </row>
    <row r="55" spans="1:26" x14ac:dyDescent="0.35">
      <c r="A55" s="55" t="s">
        <v>71</v>
      </c>
      <c r="B55" s="15" t="str">
        <f t="shared" si="5"/>
        <v>ADENOCARCINOMA</v>
      </c>
      <c r="C55" s="15" t="str">
        <f t="shared" si="5"/>
        <v>REMOVE IJC</v>
      </c>
      <c r="D55" t="s">
        <v>29</v>
      </c>
      <c r="E55" t="s">
        <v>30</v>
      </c>
      <c r="F55" t="s">
        <v>31</v>
      </c>
      <c r="G55" t="str">
        <f t="shared" si="6"/>
        <v>ULLD</v>
      </c>
      <c r="H55" t="s">
        <v>33</v>
      </c>
      <c r="I55" t="s">
        <v>70</v>
      </c>
      <c r="J55" t="s">
        <v>61</v>
      </c>
      <c r="K55" s="45" t="str">
        <f t="shared" si="7"/>
        <v>DORSAL</v>
      </c>
      <c r="L55" s="16" t="s">
        <v>37</v>
      </c>
      <c r="M55" s="13" t="s">
        <v>37</v>
      </c>
      <c r="N55" s="13" t="s">
        <v>37</v>
      </c>
      <c r="O55">
        <v>0</v>
      </c>
      <c r="P55" t="s">
        <v>37</v>
      </c>
      <c r="Q55" s="46">
        <v>34.4</v>
      </c>
      <c r="R55" s="46">
        <v>31.1</v>
      </c>
      <c r="S55" s="46">
        <v>31.2</v>
      </c>
      <c r="T55" s="46">
        <v>31.3</v>
      </c>
      <c r="U55" s="46">
        <v>31.3</v>
      </c>
      <c r="V55" s="47" t="s">
        <v>37</v>
      </c>
      <c r="W55" s="48">
        <f t="shared" si="8"/>
        <v>4</v>
      </c>
      <c r="X55" s="60">
        <f t="shared" si="8"/>
        <v>1</v>
      </c>
      <c r="Y55" t="str">
        <f t="shared" si="8"/>
        <v>Leakage</v>
      </c>
      <c r="Z55" t="str">
        <f t="shared" si="8"/>
        <v>72-96</v>
      </c>
    </row>
    <row r="56" spans="1:26" x14ac:dyDescent="0.35">
      <c r="A56" s="55" t="s">
        <v>71</v>
      </c>
      <c r="B56" s="15" t="str">
        <f t="shared" si="5"/>
        <v>ADENOCARCINOMA</v>
      </c>
      <c r="C56" s="15" t="str">
        <f t="shared" si="5"/>
        <v>REMOVE IJC</v>
      </c>
      <c r="D56" t="s">
        <v>29</v>
      </c>
      <c r="E56" t="s">
        <v>30</v>
      </c>
      <c r="F56" t="s">
        <v>31</v>
      </c>
      <c r="G56" t="str">
        <f t="shared" si="6"/>
        <v>ULLD</v>
      </c>
      <c r="H56" t="s">
        <v>33</v>
      </c>
      <c r="I56" t="s">
        <v>70</v>
      </c>
      <c r="J56" t="s">
        <v>61</v>
      </c>
      <c r="K56" s="45" t="str">
        <f t="shared" si="7"/>
        <v>DORSAL</v>
      </c>
      <c r="L56" s="16" t="s">
        <v>37</v>
      </c>
      <c r="M56" s="13" t="s">
        <v>37</v>
      </c>
      <c r="N56" s="13" t="s">
        <v>37</v>
      </c>
      <c r="O56">
        <v>0</v>
      </c>
      <c r="P56" t="s">
        <v>37</v>
      </c>
      <c r="Q56" s="46">
        <v>36.1</v>
      </c>
      <c r="R56" s="46">
        <v>30.3</v>
      </c>
      <c r="S56" s="46">
        <v>30.6</v>
      </c>
      <c r="T56" s="46">
        <v>30.8</v>
      </c>
      <c r="U56" s="46">
        <v>30.9</v>
      </c>
      <c r="V56" s="47" t="s">
        <v>37</v>
      </c>
      <c r="W56" s="48">
        <f t="shared" si="8"/>
        <v>4</v>
      </c>
      <c r="X56" s="60">
        <f t="shared" si="8"/>
        <v>1</v>
      </c>
      <c r="Y56" t="str">
        <f t="shared" si="8"/>
        <v>Leakage</v>
      </c>
      <c r="Z56" t="str">
        <f t="shared" si="8"/>
        <v>72-96</v>
      </c>
    </row>
    <row r="57" spans="1:26" x14ac:dyDescent="0.35">
      <c r="A57" s="55" t="s">
        <v>71</v>
      </c>
      <c r="B57" s="15" t="str">
        <f t="shared" si="5"/>
        <v>ADENOCARCINOMA</v>
      </c>
      <c r="C57" s="15" t="str">
        <f t="shared" si="5"/>
        <v>REMOVE IJC</v>
      </c>
      <c r="D57" t="s">
        <v>29</v>
      </c>
      <c r="E57" t="s">
        <v>30</v>
      </c>
      <c r="F57" t="s">
        <v>31</v>
      </c>
      <c r="G57" t="str">
        <f t="shared" si="6"/>
        <v>ULLD</v>
      </c>
      <c r="H57" t="s">
        <v>33</v>
      </c>
      <c r="I57" t="s">
        <v>70</v>
      </c>
      <c r="J57" t="s">
        <v>61</v>
      </c>
      <c r="K57" s="45" t="str">
        <f t="shared" si="7"/>
        <v>DORSAL</v>
      </c>
      <c r="L57" s="16" t="s">
        <v>37</v>
      </c>
      <c r="M57" s="13" t="s">
        <v>37</v>
      </c>
      <c r="N57" s="13" t="s">
        <v>37</v>
      </c>
      <c r="O57">
        <v>0</v>
      </c>
      <c r="P57" t="s">
        <v>37</v>
      </c>
      <c r="Q57" s="46">
        <v>35.700000000000003</v>
      </c>
      <c r="R57" s="46">
        <v>30.9</v>
      </c>
      <c r="S57" s="46">
        <v>31.2</v>
      </c>
      <c r="T57" s="46">
        <v>31.6</v>
      </c>
      <c r="U57" s="46">
        <v>32</v>
      </c>
      <c r="V57" s="47" t="s">
        <v>37</v>
      </c>
      <c r="W57" s="48">
        <f t="shared" si="8"/>
        <v>4</v>
      </c>
      <c r="X57" s="60">
        <f t="shared" si="8"/>
        <v>1</v>
      </c>
      <c r="Y57" t="str">
        <f t="shared" si="8"/>
        <v>Leakage</v>
      </c>
      <c r="Z57" t="str">
        <f t="shared" si="8"/>
        <v>72-96</v>
      </c>
    </row>
    <row r="58" spans="1:26" x14ac:dyDescent="0.35">
      <c r="A58" s="55" t="s">
        <v>71</v>
      </c>
      <c r="B58" s="15" t="str">
        <f t="shared" si="5"/>
        <v>ADENOCARCINOMA</v>
      </c>
      <c r="C58" s="15" t="str">
        <f t="shared" si="5"/>
        <v>REMOVE IJC</v>
      </c>
      <c r="D58" t="s">
        <v>29</v>
      </c>
      <c r="E58" t="s">
        <v>30</v>
      </c>
      <c r="F58" t="s">
        <v>31</v>
      </c>
      <c r="G58" t="str">
        <f t="shared" si="6"/>
        <v>ULLD</v>
      </c>
      <c r="H58" t="s">
        <v>33</v>
      </c>
      <c r="I58" t="s">
        <v>70</v>
      </c>
      <c r="J58" t="s">
        <v>61</v>
      </c>
      <c r="K58" s="45" t="str">
        <f t="shared" si="7"/>
        <v>DORSAL</v>
      </c>
      <c r="L58" s="16" t="s">
        <v>37</v>
      </c>
      <c r="M58" s="13" t="s">
        <v>37</v>
      </c>
      <c r="N58" s="13" t="s">
        <v>37</v>
      </c>
      <c r="O58">
        <v>0</v>
      </c>
      <c r="P58" t="s">
        <v>37</v>
      </c>
      <c r="Q58" s="46">
        <v>37.200000000000003</v>
      </c>
      <c r="R58" s="46">
        <v>31.2</v>
      </c>
      <c r="S58" s="46">
        <v>32</v>
      </c>
      <c r="T58" s="46">
        <v>31.5</v>
      </c>
      <c r="U58" s="46">
        <v>32.299999999999997</v>
      </c>
      <c r="V58" s="47" t="s">
        <v>37</v>
      </c>
      <c r="W58" s="48">
        <f t="shared" si="8"/>
        <v>4</v>
      </c>
      <c r="X58" s="60">
        <f t="shared" si="8"/>
        <v>1</v>
      </c>
      <c r="Y58" t="str">
        <f t="shared" si="8"/>
        <v>Leakage</v>
      </c>
      <c r="Z58" t="str">
        <f t="shared" si="8"/>
        <v>72-96</v>
      </c>
    </row>
    <row r="59" spans="1:26" x14ac:dyDescent="0.35">
      <c r="A59" s="55" t="s">
        <v>71</v>
      </c>
      <c r="B59" s="49" t="str">
        <f t="shared" si="5"/>
        <v>ADENOCARCINOMA</v>
      </c>
      <c r="C59" s="49" t="str">
        <f t="shared" si="5"/>
        <v>REMOVE IJC</v>
      </c>
      <c r="D59" t="s">
        <v>29</v>
      </c>
      <c r="E59" t="s">
        <v>30</v>
      </c>
      <c r="F59" t="s">
        <v>31</v>
      </c>
      <c r="G59" t="str">
        <f t="shared" si="6"/>
        <v>ULLD</v>
      </c>
      <c r="H59" t="s">
        <v>33</v>
      </c>
      <c r="I59" t="s">
        <v>70</v>
      </c>
      <c r="J59" t="s">
        <v>61</v>
      </c>
      <c r="K59" s="51" t="str">
        <f t="shared" si="7"/>
        <v>DORSAL</v>
      </c>
      <c r="L59" s="16" t="s">
        <v>37</v>
      </c>
      <c r="M59" s="13" t="s">
        <v>37</v>
      </c>
      <c r="N59" s="13" t="s">
        <v>37</v>
      </c>
      <c r="O59">
        <v>0</v>
      </c>
      <c r="P59" t="s">
        <v>37</v>
      </c>
      <c r="Q59" s="52">
        <v>37.700000000000003</v>
      </c>
      <c r="R59" s="52">
        <v>30.1</v>
      </c>
      <c r="S59" s="52">
        <v>30.2</v>
      </c>
      <c r="T59" s="52">
        <v>30.9</v>
      </c>
      <c r="U59" s="52">
        <v>31.4</v>
      </c>
      <c r="V59" s="53" t="s">
        <v>37</v>
      </c>
      <c r="W59" s="54">
        <f t="shared" si="8"/>
        <v>4</v>
      </c>
      <c r="X59" s="61">
        <f t="shared" si="8"/>
        <v>1</v>
      </c>
      <c r="Y59" t="str">
        <f t="shared" si="8"/>
        <v>Leakage</v>
      </c>
      <c r="Z59" t="str">
        <f t="shared" si="8"/>
        <v>72-96</v>
      </c>
    </row>
    <row r="60" spans="1:26" x14ac:dyDescent="0.35">
      <c r="A60" s="55" t="s">
        <v>74</v>
      </c>
      <c r="B60" s="25" t="s">
        <v>75</v>
      </c>
      <c r="C60" s="25" t="s">
        <v>76</v>
      </c>
      <c r="D60" t="s">
        <v>29</v>
      </c>
      <c r="E60" t="s">
        <v>30</v>
      </c>
      <c r="F60" t="s">
        <v>31</v>
      </c>
      <c r="G60" t="s">
        <v>60</v>
      </c>
      <c r="H60" t="s">
        <v>77</v>
      </c>
      <c r="I60" t="s">
        <v>70</v>
      </c>
      <c r="J60" t="s">
        <v>61</v>
      </c>
      <c r="K60" s="28" t="s">
        <v>47</v>
      </c>
      <c r="L60" s="16" t="s">
        <v>37</v>
      </c>
      <c r="M60" s="13" t="s">
        <v>37</v>
      </c>
      <c r="N60" s="13" t="s">
        <v>37</v>
      </c>
      <c r="O60">
        <v>0</v>
      </c>
      <c r="P60" t="s">
        <v>37</v>
      </c>
      <c r="Q60" s="56">
        <v>35.5</v>
      </c>
      <c r="R60" s="56">
        <v>31.4</v>
      </c>
      <c r="S60" s="56">
        <v>32.1</v>
      </c>
      <c r="T60" s="56">
        <v>32.4</v>
      </c>
      <c r="U60" s="56">
        <v>32.700000000000003</v>
      </c>
      <c r="V60" s="57">
        <v>31.4</v>
      </c>
      <c r="W60" s="58">
        <v>5</v>
      </c>
      <c r="X60" s="58">
        <v>0</v>
      </c>
      <c r="Y60" t="s">
        <v>78</v>
      </c>
      <c r="Z60" t="s">
        <v>39</v>
      </c>
    </row>
    <row r="61" spans="1:26" x14ac:dyDescent="0.35">
      <c r="A61" s="55" t="s">
        <v>74</v>
      </c>
      <c r="B61" s="15" t="str">
        <f t="shared" ref="B61:C68" si="9">B60</f>
        <v>ACUTE PANCREATITIS</v>
      </c>
      <c r="C61" s="15" t="str">
        <f t="shared" si="9"/>
        <v>NEW BRANULA</v>
      </c>
      <c r="D61" t="s">
        <v>29</v>
      </c>
      <c r="E61" t="s">
        <v>30</v>
      </c>
      <c r="F61" t="s">
        <v>31</v>
      </c>
      <c r="G61" t="str">
        <f t="shared" ref="G61:G68" si="10">G60</f>
        <v>LLRF</v>
      </c>
      <c r="H61" t="s">
        <v>77</v>
      </c>
      <c r="I61" t="s">
        <v>70</v>
      </c>
      <c r="J61" t="s">
        <v>61</v>
      </c>
      <c r="K61" s="10" t="str">
        <f t="shared" ref="K61:K68" si="11">K60</f>
        <v>ANTECUBITAL FOSSA</v>
      </c>
      <c r="L61" s="16" t="s">
        <v>37</v>
      </c>
      <c r="M61" s="13" t="s">
        <v>37</v>
      </c>
      <c r="N61" s="13" t="s">
        <v>37</v>
      </c>
      <c r="O61">
        <v>0</v>
      </c>
      <c r="P61" t="s">
        <v>37</v>
      </c>
      <c r="Q61" s="46">
        <v>35.6</v>
      </c>
      <c r="R61" s="46">
        <v>29.7</v>
      </c>
      <c r="S61" s="46">
        <v>30.1</v>
      </c>
      <c r="T61" s="46">
        <v>30.3</v>
      </c>
      <c r="U61" s="46">
        <v>29.8</v>
      </c>
      <c r="V61" s="47">
        <v>29.2</v>
      </c>
      <c r="W61" s="48">
        <f t="shared" ref="W61:Z68" si="12">W60</f>
        <v>5</v>
      </c>
      <c r="X61" s="48">
        <f t="shared" si="12"/>
        <v>0</v>
      </c>
      <c r="Y61" t="str">
        <f t="shared" si="12"/>
        <v>Discharge</v>
      </c>
      <c r="Z61" t="str">
        <f t="shared" si="12"/>
        <v>72-96</v>
      </c>
    </row>
    <row r="62" spans="1:26" x14ac:dyDescent="0.35">
      <c r="A62" s="55" t="s">
        <v>74</v>
      </c>
      <c r="B62" s="15" t="str">
        <f t="shared" si="9"/>
        <v>ACUTE PANCREATITIS</v>
      </c>
      <c r="C62" s="15" t="str">
        <f t="shared" si="9"/>
        <v>NEW BRANULA</v>
      </c>
      <c r="D62" t="s">
        <v>29</v>
      </c>
      <c r="E62" t="s">
        <v>30</v>
      </c>
      <c r="F62" t="s">
        <v>31</v>
      </c>
      <c r="G62" t="str">
        <f t="shared" si="10"/>
        <v>LLRF</v>
      </c>
      <c r="H62" t="s">
        <v>77</v>
      </c>
      <c r="I62" t="s">
        <v>70</v>
      </c>
      <c r="J62" t="s">
        <v>61</v>
      </c>
      <c r="K62" s="10" t="str">
        <f t="shared" si="11"/>
        <v>ANTECUBITAL FOSSA</v>
      </c>
      <c r="L62" s="16" t="s">
        <v>37</v>
      </c>
      <c r="M62" s="13" t="s">
        <v>37</v>
      </c>
      <c r="N62" s="13" t="s">
        <v>37</v>
      </c>
      <c r="O62">
        <v>0</v>
      </c>
      <c r="P62" t="s">
        <v>37</v>
      </c>
      <c r="Q62" s="46">
        <v>36.200000000000003</v>
      </c>
      <c r="R62" s="46">
        <v>32</v>
      </c>
      <c r="S62" s="46">
        <v>32.1</v>
      </c>
      <c r="T62" s="46">
        <v>31.7</v>
      </c>
      <c r="U62" s="46">
        <v>30.9</v>
      </c>
      <c r="V62" s="47">
        <v>31.7</v>
      </c>
      <c r="W62" s="48">
        <f t="shared" si="12"/>
        <v>5</v>
      </c>
      <c r="X62" s="48">
        <f t="shared" si="12"/>
        <v>0</v>
      </c>
      <c r="Y62" t="str">
        <f t="shared" si="12"/>
        <v>Discharge</v>
      </c>
      <c r="Z62" t="str">
        <f t="shared" si="12"/>
        <v>72-96</v>
      </c>
    </row>
    <row r="63" spans="1:26" x14ac:dyDescent="0.35">
      <c r="A63" s="55" t="s">
        <v>74</v>
      </c>
      <c r="B63" s="15" t="str">
        <f t="shared" si="9"/>
        <v>ACUTE PANCREATITIS</v>
      </c>
      <c r="C63" s="15" t="str">
        <f t="shared" si="9"/>
        <v>NEW BRANULA</v>
      </c>
      <c r="D63" t="s">
        <v>29</v>
      </c>
      <c r="E63" t="s">
        <v>30</v>
      </c>
      <c r="F63" t="s">
        <v>31</v>
      </c>
      <c r="G63" t="str">
        <f t="shared" si="10"/>
        <v>LLRF</v>
      </c>
      <c r="H63" t="s">
        <v>77</v>
      </c>
      <c r="I63" t="s">
        <v>70</v>
      </c>
      <c r="J63" t="s">
        <v>61</v>
      </c>
      <c r="K63" s="10" t="str">
        <f t="shared" si="11"/>
        <v>ANTECUBITAL FOSSA</v>
      </c>
      <c r="L63" s="16" t="s">
        <v>37</v>
      </c>
      <c r="M63" s="13" t="s">
        <v>37</v>
      </c>
      <c r="N63" s="13" t="s">
        <v>37</v>
      </c>
      <c r="O63">
        <v>0</v>
      </c>
      <c r="P63" t="s">
        <v>37</v>
      </c>
      <c r="Q63" s="46">
        <v>35.799999999999997</v>
      </c>
      <c r="R63" s="46">
        <v>31.7</v>
      </c>
      <c r="S63" s="46">
        <v>31.9</v>
      </c>
      <c r="T63" s="46">
        <v>31.9</v>
      </c>
      <c r="U63" s="46">
        <v>31.3</v>
      </c>
      <c r="V63" s="47">
        <v>31.4</v>
      </c>
      <c r="W63" s="48">
        <f t="shared" si="12"/>
        <v>5</v>
      </c>
      <c r="X63" s="48">
        <f t="shared" si="12"/>
        <v>0</v>
      </c>
      <c r="Y63" t="str">
        <f t="shared" si="12"/>
        <v>Discharge</v>
      </c>
      <c r="Z63" t="str">
        <f t="shared" si="12"/>
        <v>72-96</v>
      </c>
    </row>
    <row r="64" spans="1:26" x14ac:dyDescent="0.35">
      <c r="A64" s="55" t="s">
        <v>74</v>
      </c>
      <c r="B64" s="15" t="str">
        <f t="shared" si="9"/>
        <v>ACUTE PANCREATITIS</v>
      </c>
      <c r="C64" s="15" t="str">
        <f t="shared" si="9"/>
        <v>NEW BRANULA</v>
      </c>
      <c r="D64" t="s">
        <v>29</v>
      </c>
      <c r="E64" t="s">
        <v>30</v>
      </c>
      <c r="F64" t="s">
        <v>31</v>
      </c>
      <c r="G64" t="str">
        <f t="shared" si="10"/>
        <v>LLRF</v>
      </c>
      <c r="H64" t="s">
        <v>77</v>
      </c>
      <c r="I64" t="s">
        <v>70</v>
      </c>
      <c r="J64" t="s">
        <v>61</v>
      </c>
      <c r="K64" s="10" t="str">
        <f t="shared" si="11"/>
        <v>ANTECUBITAL FOSSA</v>
      </c>
      <c r="L64" s="16" t="s">
        <v>37</v>
      </c>
      <c r="M64" s="13" t="s">
        <v>37</v>
      </c>
      <c r="N64" s="13" t="s">
        <v>37</v>
      </c>
      <c r="O64">
        <v>0</v>
      </c>
      <c r="P64" t="s">
        <v>37</v>
      </c>
      <c r="Q64" s="46">
        <v>36.4</v>
      </c>
      <c r="R64" s="46">
        <v>31</v>
      </c>
      <c r="S64" s="46">
        <v>31.4</v>
      </c>
      <c r="T64" s="46">
        <v>31.4</v>
      </c>
      <c r="U64" s="46">
        <v>30.8</v>
      </c>
      <c r="V64" s="47">
        <v>30</v>
      </c>
      <c r="W64" s="48">
        <f t="shared" si="12"/>
        <v>5</v>
      </c>
      <c r="X64" s="48">
        <f t="shared" si="12"/>
        <v>0</v>
      </c>
      <c r="Y64" t="str">
        <f t="shared" si="12"/>
        <v>Discharge</v>
      </c>
      <c r="Z64" t="str">
        <f t="shared" si="12"/>
        <v>72-96</v>
      </c>
    </row>
    <row r="65" spans="1:26" x14ac:dyDescent="0.35">
      <c r="A65" s="55" t="s">
        <v>74</v>
      </c>
      <c r="B65" s="15" t="str">
        <f t="shared" si="9"/>
        <v>ACUTE PANCREATITIS</v>
      </c>
      <c r="C65" s="15" t="str">
        <f t="shared" si="9"/>
        <v>NEW BRANULA</v>
      </c>
      <c r="D65" t="s">
        <v>29</v>
      </c>
      <c r="E65" t="s">
        <v>30</v>
      </c>
      <c r="F65" t="s">
        <v>31</v>
      </c>
      <c r="G65" t="str">
        <f t="shared" si="10"/>
        <v>LLRF</v>
      </c>
      <c r="H65" t="s">
        <v>77</v>
      </c>
      <c r="I65" t="s">
        <v>70</v>
      </c>
      <c r="J65" t="s">
        <v>61</v>
      </c>
      <c r="K65" s="10" t="str">
        <f t="shared" si="11"/>
        <v>ANTECUBITAL FOSSA</v>
      </c>
      <c r="L65" s="16" t="s">
        <v>37</v>
      </c>
      <c r="M65" s="13" t="s">
        <v>37</v>
      </c>
      <c r="N65" s="13" t="s">
        <v>37</v>
      </c>
      <c r="O65">
        <v>0</v>
      </c>
      <c r="P65" t="s">
        <v>37</v>
      </c>
      <c r="Q65" s="46">
        <v>36</v>
      </c>
      <c r="R65" s="46">
        <v>31.9</v>
      </c>
      <c r="S65" s="46">
        <v>32.200000000000003</v>
      </c>
      <c r="T65" s="46">
        <v>32.1</v>
      </c>
      <c r="U65" s="46">
        <v>31.5</v>
      </c>
      <c r="V65" s="47">
        <v>30.9</v>
      </c>
      <c r="W65" s="48">
        <f t="shared" si="12"/>
        <v>5</v>
      </c>
      <c r="X65" s="48">
        <f t="shared" si="12"/>
        <v>0</v>
      </c>
      <c r="Y65" t="str">
        <f t="shared" si="12"/>
        <v>Discharge</v>
      </c>
      <c r="Z65" t="str">
        <f t="shared" si="12"/>
        <v>72-96</v>
      </c>
    </row>
    <row r="66" spans="1:26" x14ac:dyDescent="0.35">
      <c r="A66" s="55" t="s">
        <v>74</v>
      </c>
      <c r="B66" s="15" t="str">
        <f t="shared" si="9"/>
        <v>ACUTE PANCREATITIS</v>
      </c>
      <c r="C66" s="15" t="str">
        <f t="shared" si="9"/>
        <v>NEW BRANULA</v>
      </c>
      <c r="D66" t="s">
        <v>29</v>
      </c>
      <c r="E66" t="s">
        <v>30</v>
      </c>
      <c r="F66" t="s">
        <v>31</v>
      </c>
      <c r="G66" t="str">
        <f t="shared" si="10"/>
        <v>LLRF</v>
      </c>
      <c r="H66" t="s">
        <v>77</v>
      </c>
      <c r="I66" t="s">
        <v>70</v>
      </c>
      <c r="J66" t="s">
        <v>61</v>
      </c>
      <c r="K66" s="10" t="str">
        <f t="shared" si="11"/>
        <v>ANTECUBITAL FOSSA</v>
      </c>
      <c r="L66" s="16" t="s">
        <v>37</v>
      </c>
      <c r="M66" s="13" t="s">
        <v>37</v>
      </c>
      <c r="N66" s="13" t="s">
        <v>37</v>
      </c>
      <c r="O66">
        <v>0</v>
      </c>
      <c r="P66" t="s">
        <v>37</v>
      </c>
      <c r="Q66" s="46">
        <v>36.200000000000003</v>
      </c>
      <c r="R66" s="46">
        <v>31.2</v>
      </c>
      <c r="S66" s="46">
        <v>32</v>
      </c>
      <c r="T66" s="46">
        <v>32.200000000000003</v>
      </c>
      <c r="U66" s="46">
        <v>31.1</v>
      </c>
      <c r="V66" s="47">
        <v>30.7</v>
      </c>
      <c r="W66" s="48">
        <f t="shared" si="12"/>
        <v>5</v>
      </c>
      <c r="X66" s="48">
        <f t="shared" si="12"/>
        <v>0</v>
      </c>
      <c r="Y66" t="str">
        <f t="shared" si="12"/>
        <v>Discharge</v>
      </c>
      <c r="Z66" t="str">
        <f t="shared" si="12"/>
        <v>72-96</v>
      </c>
    </row>
    <row r="67" spans="1:26" x14ac:dyDescent="0.35">
      <c r="A67" s="55" t="s">
        <v>74</v>
      </c>
      <c r="B67" s="15" t="str">
        <f t="shared" si="9"/>
        <v>ACUTE PANCREATITIS</v>
      </c>
      <c r="C67" s="15" t="str">
        <f t="shared" si="9"/>
        <v>NEW BRANULA</v>
      </c>
      <c r="D67" t="s">
        <v>29</v>
      </c>
      <c r="E67" t="s">
        <v>30</v>
      </c>
      <c r="F67" t="s">
        <v>31</v>
      </c>
      <c r="G67" t="str">
        <f t="shared" si="10"/>
        <v>LLRF</v>
      </c>
      <c r="H67" t="s">
        <v>77</v>
      </c>
      <c r="I67" t="s">
        <v>70</v>
      </c>
      <c r="J67" t="s">
        <v>61</v>
      </c>
      <c r="K67" s="10" t="str">
        <f t="shared" si="11"/>
        <v>ANTECUBITAL FOSSA</v>
      </c>
      <c r="L67" s="16" t="s">
        <v>37</v>
      </c>
      <c r="M67" s="13" t="s">
        <v>37</v>
      </c>
      <c r="N67" s="13" t="s">
        <v>37</v>
      </c>
      <c r="O67">
        <v>0</v>
      </c>
      <c r="P67" t="s">
        <v>37</v>
      </c>
      <c r="Q67" s="46">
        <v>37</v>
      </c>
      <c r="R67" s="46">
        <v>31.1</v>
      </c>
      <c r="S67" s="46">
        <v>31.2</v>
      </c>
      <c r="T67" s="46">
        <v>31</v>
      </c>
      <c r="U67" s="46">
        <v>30.6</v>
      </c>
      <c r="V67" s="47">
        <v>30.4</v>
      </c>
      <c r="W67" s="48">
        <f t="shared" si="12"/>
        <v>5</v>
      </c>
      <c r="X67" s="48">
        <f t="shared" si="12"/>
        <v>0</v>
      </c>
      <c r="Y67" t="str">
        <f t="shared" si="12"/>
        <v>Discharge</v>
      </c>
      <c r="Z67" t="str">
        <f t="shared" si="12"/>
        <v>72-96</v>
      </c>
    </row>
    <row r="68" spans="1:26" x14ac:dyDescent="0.35">
      <c r="A68" s="55" t="s">
        <v>74</v>
      </c>
      <c r="B68" s="49" t="str">
        <f t="shared" si="9"/>
        <v>ACUTE PANCREATITIS</v>
      </c>
      <c r="C68" s="49" t="str">
        <f t="shared" si="9"/>
        <v>NEW BRANULA</v>
      </c>
      <c r="D68" t="s">
        <v>29</v>
      </c>
      <c r="E68" t="s">
        <v>30</v>
      </c>
      <c r="F68" t="s">
        <v>31</v>
      </c>
      <c r="G68" t="str">
        <f t="shared" si="10"/>
        <v>LLRF</v>
      </c>
      <c r="H68" t="s">
        <v>77</v>
      </c>
      <c r="I68" t="s">
        <v>70</v>
      </c>
      <c r="J68" t="s">
        <v>61</v>
      </c>
      <c r="K68" s="62" t="str">
        <f t="shared" si="11"/>
        <v>ANTECUBITAL FOSSA</v>
      </c>
      <c r="L68" s="16" t="s">
        <v>37</v>
      </c>
      <c r="M68" s="13" t="s">
        <v>37</v>
      </c>
      <c r="N68" s="13" t="s">
        <v>37</v>
      </c>
      <c r="O68">
        <v>0</v>
      </c>
      <c r="P68" t="s">
        <v>37</v>
      </c>
      <c r="Q68" s="52">
        <v>36.299999999999997</v>
      </c>
      <c r="R68" s="52">
        <v>31.6</v>
      </c>
      <c r="S68" s="52">
        <v>31.8</v>
      </c>
      <c r="T68" s="52">
        <v>32.5</v>
      </c>
      <c r="U68" s="52">
        <v>31.8</v>
      </c>
      <c r="V68" s="53">
        <v>31.3</v>
      </c>
      <c r="W68" s="54">
        <f t="shared" si="12"/>
        <v>5</v>
      </c>
      <c r="X68" s="54">
        <f t="shared" si="12"/>
        <v>0</v>
      </c>
      <c r="Y68" t="str">
        <f t="shared" si="12"/>
        <v>Discharge</v>
      </c>
      <c r="Z68" t="str">
        <f t="shared" si="12"/>
        <v>72-96</v>
      </c>
    </row>
    <row r="69" spans="1:26" x14ac:dyDescent="0.35">
      <c r="A69" s="55" t="s">
        <v>79</v>
      </c>
      <c r="B69" s="25" t="s">
        <v>80</v>
      </c>
      <c r="C69" s="25" t="s">
        <v>37</v>
      </c>
      <c r="D69" t="s">
        <v>29</v>
      </c>
      <c r="E69" t="s">
        <v>29</v>
      </c>
      <c r="F69" t="s">
        <v>31</v>
      </c>
      <c r="G69" t="s">
        <v>45</v>
      </c>
      <c r="H69" t="s">
        <v>33</v>
      </c>
      <c r="I69" t="s">
        <v>70</v>
      </c>
      <c r="J69" t="s">
        <v>51</v>
      </c>
      <c r="K69" s="20" t="s">
        <v>47</v>
      </c>
      <c r="L69" s="23">
        <v>0</v>
      </c>
      <c r="M69" s="23">
        <v>0</v>
      </c>
      <c r="N69" s="24">
        <v>0</v>
      </c>
      <c r="O69" t="s">
        <v>37</v>
      </c>
      <c r="P69" t="s">
        <v>30</v>
      </c>
      <c r="Q69" s="56">
        <v>33.6</v>
      </c>
      <c r="R69" s="56">
        <v>30.2</v>
      </c>
      <c r="S69" s="56">
        <v>30.4</v>
      </c>
      <c r="T69" s="56">
        <v>30.4</v>
      </c>
      <c r="U69" s="56">
        <v>30.7</v>
      </c>
      <c r="V69" s="57">
        <v>28.6</v>
      </c>
      <c r="W69" s="59">
        <v>7</v>
      </c>
      <c r="X69" s="58">
        <v>0</v>
      </c>
      <c r="Y69" t="s">
        <v>66</v>
      </c>
      <c r="Z69" t="s">
        <v>52</v>
      </c>
    </row>
    <row r="70" spans="1:26" x14ac:dyDescent="0.35">
      <c r="A70" s="55" t="s">
        <v>79</v>
      </c>
      <c r="B70" s="15" t="str">
        <f t="shared" ref="B70:C72" si="13">B69</f>
        <v>CEREBRAL OEDEMA</v>
      </c>
      <c r="C70" s="15" t="str">
        <f t="shared" si="13"/>
        <v>NA</v>
      </c>
      <c r="D70" t="s">
        <v>29</v>
      </c>
      <c r="E70" t="s">
        <v>29</v>
      </c>
      <c r="F70" t="s">
        <v>31</v>
      </c>
      <c r="G70" t="str">
        <f t="shared" ref="G70:G72" si="14">G69</f>
        <v>ULRA</v>
      </c>
      <c r="H70" t="s">
        <v>33</v>
      </c>
      <c r="I70" t="s">
        <v>70</v>
      </c>
      <c r="J70" t="s">
        <v>51</v>
      </c>
      <c r="K70" s="45" t="str">
        <f t="shared" ref="K70:K72" si="15">K69</f>
        <v>ANTECUBITAL FOSSA</v>
      </c>
      <c r="L70" s="13">
        <v>0</v>
      </c>
      <c r="M70" s="13">
        <v>0</v>
      </c>
      <c r="N70" s="14">
        <v>0</v>
      </c>
      <c r="O70" t="s">
        <v>37</v>
      </c>
      <c r="P70" t="s">
        <v>30</v>
      </c>
      <c r="Q70" s="46">
        <v>35.9</v>
      </c>
      <c r="R70" s="46">
        <v>31.5</v>
      </c>
      <c r="S70" s="46">
        <v>31.5</v>
      </c>
      <c r="T70" s="46">
        <v>31.6</v>
      </c>
      <c r="U70" s="46">
        <v>31</v>
      </c>
      <c r="V70" s="47">
        <v>30.7</v>
      </c>
      <c r="W70" s="60">
        <f t="shared" ref="W70:Z72" si="16">W69</f>
        <v>7</v>
      </c>
      <c r="X70" s="48">
        <f t="shared" si="16"/>
        <v>0</v>
      </c>
      <c r="Y70" t="str">
        <f t="shared" si="16"/>
        <v>Other complication</v>
      </c>
      <c r="Z70" t="str">
        <f t="shared" si="16"/>
        <v>&gt;96</v>
      </c>
    </row>
    <row r="71" spans="1:26" x14ac:dyDescent="0.35">
      <c r="A71" s="55" t="s">
        <v>79</v>
      </c>
      <c r="B71" s="15" t="str">
        <f t="shared" si="13"/>
        <v>CEREBRAL OEDEMA</v>
      </c>
      <c r="C71" s="15" t="str">
        <f t="shared" si="13"/>
        <v>NA</v>
      </c>
      <c r="D71" t="s">
        <v>29</v>
      </c>
      <c r="E71" t="s">
        <v>29</v>
      </c>
      <c r="F71" t="s">
        <v>31</v>
      </c>
      <c r="G71" t="str">
        <f t="shared" si="14"/>
        <v>ULRA</v>
      </c>
      <c r="H71" t="s">
        <v>33</v>
      </c>
      <c r="I71" t="s">
        <v>70</v>
      </c>
      <c r="J71" t="s">
        <v>51</v>
      </c>
      <c r="K71" s="45" t="str">
        <f t="shared" si="15"/>
        <v>ANTECUBITAL FOSSA</v>
      </c>
      <c r="L71" s="13">
        <v>0</v>
      </c>
      <c r="M71" s="13">
        <v>0</v>
      </c>
      <c r="N71" s="14">
        <v>0</v>
      </c>
      <c r="O71" t="s">
        <v>37</v>
      </c>
      <c r="P71" t="s">
        <v>30</v>
      </c>
      <c r="Q71" s="46">
        <v>30.7</v>
      </c>
      <c r="R71" s="46">
        <v>30.8</v>
      </c>
      <c r="S71" s="46">
        <v>30.5</v>
      </c>
      <c r="T71" s="46">
        <v>30.7</v>
      </c>
      <c r="U71" s="46">
        <v>30.7</v>
      </c>
      <c r="V71" s="47">
        <v>28.6</v>
      </c>
      <c r="W71" s="60">
        <f t="shared" si="16"/>
        <v>7</v>
      </c>
      <c r="X71" s="48">
        <f t="shared" si="16"/>
        <v>0</v>
      </c>
      <c r="Y71" t="str">
        <f t="shared" si="16"/>
        <v>Other complication</v>
      </c>
      <c r="Z71" t="str">
        <f t="shared" si="16"/>
        <v>&gt;96</v>
      </c>
    </row>
    <row r="72" spans="1:26" x14ac:dyDescent="0.35">
      <c r="A72" s="55" t="s">
        <v>79</v>
      </c>
      <c r="B72" s="49" t="str">
        <f t="shared" si="13"/>
        <v>CEREBRAL OEDEMA</v>
      </c>
      <c r="C72" s="49" t="str">
        <f t="shared" si="13"/>
        <v>NA</v>
      </c>
      <c r="D72" t="s">
        <v>29</v>
      </c>
      <c r="E72" t="s">
        <v>29</v>
      </c>
      <c r="F72" t="s">
        <v>31</v>
      </c>
      <c r="G72" t="str">
        <f t="shared" si="14"/>
        <v>ULRA</v>
      </c>
      <c r="H72" t="s">
        <v>33</v>
      </c>
      <c r="I72" t="s">
        <v>70</v>
      </c>
      <c r="J72" t="s">
        <v>51</v>
      </c>
      <c r="K72" s="51" t="str">
        <f t="shared" si="15"/>
        <v>ANTECUBITAL FOSSA</v>
      </c>
      <c r="L72" s="19">
        <v>0</v>
      </c>
      <c r="M72" s="19">
        <v>0</v>
      </c>
      <c r="N72" s="27">
        <v>0</v>
      </c>
      <c r="O72" t="s">
        <v>37</v>
      </c>
      <c r="P72" t="s">
        <v>30</v>
      </c>
      <c r="Q72" s="52">
        <v>36.799999999999997</v>
      </c>
      <c r="R72" s="52">
        <v>31.7</v>
      </c>
      <c r="S72" s="52">
        <v>31.6</v>
      </c>
      <c r="T72" s="52">
        <v>31.7</v>
      </c>
      <c r="U72" s="52">
        <v>31.3</v>
      </c>
      <c r="V72" s="53">
        <v>30.4</v>
      </c>
      <c r="W72" s="61">
        <f t="shared" si="16"/>
        <v>7</v>
      </c>
      <c r="X72" s="54">
        <f t="shared" si="16"/>
        <v>0</v>
      </c>
      <c r="Y72" t="str">
        <f t="shared" si="16"/>
        <v>Other complication</v>
      </c>
      <c r="Z72" t="str">
        <f t="shared" si="16"/>
        <v>&gt;96</v>
      </c>
    </row>
    <row r="73" spans="1:26" x14ac:dyDescent="0.35">
      <c r="A73" s="21" t="s">
        <v>81</v>
      </c>
      <c r="B73" s="25" t="s">
        <v>82</v>
      </c>
      <c r="C73" s="25" t="s">
        <v>37</v>
      </c>
      <c r="D73" t="s">
        <v>29</v>
      </c>
      <c r="E73" t="s">
        <v>29</v>
      </c>
      <c r="F73" t="s">
        <v>31</v>
      </c>
      <c r="G73" t="s">
        <v>55</v>
      </c>
      <c r="H73" t="s">
        <v>33</v>
      </c>
      <c r="I73" t="s">
        <v>70</v>
      </c>
      <c r="J73" t="s">
        <v>61</v>
      </c>
      <c r="K73" s="20" t="s">
        <v>47</v>
      </c>
      <c r="L73" s="23">
        <v>0</v>
      </c>
      <c r="M73" s="23">
        <v>0</v>
      </c>
      <c r="N73" s="24">
        <v>0</v>
      </c>
      <c r="O73" t="s">
        <v>37</v>
      </c>
      <c r="P73" t="s">
        <v>30</v>
      </c>
      <c r="Q73" s="56">
        <v>33.6</v>
      </c>
      <c r="R73" s="56">
        <v>30.8</v>
      </c>
      <c r="S73" s="56">
        <v>31.4</v>
      </c>
      <c r="T73" s="56">
        <v>31.6</v>
      </c>
      <c r="U73" s="56">
        <v>32</v>
      </c>
      <c r="V73" s="57">
        <v>31</v>
      </c>
      <c r="W73" s="58">
        <v>7</v>
      </c>
      <c r="X73" s="58">
        <v>0</v>
      </c>
      <c r="Y73" t="s">
        <v>78</v>
      </c>
      <c r="Z73" t="s">
        <v>52</v>
      </c>
    </row>
    <row r="74" spans="1:26" x14ac:dyDescent="0.35">
      <c r="A74" s="21" t="s">
        <v>81</v>
      </c>
      <c r="B74" s="15" t="str">
        <f t="shared" ref="B74:C76" si="17">B73</f>
        <v>SCHWANNOMA, SPINAL CORD</v>
      </c>
      <c r="C74" s="15" t="str">
        <f t="shared" si="17"/>
        <v>NA</v>
      </c>
      <c r="D74" t="s">
        <v>29</v>
      </c>
      <c r="E74" t="s">
        <v>29</v>
      </c>
      <c r="F74" t="s">
        <v>31</v>
      </c>
      <c r="G74" t="str">
        <f t="shared" ref="G74:G76" si="18">G73</f>
        <v>ULLA</v>
      </c>
      <c r="H74" t="s">
        <v>33</v>
      </c>
      <c r="I74" t="s">
        <v>70</v>
      </c>
      <c r="J74" t="s">
        <v>61</v>
      </c>
      <c r="K74" s="45" t="str">
        <f t="shared" ref="K74:K76" si="19">K73</f>
        <v>ANTECUBITAL FOSSA</v>
      </c>
      <c r="L74" s="13">
        <v>0</v>
      </c>
      <c r="M74" s="13">
        <v>0</v>
      </c>
      <c r="N74" s="14">
        <v>0</v>
      </c>
      <c r="O74" t="s">
        <v>37</v>
      </c>
      <c r="P74" t="s">
        <v>30</v>
      </c>
      <c r="Q74" s="46">
        <v>36.299999999999997</v>
      </c>
      <c r="R74" s="46">
        <v>30.6</v>
      </c>
      <c r="S74" s="46">
        <v>31.3</v>
      </c>
      <c r="T74" s="46">
        <v>31.8</v>
      </c>
      <c r="U74" s="46">
        <v>32.5</v>
      </c>
      <c r="V74" s="47">
        <v>31.6</v>
      </c>
      <c r="W74" s="48">
        <f t="shared" ref="W74:Z76" si="20">W73</f>
        <v>7</v>
      </c>
      <c r="X74" s="48">
        <f t="shared" si="20"/>
        <v>0</v>
      </c>
      <c r="Y74" t="str">
        <f t="shared" si="20"/>
        <v>Discharge</v>
      </c>
      <c r="Z74" t="str">
        <f t="shared" si="20"/>
        <v>&gt;96</v>
      </c>
    </row>
    <row r="75" spans="1:26" x14ac:dyDescent="0.35">
      <c r="A75" s="21" t="s">
        <v>81</v>
      </c>
      <c r="B75" s="15" t="str">
        <f t="shared" si="17"/>
        <v>SCHWANNOMA, SPINAL CORD</v>
      </c>
      <c r="C75" s="15" t="str">
        <f t="shared" si="17"/>
        <v>NA</v>
      </c>
      <c r="D75" t="s">
        <v>29</v>
      </c>
      <c r="E75" t="s">
        <v>29</v>
      </c>
      <c r="F75" t="s">
        <v>31</v>
      </c>
      <c r="G75" t="str">
        <f t="shared" si="18"/>
        <v>ULLA</v>
      </c>
      <c r="H75" t="s">
        <v>33</v>
      </c>
      <c r="I75" t="s">
        <v>70</v>
      </c>
      <c r="J75" t="s">
        <v>61</v>
      </c>
      <c r="K75" s="45" t="str">
        <f t="shared" si="19"/>
        <v>ANTECUBITAL FOSSA</v>
      </c>
      <c r="L75" s="13">
        <v>0</v>
      </c>
      <c r="M75" s="13">
        <v>0</v>
      </c>
      <c r="N75" s="14">
        <v>0</v>
      </c>
      <c r="O75" t="s">
        <v>37</v>
      </c>
      <c r="P75" t="s">
        <v>30</v>
      </c>
      <c r="Q75" s="46">
        <v>35.200000000000003</v>
      </c>
      <c r="R75" s="46">
        <v>29.6</v>
      </c>
      <c r="S75" s="46">
        <v>30.2</v>
      </c>
      <c r="T75" s="46">
        <v>29.8</v>
      </c>
      <c r="U75" s="46">
        <v>28.9</v>
      </c>
      <c r="V75" s="47">
        <v>29.1</v>
      </c>
      <c r="W75" s="48">
        <f t="shared" si="20"/>
        <v>7</v>
      </c>
      <c r="X75" s="48">
        <f t="shared" si="20"/>
        <v>0</v>
      </c>
      <c r="Y75" t="str">
        <f t="shared" si="20"/>
        <v>Discharge</v>
      </c>
      <c r="Z75" t="str">
        <f t="shared" si="20"/>
        <v>&gt;96</v>
      </c>
    </row>
    <row r="76" spans="1:26" x14ac:dyDescent="0.35">
      <c r="A76" s="21" t="s">
        <v>81</v>
      </c>
      <c r="B76" s="49" t="str">
        <f t="shared" si="17"/>
        <v>SCHWANNOMA, SPINAL CORD</v>
      </c>
      <c r="C76" s="49" t="str">
        <f t="shared" si="17"/>
        <v>NA</v>
      </c>
      <c r="D76" t="s">
        <v>29</v>
      </c>
      <c r="E76" t="s">
        <v>29</v>
      </c>
      <c r="F76" t="s">
        <v>31</v>
      </c>
      <c r="G76" t="str">
        <f t="shared" si="18"/>
        <v>ULLA</v>
      </c>
      <c r="H76" t="s">
        <v>33</v>
      </c>
      <c r="I76" t="s">
        <v>70</v>
      </c>
      <c r="J76" t="s">
        <v>61</v>
      </c>
      <c r="K76" s="51" t="str">
        <f t="shared" si="19"/>
        <v>ANTECUBITAL FOSSA</v>
      </c>
      <c r="L76" s="19">
        <v>0</v>
      </c>
      <c r="M76" s="19">
        <v>0</v>
      </c>
      <c r="N76" s="27">
        <v>0</v>
      </c>
      <c r="O76" t="s">
        <v>37</v>
      </c>
      <c r="P76" t="s">
        <v>30</v>
      </c>
      <c r="Q76" s="52">
        <v>35.4</v>
      </c>
      <c r="R76" s="52">
        <v>30.8</v>
      </c>
      <c r="S76" s="52">
        <v>31.5</v>
      </c>
      <c r="T76" s="52">
        <v>31.5</v>
      </c>
      <c r="U76" s="52">
        <v>32.1</v>
      </c>
      <c r="V76" s="53">
        <v>30.9</v>
      </c>
      <c r="W76" s="54">
        <f t="shared" si="20"/>
        <v>7</v>
      </c>
      <c r="X76" s="54">
        <f t="shared" si="20"/>
        <v>0</v>
      </c>
      <c r="Y76" t="str">
        <f t="shared" si="20"/>
        <v>Discharge</v>
      </c>
      <c r="Z76" t="str">
        <f t="shared" si="20"/>
        <v>&gt;96</v>
      </c>
    </row>
    <row r="77" spans="1:26" x14ac:dyDescent="0.35">
      <c r="A77" s="55" t="s">
        <v>83</v>
      </c>
      <c r="B77" s="25" t="s">
        <v>84</v>
      </c>
      <c r="C77" s="25" t="s">
        <v>37</v>
      </c>
      <c r="D77" t="s">
        <v>29</v>
      </c>
      <c r="E77" t="s">
        <v>29</v>
      </c>
      <c r="F77" t="s">
        <v>31</v>
      </c>
      <c r="G77" t="s">
        <v>55</v>
      </c>
      <c r="H77" t="s">
        <v>33</v>
      </c>
      <c r="I77" t="s">
        <v>70</v>
      </c>
      <c r="J77" t="s">
        <v>46</v>
      </c>
      <c r="K77" s="20" t="s">
        <v>47</v>
      </c>
      <c r="L77" s="23">
        <v>0</v>
      </c>
      <c r="M77" s="23">
        <v>0</v>
      </c>
      <c r="N77" s="24">
        <v>0</v>
      </c>
      <c r="O77">
        <v>0</v>
      </c>
      <c r="P77" t="s">
        <v>30</v>
      </c>
      <c r="Q77" s="56">
        <v>37</v>
      </c>
      <c r="R77" s="56">
        <v>28.8</v>
      </c>
      <c r="S77" s="56">
        <v>29.2</v>
      </c>
      <c r="T77" s="56">
        <v>29.8</v>
      </c>
      <c r="U77" s="56">
        <v>30.2</v>
      </c>
      <c r="V77" s="57">
        <v>28.5</v>
      </c>
      <c r="W77" s="58">
        <v>3</v>
      </c>
      <c r="X77" s="59">
        <v>1</v>
      </c>
      <c r="Y77" t="s">
        <v>66</v>
      </c>
      <c r="Z77" t="s">
        <v>63</v>
      </c>
    </row>
    <row r="78" spans="1:26" x14ac:dyDescent="0.35">
      <c r="A78" s="63" t="str">
        <f t="shared" ref="A78:C80" si="21">A77</f>
        <v>PATIENT 6 (IM1 004)</v>
      </c>
      <c r="B78" s="15" t="str">
        <f t="shared" si="21"/>
        <v>TRO CAARI</v>
      </c>
      <c r="C78" s="15" t="str">
        <f t="shared" si="21"/>
        <v>NA</v>
      </c>
      <c r="D78" t="s">
        <v>29</v>
      </c>
      <c r="E78" t="s">
        <v>29</v>
      </c>
      <c r="F78" t="s">
        <v>31</v>
      </c>
      <c r="G78" t="str">
        <f t="shared" ref="G78:G80" si="22">G77</f>
        <v>ULLA</v>
      </c>
      <c r="H78" t="s">
        <v>33</v>
      </c>
      <c r="I78" t="s">
        <v>70</v>
      </c>
      <c r="J78" t="s">
        <v>46</v>
      </c>
      <c r="K78" s="45" t="str">
        <f t="shared" ref="K78:K80" si="23">K77</f>
        <v>ANTECUBITAL FOSSA</v>
      </c>
      <c r="L78" s="13">
        <v>0</v>
      </c>
      <c r="M78" s="13">
        <v>0</v>
      </c>
      <c r="N78" s="14">
        <v>0</v>
      </c>
      <c r="O78">
        <v>0</v>
      </c>
      <c r="P78" t="s">
        <v>30</v>
      </c>
      <c r="Q78" s="46">
        <v>37.299999999999997</v>
      </c>
      <c r="R78" s="46">
        <v>30.3</v>
      </c>
      <c r="S78" s="46">
        <v>30.4</v>
      </c>
      <c r="T78" s="46">
        <v>30.5</v>
      </c>
      <c r="U78" s="46">
        <v>31.2</v>
      </c>
      <c r="V78" s="47">
        <v>32.200000000000003</v>
      </c>
      <c r="W78" s="48">
        <f t="shared" ref="W78:Z80" si="24">W77</f>
        <v>3</v>
      </c>
      <c r="X78" s="60">
        <f t="shared" si="24"/>
        <v>1</v>
      </c>
      <c r="Y78" t="str">
        <f t="shared" si="24"/>
        <v>Other complication</v>
      </c>
      <c r="Z78" t="str">
        <f t="shared" si="24"/>
        <v>48-72</v>
      </c>
    </row>
    <row r="79" spans="1:26" x14ac:dyDescent="0.35">
      <c r="A79" s="63" t="str">
        <f t="shared" si="21"/>
        <v>PATIENT 6 (IM1 004)</v>
      </c>
      <c r="B79" s="15" t="str">
        <f t="shared" si="21"/>
        <v>TRO CAARI</v>
      </c>
      <c r="C79" s="15" t="str">
        <f t="shared" si="21"/>
        <v>NA</v>
      </c>
      <c r="D79" t="s">
        <v>29</v>
      </c>
      <c r="E79" t="s">
        <v>29</v>
      </c>
      <c r="F79" t="s">
        <v>31</v>
      </c>
      <c r="G79" t="str">
        <f t="shared" si="22"/>
        <v>ULLA</v>
      </c>
      <c r="H79" t="s">
        <v>33</v>
      </c>
      <c r="I79" t="s">
        <v>70</v>
      </c>
      <c r="J79" t="s">
        <v>46</v>
      </c>
      <c r="K79" s="45" t="str">
        <f t="shared" si="23"/>
        <v>ANTECUBITAL FOSSA</v>
      </c>
      <c r="L79" s="13">
        <v>0</v>
      </c>
      <c r="M79" s="13">
        <v>0</v>
      </c>
      <c r="N79" s="14">
        <v>0</v>
      </c>
      <c r="O79">
        <v>0</v>
      </c>
      <c r="P79" t="s">
        <v>30</v>
      </c>
      <c r="Q79" s="46">
        <v>37.4</v>
      </c>
      <c r="R79" s="46">
        <v>30</v>
      </c>
      <c r="S79" s="46">
        <v>30.4</v>
      </c>
      <c r="T79" s="46">
        <v>31.7</v>
      </c>
      <c r="U79" s="46">
        <v>32</v>
      </c>
      <c r="V79" s="47">
        <v>31.2</v>
      </c>
      <c r="W79" s="48">
        <f t="shared" si="24"/>
        <v>3</v>
      </c>
      <c r="X79" s="60">
        <f t="shared" si="24"/>
        <v>1</v>
      </c>
      <c r="Y79" t="str">
        <f t="shared" si="24"/>
        <v>Other complication</v>
      </c>
      <c r="Z79" t="str">
        <f t="shared" si="24"/>
        <v>48-72</v>
      </c>
    </row>
    <row r="80" spans="1:26" x14ac:dyDescent="0.35">
      <c r="A80" s="64" t="str">
        <f t="shared" si="21"/>
        <v>PATIENT 6 (IM1 004)</v>
      </c>
      <c r="B80" s="49" t="str">
        <f t="shared" si="21"/>
        <v>TRO CAARI</v>
      </c>
      <c r="C80" s="49" t="str">
        <f t="shared" si="21"/>
        <v>NA</v>
      </c>
      <c r="D80" t="s">
        <v>29</v>
      </c>
      <c r="E80" t="s">
        <v>29</v>
      </c>
      <c r="F80" t="s">
        <v>31</v>
      </c>
      <c r="G80" t="str">
        <f t="shared" si="22"/>
        <v>ULLA</v>
      </c>
      <c r="H80" t="s">
        <v>33</v>
      </c>
      <c r="I80" t="s">
        <v>34</v>
      </c>
      <c r="J80" t="s">
        <v>46</v>
      </c>
      <c r="K80" s="51" t="str">
        <f t="shared" si="23"/>
        <v>ANTECUBITAL FOSSA</v>
      </c>
      <c r="L80" s="19">
        <v>0</v>
      </c>
      <c r="M80" s="19">
        <v>0</v>
      </c>
      <c r="N80" s="27">
        <v>0</v>
      </c>
      <c r="O80">
        <v>0</v>
      </c>
      <c r="P80" t="s">
        <v>30</v>
      </c>
      <c r="Q80" s="52">
        <v>36.299999999999997</v>
      </c>
      <c r="R80" s="52">
        <v>32.700000000000003</v>
      </c>
      <c r="S80" s="52">
        <v>32.9</v>
      </c>
      <c r="T80" s="52">
        <v>33.4</v>
      </c>
      <c r="U80" s="52">
        <v>33</v>
      </c>
      <c r="V80" s="53">
        <v>33.1</v>
      </c>
      <c r="W80" s="54">
        <f t="shared" si="24"/>
        <v>3</v>
      </c>
      <c r="X80" s="61">
        <f t="shared" si="24"/>
        <v>1</v>
      </c>
      <c r="Y80" t="str">
        <f t="shared" si="24"/>
        <v>Other complication</v>
      </c>
      <c r="Z80" t="str">
        <f t="shared" si="24"/>
        <v>48-72</v>
      </c>
    </row>
    <row r="81" spans="1:26" x14ac:dyDescent="0.35">
      <c r="A81" s="55" t="s">
        <v>85</v>
      </c>
      <c r="B81" s="65" t="s">
        <v>86</v>
      </c>
      <c r="C81" s="25" t="s">
        <v>87</v>
      </c>
      <c r="D81" t="s">
        <v>29</v>
      </c>
      <c r="E81" t="s">
        <v>30</v>
      </c>
      <c r="F81" t="s">
        <v>31</v>
      </c>
      <c r="G81" t="s">
        <v>42</v>
      </c>
      <c r="H81" t="s">
        <v>33</v>
      </c>
      <c r="I81" t="s">
        <v>34</v>
      </c>
      <c r="J81" t="s">
        <v>46</v>
      </c>
      <c r="K81" s="20" t="s">
        <v>36</v>
      </c>
      <c r="L81" s="23">
        <v>0</v>
      </c>
      <c r="M81" s="23">
        <v>0</v>
      </c>
      <c r="N81" s="24">
        <v>0</v>
      </c>
      <c r="O81">
        <v>0</v>
      </c>
      <c r="P81" t="s">
        <v>30</v>
      </c>
      <c r="Q81" s="56">
        <v>36.6</v>
      </c>
      <c r="R81" s="56">
        <v>30.9</v>
      </c>
      <c r="S81" s="56">
        <v>30.8</v>
      </c>
      <c r="T81" s="56">
        <v>30.2</v>
      </c>
      <c r="U81" s="56">
        <v>30.7</v>
      </c>
      <c r="V81" s="47" t="s">
        <v>37</v>
      </c>
      <c r="W81" s="58">
        <v>4</v>
      </c>
      <c r="X81" s="58">
        <v>1</v>
      </c>
      <c r="Y81" t="s">
        <v>78</v>
      </c>
      <c r="Z81" t="s">
        <v>39</v>
      </c>
    </row>
    <row r="82" spans="1:26" x14ac:dyDescent="0.35">
      <c r="A82" s="63" t="str">
        <f t="shared" ref="A82:C88" si="25">A81</f>
        <v>PATIENT 7 (IM1 005)</v>
      </c>
      <c r="B82" s="66" t="str">
        <f t="shared" si="25"/>
        <v>UNREADABLE</v>
      </c>
      <c r="C82" s="15" t="str">
        <f t="shared" si="25"/>
        <v>TO ADMINISTER IV LASIX</v>
      </c>
      <c r="D82" t="s">
        <v>29</v>
      </c>
      <c r="E82" t="s">
        <v>30</v>
      </c>
      <c r="F82" t="s">
        <v>31</v>
      </c>
      <c r="G82" t="str">
        <f t="shared" ref="G82:G88" si="26">G81</f>
        <v>ULRD</v>
      </c>
      <c r="H82" t="s">
        <v>33</v>
      </c>
      <c r="I82" t="s">
        <v>34</v>
      </c>
      <c r="J82" t="s">
        <v>46</v>
      </c>
      <c r="K82" s="45" t="str">
        <f t="shared" ref="K82:K88" si="27">K81</f>
        <v>DORSAL</v>
      </c>
      <c r="L82" s="13">
        <v>0</v>
      </c>
      <c r="M82" s="13">
        <v>0</v>
      </c>
      <c r="N82" s="14">
        <v>0</v>
      </c>
      <c r="O82">
        <v>0</v>
      </c>
      <c r="P82" t="s">
        <v>30</v>
      </c>
      <c r="Q82" s="46">
        <v>36.799999999999997</v>
      </c>
      <c r="R82" s="46">
        <v>33.9</v>
      </c>
      <c r="S82" s="46">
        <v>33.700000000000003</v>
      </c>
      <c r="T82" s="46">
        <v>34.5</v>
      </c>
      <c r="U82" s="46">
        <v>33.6</v>
      </c>
      <c r="V82" s="47" t="s">
        <v>37</v>
      </c>
      <c r="W82" s="48">
        <f t="shared" ref="W82:Z88" si="28">W81</f>
        <v>4</v>
      </c>
      <c r="X82" s="48">
        <f t="shared" si="28"/>
        <v>1</v>
      </c>
      <c r="Y82" t="str">
        <f t="shared" si="28"/>
        <v>Discharge</v>
      </c>
      <c r="Z82" t="str">
        <f t="shared" si="28"/>
        <v>72-96</v>
      </c>
    </row>
    <row r="83" spans="1:26" x14ac:dyDescent="0.35">
      <c r="A83" s="63" t="str">
        <f t="shared" si="25"/>
        <v>PATIENT 7 (IM1 005)</v>
      </c>
      <c r="B83" s="66" t="str">
        <f t="shared" si="25"/>
        <v>UNREADABLE</v>
      </c>
      <c r="C83" s="15" t="str">
        <f t="shared" si="25"/>
        <v>TO ADMINISTER IV LASIX</v>
      </c>
      <c r="D83" t="s">
        <v>29</v>
      </c>
      <c r="E83" t="s">
        <v>30</v>
      </c>
      <c r="F83" t="s">
        <v>31</v>
      </c>
      <c r="G83" t="str">
        <f t="shared" si="26"/>
        <v>ULRD</v>
      </c>
      <c r="H83" t="s">
        <v>33</v>
      </c>
      <c r="I83" t="s">
        <v>34</v>
      </c>
      <c r="J83" t="s">
        <v>46</v>
      </c>
      <c r="K83" s="45" t="str">
        <f t="shared" si="27"/>
        <v>DORSAL</v>
      </c>
      <c r="L83" s="13">
        <v>0</v>
      </c>
      <c r="M83" s="13">
        <v>0</v>
      </c>
      <c r="N83" s="14">
        <v>0</v>
      </c>
      <c r="O83">
        <v>0</v>
      </c>
      <c r="P83" t="s">
        <v>30</v>
      </c>
      <c r="Q83" s="46">
        <v>36.700000000000003</v>
      </c>
      <c r="R83" s="46">
        <v>29</v>
      </c>
      <c r="S83" s="46">
        <v>29.2</v>
      </c>
      <c r="T83" s="46">
        <v>28.8</v>
      </c>
      <c r="U83" s="46">
        <v>29</v>
      </c>
      <c r="V83" s="47" t="s">
        <v>37</v>
      </c>
      <c r="W83" s="48">
        <f t="shared" si="28"/>
        <v>4</v>
      </c>
      <c r="X83" s="48">
        <f t="shared" si="28"/>
        <v>1</v>
      </c>
      <c r="Y83" t="str">
        <f t="shared" si="28"/>
        <v>Discharge</v>
      </c>
      <c r="Z83" t="str">
        <f t="shared" si="28"/>
        <v>72-96</v>
      </c>
    </row>
    <row r="84" spans="1:26" x14ac:dyDescent="0.35">
      <c r="A84" s="63" t="str">
        <f t="shared" si="25"/>
        <v>PATIENT 7 (IM1 005)</v>
      </c>
      <c r="B84" s="66" t="str">
        <f t="shared" si="25"/>
        <v>UNREADABLE</v>
      </c>
      <c r="C84" s="15" t="str">
        <f t="shared" si="25"/>
        <v>TO ADMINISTER IV LASIX</v>
      </c>
      <c r="D84" t="s">
        <v>29</v>
      </c>
      <c r="E84" t="s">
        <v>30</v>
      </c>
      <c r="F84" t="s">
        <v>31</v>
      </c>
      <c r="G84" t="str">
        <f t="shared" si="26"/>
        <v>ULRD</v>
      </c>
      <c r="H84" t="s">
        <v>33</v>
      </c>
      <c r="I84" t="s">
        <v>34</v>
      </c>
      <c r="J84" t="s">
        <v>46</v>
      </c>
      <c r="K84" s="45" t="str">
        <f t="shared" si="27"/>
        <v>DORSAL</v>
      </c>
      <c r="L84" s="13">
        <v>0</v>
      </c>
      <c r="M84" s="13">
        <v>0</v>
      </c>
      <c r="N84" s="14">
        <v>0</v>
      </c>
      <c r="O84">
        <v>0</v>
      </c>
      <c r="P84" t="s">
        <v>30</v>
      </c>
      <c r="Q84" s="46">
        <v>36.6</v>
      </c>
      <c r="R84" s="46">
        <v>31.1</v>
      </c>
      <c r="S84" s="46">
        <v>31.3</v>
      </c>
      <c r="T84" s="46">
        <v>30.7</v>
      </c>
      <c r="U84" s="46">
        <v>30.8</v>
      </c>
      <c r="V84" s="47" t="s">
        <v>37</v>
      </c>
      <c r="W84" s="48">
        <f t="shared" si="28"/>
        <v>4</v>
      </c>
      <c r="X84" s="48">
        <f t="shared" si="28"/>
        <v>1</v>
      </c>
      <c r="Y84" t="str">
        <f t="shared" si="28"/>
        <v>Discharge</v>
      </c>
      <c r="Z84" t="str">
        <f t="shared" si="28"/>
        <v>72-96</v>
      </c>
    </row>
    <row r="85" spans="1:26" x14ac:dyDescent="0.35">
      <c r="A85" s="63" t="str">
        <f t="shared" si="25"/>
        <v>PATIENT 7 (IM1 005)</v>
      </c>
      <c r="B85" s="66" t="str">
        <f t="shared" si="25"/>
        <v>UNREADABLE</v>
      </c>
      <c r="C85" s="15" t="str">
        <f t="shared" si="25"/>
        <v>TO ADMINISTER IV LASIX</v>
      </c>
      <c r="D85" t="s">
        <v>29</v>
      </c>
      <c r="E85" t="s">
        <v>30</v>
      </c>
      <c r="F85" t="s">
        <v>31</v>
      </c>
      <c r="G85" t="str">
        <f t="shared" si="26"/>
        <v>ULRD</v>
      </c>
      <c r="H85" t="s">
        <v>33</v>
      </c>
      <c r="I85" t="s">
        <v>34</v>
      </c>
      <c r="J85" t="s">
        <v>46</v>
      </c>
      <c r="K85" s="45" t="str">
        <f t="shared" si="27"/>
        <v>DORSAL</v>
      </c>
      <c r="L85" s="13">
        <v>0</v>
      </c>
      <c r="M85" s="13">
        <v>0</v>
      </c>
      <c r="N85" s="14">
        <v>0</v>
      </c>
      <c r="O85">
        <v>1</v>
      </c>
      <c r="P85" t="s">
        <v>29</v>
      </c>
      <c r="Q85" s="46">
        <v>36.5</v>
      </c>
      <c r="R85" s="46">
        <v>31.8</v>
      </c>
      <c r="S85" s="46">
        <v>31.7</v>
      </c>
      <c r="T85" s="46">
        <v>31.1</v>
      </c>
      <c r="U85" s="46">
        <v>31</v>
      </c>
      <c r="V85" s="47" t="s">
        <v>37</v>
      </c>
      <c r="W85" s="48">
        <f t="shared" si="28"/>
        <v>4</v>
      </c>
      <c r="X85" s="48">
        <f t="shared" si="28"/>
        <v>1</v>
      </c>
      <c r="Y85" t="str">
        <f t="shared" si="28"/>
        <v>Discharge</v>
      </c>
      <c r="Z85" t="str">
        <f t="shared" si="28"/>
        <v>72-96</v>
      </c>
    </row>
    <row r="86" spans="1:26" x14ac:dyDescent="0.35">
      <c r="A86" s="63" t="str">
        <f t="shared" si="25"/>
        <v>PATIENT 7 (IM1 005)</v>
      </c>
      <c r="B86" s="66" t="str">
        <f t="shared" si="25"/>
        <v>UNREADABLE</v>
      </c>
      <c r="C86" s="15" t="str">
        <f t="shared" si="25"/>
        <v>TO ADMINISTER IV LASIX</v>
      </c>
      <c r="D86" t="s">
        <v>29</v>
      </c>
      <c r="E86" t="s">
        <v>30</v>
      </c>
      <c r="F86" t="s">
        <v>31</v>
      </c>
      <c r="G86" t="str">
        <f t="shared" si="26"/>
        <v>ULRD</v>
      </c>
      <c r="H86" t="s">
        <v>33</v>
      </c>
      <c r="I86" t="s">
        <v>34</v>
      </c>
      <c r="J86" t="s">
        <v>46</v>
      </c>
      <c r="K86" s="45" t="str">
        <f t="shared" si="27"/>
        <v>DORSAL</v>
      </c>
      <c r="L86" s="13">
        <v>0</v>
      </c>
      <c r="M86" s="13">
        <v>0</v>
      </c>
      <c r="N86" s="14">
        <v>0</v>
      </c>
      <c r="O86">
        <v>1</v>
      </c>
      <c r="P86" t="s">
        <v>29</v>
      </c>
      <c r="Q86" s="46">
        <v>36.700000000000003</v>
      </c>
      <c r="R86" s="46">
        <v>31.3</v>
      </c>
      <c r="S86" s="46">
        <v>31.1</v>
      </c>
      <c r="T86" s="46">
        <v>30.8</v>
      </c>
      <c r="U86" s="46">
        <v>30.2</v>
      </c>
      <c r="V86" s="47" t="s">
        <v>37</v>
      </c>
      <c r="W86" s="48">
        <f t="shared" si="28"/>
        <v>4</v>
      </c>
      <c r="X86" s="48">
        <f t="shared" si="28"/>
        <v>1</v>
      </c>
      <c r="Y86" t="str">
        <f t="shared" si="28"/>
        <v>Discharge</v>
      </c>
      <c r="Z86" t="str">
        <f t="shared" si="28"/>
        <v>72-96</v>
      </c>
    </row>
    <row r="87" spans="1:26" x14ac:dyDescent="0.35">
      <c r="A87" s="63" t="str">
        <f t="shared" si="25"/>
        <v>PATIENT 7 (IM1 005)</v>
      </c>
      <c r="B87" s="66" t="str">
        <f t="shared" si="25"/>
        <v>UNREADABLE</v>
      </c>
      <c r="C87" s="15" t="str">
        <f t="shared" si="25"/>
        <v>TO ADMINISTER IV LASIX</v>
      </c>
      <c r="D87" t="s">
        <v>29</v>
      </c>
      <c r="E87" t="s">
        <v>30</v>
      </c>
      <c r="F87" t="s">
        <v>31</v>
      </c>
      <c r="G87" t="str">
        <f t="shared" si="26"/>
        <v>ULRD</v>
      </c>
      <c r="H87" t="s">
        <v>33</v>
      </c>
      <c r="I87" t="s">
        <v>34</v>
      </c>
      <c r="J87" t="s">
        <v>46</v>
      </c>
      <c r="K87" s="45" t="str">
        <f t="shared" si="27"/>
        <v>DORSAL</v>
      </c>
      <c r="L87" s="13">
        <v>0</v>
      </c>
      <c r="M87" s="13">
        <v>1</v>
      </c>
      <c r="N87" s="14">
        <v>0</v>
      </c>
      <c r="O87">
        <v>1</v>
      </c>
      <c r="P87" t="s">
        <v>29</v>
      </c>
      <c r="Q87" s="46">
        <v>36.4</v>
      </c>
      <c r="R87" s="46">
        <v>29.9</v>
      </c>
      <c r="S87" s="46">
        <v>29.9</v>
      </c>
      <c r="T87" s="46">
        <v>29.5</v>
      </c>
      <c r="U87" s="46">
        <v>29.7</v>
      </c>
      <c r="V87" s="47" t="s">
        <v>37</v>
      </c>
      <c r="W87" s="48">
        <f t="shared" si="28"/>
        <v>4</v>
      </c>
      <c r="X87" s="48">
        <f t="shared" si="28"/>
        <v>1</v>
      </c>
      <c r="Y87" t="str">
        <f t="shared" si="28"/>
        <v>Discharge</v>
      </c>
      <c r="Z87" t="str">
        <f t="shared" si="28"/>
        <v>72-96</v>
      </c>
    </row>
    <row r="88" spans="1:26" x14ac:dyDescent="0.35">
      <c r="A88" s="64" t="str">
        <f t="shared" si="25"/>
        <v>PATIENT 7 (IM1 005)</v>
      </c>
      <c r="B88" s="67" t="str">
        <f t="shared" si="25"/>
        <v>UNREADABLE</v>
      </c>
      <c r="C88" s="49" t="str">
        <f t="shared" si="25"/>
        <v>TO ADMINISTER IV LASIX</v>
      </c>
      <c r="D88" t="s">
        <v>29</v>
      </c>
      <c r="E88" t="s">
        <v>30</v>
      </c>
      <c r="F88" t="s">
        <v>31</v>
      </c>
      <c r="G88" t="str">
        <f t="shared" si="26"/>
        <v>ULRD</v>
      </c>
      <c r="H88" t="s">
        <v>33</v>
      </c>
      <c r="I88" t="s">
        <v>34</v>
      </c>
      <c r="J88" t="s">
        <v>46</v>
      </c>
      <c r="K88" s="51" t="str">
        <f t="shared" si="27"/>
        <v>DORSAL</v>
      </c>
      <c r="L88" s="19">
        <v>0</v>
      </c>
      <c r="M88" s="19">
        <v>1</v>
      </c>
      <c r="N88" s="27">
        <v>0</v>
      </c>
      <c r="O88">
        <v>1</v>
      </c>
      <c r="P88" t="s">
        <v>29</v>
      </c>
      <c r="Q88" s="52">
        <v>36.299999999999997</v>
      </c>
      <c r="R88" s="52">
        <v>30.1</v>
      </c>
      <c r="S88" s="52">
        <v>30.1</v>
      </c>
      <c r="T88" s="52">
        <v>29.5</v>
      </c>
      <c r="U88" s="52">
        <v>29.3</v>
      </c>
      <c r="V88" s="47" t="s">
        <v>37</v>
      </c>
      <c r="W88" s="54">
        <f t="shared" si="28"/>
        <v>4</v>
      </c>
      <c r="X88" s="54">
        <f t="shared" si="28"/>
        <v>1</v>
      </c>
      <c r="Y88" t="str">
        <f t="shared" si="28"/>
        <v>Discharge</v>
      </c>
      <c r="Z88" t="str">
        <f t="shared" si="28"/>
        <v>72-96</v>
      </c>
    </row>
    <row r="89" spans="1:26" x14ac:dyDescent="0.35">
      <c r="A89" s="21" t="s">
        <v>88</v>
      </c>
      <c r="B89" s="25" t="s">
        <v>89</v>
      </c>
      <c r="C89" s="25" t="s">
        <v>90</v>
      </c>
      <c r="D89" t="s">
        <v>29</v>
      </c>
      <c r="E89" t="s">
        <v>37</v>
      </c>
      <c r="F89" t="s">
        <v>31</v>
      </c>
      <c r="G89" t="s">
        <v>55</v>
      </c>
      <c r="H89" t="s">
        <v>91</v>
      </c>
      <c r="I89" t="s">
        <v>70</v>
      </c>
      <c r="J89" t="s">
        <v>35</v>
      </c>
      <c r="K89" s="20" t="s">
        <v>47</v>
      </c>
      <c r="L89" s="23">
        <v>0</v>
      </c>
      <c r="M89" s="23">
        <v>0</v>
      </c>
      <c r="N89" s="24">
        <v>0</v>
      </c>
      <c r="O89">
        <v>0</v>
      </c>
      <c r="P89" t="s">
        <v>30</v>
      </c>
      <c r="Q89" s="56">
        <v>36.5</v>
      </c>
      <c r="R89" s="56">
        <v>36.200000000000003</v>
      </c>
      <c r="S89" s="56">
        <v>34</v>
      </c>
      <c r="T89" s="56">
        <v>34.200000000000003</v>
      </c>
      <c r="U89" s="56">
        <v>32</v>
      </c>
      <c r="V89" s="57">
        <v>33</v>
      </c>
      <c r="W89" s="58">
        <v>2</v>
      </c>
      <c r="X89" s="68" t="s">
        <v>37</v>
      </c>
      <c r="Y89" t="s">
        <v>78</v>
      </c>
      <c r="Z89" t="s">
        <v>92</v>
      </c>
    </row>
    <row r="90" spans="1:26" x14ac:dyDescent="0.35">
      <c r="A90" s="11" t="str">
        <f t="shared" ref="A90:C92" si="29">A89</f>
        <v>PATIENT 8 (IM2 003)</v>
      </c>
      <c r="B90" s="15" t="str">
        <f t="shared" si="29"/>
        <v>OTHER CHOREA</v>
      </c>
      <c r="C90" s="15" t="str">
        <f t="shared" si="29"/>
        <v>INFUSION</v>
      </c>
      <c r="D90" t="s">
        <v>29</v>
      </c>
      <c r="E90" t="s">
        <v>37</v>
      </c>
      <c r="F90" t="s">
        <v>31</v>
      </c>
      <c r="G90" t="str">
        <f t="shared" ref="G90:G92" si="30">G89</f>
        <v>ULLA</v>
      </c>
      <c r="H90" t="s">
        <v>91</v>
      </c>
      <c r="I90" t="s">
        <v>70</v>
      </c>
      <c r="J90" t="s">
        <v>35</v>
      </c>
      <c r="K90" s="45" t="str">
        <f t="shared" ref="K90:K92" si="31">K89</f>
        <v>ANTECUBITAL FOSSA</v>
      </c>
      <c r="L90" s="13">
        <v>0</v>
      </c>
      <c r="M90" s="13">
        <v>0</v>
      </c>
      <c r="N90" s="14">
        <v>0</v>
      </c>
      <c r="O90">
        <v>0</v>
      </c>
      <c r="P90" t="s">
        <v>30</v>
      </c>
      <c r="Q90" s="46">
        <v>36.9</v>
      </c>
      <c r="R90" s="46">
        <v>36.5</v>
      </c>
      <c r="S90" s="46">
        <v>34.1</v>
      </c>
      <c r="T90" s="46">
        <v>34.1</v>
      </c>
      <c r="U90" s="46">
        <v>34</v>
      </c>
      <c r="V90" s="47">
        <v>33.1</v>
      </c>
      <c r="W90" s="48">
        <f t="shared" ref="W90:Y92" si="32">W89</f>
        <v>2</v>
      </c>
      <c r="X90" s="69" t="str">
        <f t="shared" si="32"/>
        <v>NA</v>
      </c>
      <c r="Y90" t="str">
        <f t="shared" si="32"/>
        <v>Discharge</v>
      </c>
      <c r="Z90" t="s">
        <v>92</v>
      </c>
    </row>
    <row r="91" spans="1:26" x14ac:dyDescent="0.35">
      <c r="A91" s="11" t="str">
        <f t="shared" si="29"/>
        <v>PATIENT 8 (IM2 003)</v>
      </c>
      <c r="B91" s="15" t="str">
        <f t="shared" si="29"/>
        <v>OTHER CHOREA</v>
      </c>
      <c r="C91" s="15" t="str">
        <f t="shared" si="29"/>
        <v>INFUSION</v>
      </c>
      <c r="D91" t="s">
        <v>29</v>
      </c>
      <c r="E91" t="s">
        <v>37</v>
      </c>
      <c r="F91" t="s">
        <v>31</v>
      </c>
      <c r="G91" t="str">
        <f t="shared" si="30"/>
        <v>ULLA</v>
      </c>
      <c r="H91" t="s">
        <v>91</v>
      </c>
      <c r="I91" t="s">
        <v>70</v>
      </c>
      <c r="J91" t="s">
        <v>35</v>
      </c>
      <c r="K91" s="45" t="str">
        <f t="shared" si="31"/>
        <v>ANTECUBITAL FOSSA</v>
      </c>
      <c r="L91" s="13">
        <v>0</v>
      </c>
      <c r="M91" s="13">
        <v>0</v>
      </c>
      <c r="N91" s="14">
        <v>0</v>
      </c>
      <c r="O91">
        <v>0</v>
      </c>
      <c r="P91" t="s">
        <v>30</v>
      </c>
      <c r="Q91" s="46">
        <v>36</v>
      </c>
      <c r="R91" s="46">
        <v>35.200000000000003</v>
      </c>
      <c r="S91" s="46">
        <v>35.4</v>
      </c>
      <c r="T91" s="46">
        <v>33.700000000000003</v>
      </c>
      <c r="U91" s="46">
        <v>34.1</v>
      </c>
      <c r="V91" s="47">
        <v>33.9</v>
      </c>
      <c r="W91" s="48">
        <f t="shared" si="32"/>
        <v>2</v>
      </c>
      <c r="X91" s="69" t="str">
        <f t="shared" si="32"/>
        <v>NA</v>
      </c>
      <c r="Y91" t="str">
        <f t="shared" si="32"/>
        <v>Discharge</v>
      </c>
      <c r="Z91" t="s">
        <v>92</v>
      </c>
    </row>
    <row r="92" spans="1:26" x14ac:dyDescent="0.35">
      <c r="A92" s="70" t="str">
        <f t="shared" si="29"/>
        <v>PATIENT 8 (IM2 003)</v>
      </c>
      <c r="B92" s="49" t="str">
        <f t="shared" si="29"/>
        <v>OTHER CHOREA</v>
      </c>
      <c r="C92" s="49" t="str">
        <f t="shared" si="29"/>
        <v>INFUSION</v>
      </c>
      <c r="D92" t="s">
        <v>29</v>
      </c>
      <c r="E92" t="s">
        <v>37</v>
      </c>
      <c r="F92" t="s">
        <v>31</v>
      </c>
      <c r="G92" t="str">
        <f t="shared" si="30"/>
        <v>ULLA</v>
      </c>
      <c r="H92" t="s">
        <v>91</v>
      </c>
      <c r="I92" t="s">
        <v>70</v>
      </c>
      <c r="J92" t="s">
        <v>35</v>
      </c>
      <c r="K92" s="51" t="str">
        <f t="shared" si="31"/>
        <v>ANTECUBITAL FOSSA</v>
      </c>
      <c r="L92" s="19">
        <v>0</v>
      </c>
      <c r="M92" s="19">
        <v>0</v>
      </c>
      <c r="N92" s="27">
        <v>0</v>
      </c>
      <c r="O92">
        <v>0</v>
      </c>
      <c r="P92" t="s">
        <v>30</v>
      </c>
      <c r="Q92" s="52">
        <v>36.799999999999997</v>
      </c>
      <c r="R92" s="52">
        <v>34</v>
      </c>
      <c r="S92" s="52">
        <v>34.4</v>
      </c>
      <c r="T92" s="52">
        <v>33.9</v>
      </c>
      <c r="U92" s="52">
        <v>33.799999999999997</v>
      </c>
      <c r="V92" s="53">
        <v>33.200000000000003</v>
      </c>
      <c r="W92" s="54">
        <f t="shared" si="32"/>
        <v>2</v>
      </c>
      <c r="X92" s="71" t="str">
        <f t="shared" si="32"/>
        <v>NA</v>
      </c>
      <c r="Y92" t="str">
        <f t="shared" si="32"/>
        <v>Discharge</v>
      </c>
      <c r="Z92" t="s">
        <v>92</v>
      </c>
    </row>
    <row r="93" spans="1:26" x14ac:dyDescent="0.35">
      <c r="A93" s="55" t="s">
        <v>93</v>
      </c>
      <c r="B93" s="25" t="s">
        <v>94</v>
      </c>
      <c r="C93" s="25" t="s">
        <v>95</v>
      </c>
      <c r="D93" t="s">
        <v>29</v>
      </c>
      <c r="E93" t="s">
        <v>30</v>
      </c>
      <c r="F93" t="s">
        <v>96</v>
      </c>
      <c r="G93" t="s">
        <v>55</v>
      </c>
      <c r="H93" t="s">
        <v>50</v>
      </c>
      <c r="I93" t="s">
        <v>70</v>
      </c>
      <c r="J93" t="s">
        <v>35</v>
      </c>
      <c r="K93" s="20" t="s">
        <v>47</v>
      </c>
      <c r="L93" s="23">
        <v>0</v>
      </c>
      <c r="M93" s="23">
        <v>0</v>
      </c>
      <c r="N93" s="24">
        <v>0</v>
      </c>
      <c r="O93">
        <v>0</v>
      </c>
      <c r="P93" t="s">
        <v>30</v>
      </c>
      <c r="Q93" s="56">
        <v>37.799999999999997</v>
      </c>
      <c r="R93" s="56">
        <v>31.6</v>
      </c>
      <c r="S93" s="56">
        <v>31.8</v>
      </c>
      <c r="T93" s="56">
        <v>32</v>
      </c>
      <c r="U93" s="56">
        <v>32.5</v>
      </c>
      <c r="V93" s="57">
        <v>33</v>
      </c>
      <c r="W93" s="59">
        <v>1</v>
      </c>
      <c r="X93" s="68">
        <v>3</v>
      </c>
      <c r="Y93" t="s">
        <v>97</v>
      </c>
      <c r="Z93" t="s">
        <v>92</v>
      </c>
    </row>
    <row r="94" spans="1:26" x14ac:dyDescent="0.35">
      <c r="A94" s="63" t="str">
        <f t="shared" ref="A94:C98" si="33">A93</f>
        <v>PATIENT 9 (IM2 004)</v>
      </c>
      <c r="B94" s="15" t="str">
        <f t="shared" si="33"/>
        <v>DIARRHOEA AND GASTROENTERITIS</v>
      </c>
      <c r="C94" s="15" t="str">
        <f t="shared" si="33"/>
        <v>ANTIBIOTIC</v>
      </c>
      <c r="D94" t="s">
        <v>29</v>
      </c>
      <c r="E94" t="s">
        <v>30</v>
      </c>
      <c r="F94" t="s">
        <v>96</v>
      </c>
      <c r="G94" t="str">
        <f t="shared" ref="G94:G98" si="34">G93</f>
        <v>ULLA</v>
      </c>
      <c r="H94" t="s">
        <v>50</v>
      </c>
      <c r="I94" t="s">
        <v>70</v>
      </c>
      <c r="J94" t="s">
        <v>51</v>
      </c>
      <c r="K94" s="45" t="str">
        <f t="shared" ref="K94:K98" si="35">K93</f>
        <v>ANTECUBITAL FOSSA</v>
      </c>
      <c r="L94" s="13">
        <v>0</v>
      </c>
      <c r="M94" s="13">
        <v>0</v>
      </c>
      <c r="N94" s="14">
        <v>0</v>
      </c>
      <c r="O94">
        <v>0</v>
      </c>
      <c r="P94" t="s">
        <v>30</v>
      </c>
      <c r="Q94" s="46">
        <v>37.9</v>
      </c>
      <c r="R94" s="46">
        <v>31.5</v>
      </c>
      <c r="S94" s="46">
        <v>31.7</v>
      </c>
      <c r="T94" s="46">
        <v>32.299999999999997</v>
      </c>
      <c r="U94" s="46">
        <v>32.6</v>
      </c>
      <c r="V94" s="47">
        <v>32.4</v>
      </c>
      <c r="W94" s="60">
        <f t="shared" ref="W94:Y98" si="36">W93</f>
        <v>1</v>
      </c>
      <c r="X94" s="69">
        <f t="shared" si="36"/>
        <v>3</v>
      </c>
      <c r="Y94" t="str">
        <f t="shared" si="36"/>
        <v>Phlebitis</v>
      </c>
      <c r="Z94" t="s">
        <v>92</v>
      </c>
    </row>
    <row r="95" spans="1:26" x14ac:dyDescent="0.35">
      <c r="A95" s="63" t="str">
        <f t="shared" si="33"/>
        <v>PATIENT 9 (IM2 004)</v>
      </c>
      <c r="B95" s="15" t="str">
        <f t="shared" si="33"/>
        <v>DIARRHOEA AND GASTROENTERITIS</v>
      </c>
      <c r="C95" s="15" t="str">
        <f t="shared" si="33"/>
        <v>ANTIBIOTIC</v>
      </c>
      <c r="D95" t="s">
        <v>29</v>
      </c>
      <c r="E95" t="s">
        <v>30</v>
      </c>
      <c r="F95" t="s">
        <v>96</v>
      </c>
      <c r="G95" t="str">
        <f t="shared" si="34"/>
        <v>ULLA</v>
      </c>
      <c r="H95" t="s">
        <v>50</v>
      </c>
      <c r="I95" t="s">
        <v>70</v>
      </c>
      <c r="J95" t="s">
        <v>51</v>
      </c>
      <c r="K95" s="45" t="str">
        <f t="shared" si="35"/>
        <v>ANTECUBITAL FOSSA</v>
      </c>
      <c r="L95" s="13">
        <v>1</v>
      </c>
      <c r="M95" s="13">
        <v>1</v>
      </c>
      <c r="N95" s="14">
        <v>1</v>
      </c>
      <c r="O95">
        <v>3</v>
      </c>
      <c r="P95" t="s">
        <v>29</v>
      </c>
      <c r="Q95" s="46">
        <v>38.299999999999997</v>
      </c>
      <c r="R95" s="46">
        <v>34.200000000000003</v>
      </c>
      <c r="S95" s="46">
        <v>34.5</v>
      </c>
      <c r="T95" s="46">
        <v>33.799999999999997</v>
      </c>
      <c r="U95" s="46">
        <v>33.299999999999997</v>
      </c>
      <c r="V95" s="47">
        <v>34.5</v>
      </c>
      <c r="W95" s="60">
        <f t="shared" si="36"/>
        <v>1</v>
      </c>
      <c r="X95" s="69">
        <f t="shared" si="36"/>
        <v>3</v>
      </c>
      <c r="Y95" t="str">
        <f t="shared" si="36"/>
        <v>Phlebitis</v>
      </c>
      <c r="Z95" t="s">
        <v>92</v>
      </c>
    </row>
    <row r="96" spans="1:26" x14ac:dyDescent="0.35">
      <c r="A96" s="63" t="str">
        <f t="shared" si="33"/>
        <v>PATIENT 9 (IM2 004)</v>
      </c>
      <c r="B96" s="15" t="str">
        <f t="shared" si="33"/>
        <v>DIARRHOEA AND GASTROENTERITIS</v>
      </c>
      <c r="C96" s="15" t="str">
        <f t="shared" si="33"/>
        <v>ANTIBIOTIC</v>
      </c>
      <c r="D96" t="s">
        <v>29</v>
      </c>
      <c r="E96" t="s">
        <v>30</v>
      </c>
      <c r="F96" t="s">
        <v>96</v>
      </c>
      <c r="G96" t="str">
        <f t="shared" si="34"/>
        <v>ULLA</v>
      </c>
      <c r="H96" t="s">
        <v>50</v>
      </c>
      <c r="I96" t="s">
        <v>70</v>
      </c>
      <c r="J96" t="s">
        <v>51</v>
      </c>
      <c r="K96" s="45" t="str">
        <f t="shared" si="35"/>
        <v>ANTECUBITAL FOSSA</v>
      </c>
      <c r="L96" s="13">
        <v>1</v>
      </c>
      <c r="M96" s="13">
        <v>1</v>
      </c>
      <c r="N96" s="14">
        <v>1</v>
      </c>
      <c r="O96">
        <v>3</v>
      </c>
      <c r="P96" t="s">
        <v>29</v>
      </c>
      <c r="Q96" s="46">
        <v>36.299999999999997</v>
      </c>
      <c r="R96" s="46">
        <v>32.799999999999997</v>
      </c>
      <c r="S96" s="46">
        <v>32.700000000000003</v>
      </c>
      <c r="T96" s="46">
        <v>32.4</v>
      </c>
      <c r="U96" s="46">
        <v>32.4</v>
      </c>
      <c r="V96" s="47">
        <v>33.299999999999997</v>
      </c>
      <c r="W96" s="60">
        <f t="shared" si="36"/>
        <v>1</v>
      </c>
      <c r="X96" s="69">
        <f t="shared" si="36"/>
        <v>3</v>
      </c>
      <c r="Y96" t="str">
        <f t="shared" si="36"/>
        <v>Phlebitis</v>
      </c>
      <c r="Z96" t="s">
        <v>92</v>
      </c>
    </row>
    <row r="97" spans="1:26" x14ac:dyDescent="0.35">
      <c r="A97" s="63" t="str">
        <f t="shared" si="33"/>
        <v>PATIENT 9 (IM2 004)</v>
      </c>
      <c r="B97" s="15" t="str">
        <f t="shared" si="33"/>
        <v>DIARRHOEA AND GASTROENTERITIS</v>
      </c>
      <c r="C97" s="15" t="str">
        <f t="shared" si="33"/>
        <v>ANTIBIOTIC</v>
      </c>
      <c r="D97" t="s">
        <v>29</v>
      </c>
      <c r="E97" t="s">
        <v>30</v>
      </c>
      <c r="F97" t="s">
        <v>96</v>
      </c>
      <c r="G97" t="str">
        <f t="shared" si="34"/>
        <v>ULLA</v>
      </c>
      <c r="H97" t="s">
        <v>50</v>
      </c>
      <c r="I97" t="s">
        <v>70</v>
      </c>
      <c r="J97" t="s">
        <v>51</v>
      </c>
      <c r="K97" s="45" t="str">
        <f t="shared" si="35"/>
        <v>ANTECUBITAL FOSSA</v>
      </c>
      <c r="L97" s="17">
        <v>0</v>
      </c>
      <c r="M97" s="17">
        <v>0</v>
      </c>
      <c r="N97" s="18">
        <v>0</v>
      </c>
      <c r="O97">
        <v>0</v>
      </c>
      <c r="P97" t="s">
        <v>30</v>
      </c>
      <c r="Q97" s="72">
        <v>36.1</v>
      </c>
      <c r="R97" s="72">
        <v>31.8</v>
      </c>
      <c r="S97" s="72">
        <v>32.1</v>
      </c>
      <c r="T97" s="72">
        <v>32</v>
      </c>
      <c r="U97" s="72">
        <v>32</v>
      </c>
      <c r="V97" s="73">
        <v>34</v>
      </c>
      <c r="W97" s="60">
        <f t="shared" si="36"/>
        <v>1</v>
      </c>
      <c r="X97" s="69">
        <f t="shared" si="36"/>
        <v>3</v>
      </c>
      <c r="Y97" t="str">
        <f t="shared" si="36"/>
        <v>Phlebitis</v>
      </c>
      <c r="Z97" t="s">
        <v>92</v>
      </c>
    </row>
    <row r="98" spans="1:26" x14ac:dyDescent="0.35">
      <c r="A98" s="64" t="str">
        <f t="shared" si="33"/>
        <v>PATIENT 9 (IM2 004)</v>
      </c>
      <c r="B98" s="49" t="str">
        <f t="shared" si="33"/>
        <v>DIARRHOEA AND GASTROENTERITIS</v>
      </c>
      <c r="C98" s="49" t="str">
        <f t="shared" si="33"/>
        <v>ANTIBIOTIC</v>
      </c>
      <c r="D98" t="s">
        <v>29</v>
      </c>
      <c r="E98" t="s">
        <v>30</v>
      </c>
      <c r="F98" t="s">
        <v>96</v>
      </c>
      <c r="G98" t="str">
        <f t="shared" si="34"/>
        <v>ULLA</v>
      </c>
      <c r="H98" t="s">
        <v>50</v>
      </c>
      <c r="I98" t="s">
        <v>70</v>
      </c>
      <c r="J98" t="s">
        <v>51</v>
      </c>
      <c r="K98" s="51" t="str">
        <f t="shared" si="35"/>
        <v>ANTECUBITAL FOSSA</v>
      </c>
      <c r="L98" s="33">
        <v>0</v>
      </c>
      <c r="M98" s="33">
        <v>0</v>
      </c>
      <c r="N98" s="36">
        <v>0</v>
      </c>
      <c r="O98">
        <v>0</v>
      </c>
      <c r="P98" t="s">
        <v>30</v>
      </c>
      <c r="Q98" s="74">
        <v>36.4</v>
      </c>
      <c r="R98" s="74">
        <v>32</v>
      </c>
      <c r="S98" s="74">
        <v>32.6</v>
      </c>
      <c r="T98" s="74">
        <v>32.5</v>
      </c>
      <c r="U98" s="74">
        <v>33</v>
      </c>
      <c r="V98" s="75">
        <v>33.6</v>
      </c>
      <c r="W98" s="61">
        <f t="shared" si="36"/>
        <v>1</v>
      </c>
      <c r="X98" s="71">
        <f t="shared" si="36"/>
        <v>3</v>
      </c>
      <c r="Y98" t="str">
        <f t="shared" si="36"/>
        <v>Phlebitis</v>
      </c>
      <c r="Z98" t="s">
        <v>92</v>
      </c>
    </row>
    <row r="99" spans="1:26" x14ac:dyDescent="0.35">
      <c r="A99" s="21" t="s">
        <v>98</v>
      </c>
      <c r="B99" s="25" t="s">
        <v>99</v>
      </c>
      <c r="C99" s="25" t="s">
        <v>95</v>
      </c>
      <c r="D99" t="s">
        <v>29</v>
      </c>
      <c r="E99" t="s">
        <v>30</v>
      </c>
      <c r="F99" t="s">
        <v>100</v>
      </c>
      <c r="G99" t="s">
        <v>42</v>
      </c>
      <c r="H99" t="s">
        <v>50</v>
      </c>
      <c r="I99" t="s">
        <v>70</v>
      </c>
      <c r="J99" t="s">
        <v>51</v>
      </c>
      <c r="K99" s="20" t="s">
        <v>36</v>
      </c>
      <c r="L99" s="23">
        <v>0</v>
      </c>
      <c r="M99" s="23">
        <v>0</v>
      </c>
      <c r="N99" s="24">
        <v>0</v>
      </c>
      <c r="O99">
        <v>0</v>
      </c>
      <c r="P99" t="s">
        <v>30</v>
      </c>
      <c r="Q99" s="56">
        <v>36</v>
      </c>
      <c r="R99" s="56">
        <v>32.1</v>
      </c>
      <c r="S99" s="56">
        <v>32.200000000000003</v>
      </c>
      <c r="T99" s="56">
        <v>31</v>
      </c>
      <c r="U99" s="56">
        <v>31.1</v>
      </c>
      <c r="V99" s="47" t="s">
        <v>37</v>
      </c>
      <c r="W99" s="58">
        <v>4</v>
      </c>
      <c r="X99" s="58">
        <v>0</v>
      </c>
      <c r="Y99" t="s">
        <v>78</v>
      </c>
      <c r="Z99" t="s">
        <v>39</v>
      </c>
    </row>
    <row r="100" spans="1:26" x14ac:dyDescent="0.35">
      <c r="A100" s="11" t="str">
        <f t="shared" ref="A100:C104" si="37">A99</f>
        <v>PATIENT 10 (IM2 005)</v>
      </c>
      <c r="B100" s="15" t="str">
        <f t="shared" si="37"/>
        <v>CHRONIC RENAL FAILURE</v>
      </c>
      <c r="C100" s="15" t="str">
        <f t="shared" si="37"/>
        <v>ANTIBIOTIC</v>
      </c>
      <c r="D100" t="s">
        <v>29</v>
      </c>
      <c r="E100" t="s">
        <v>30</v>
      </c>
      <c r="F100" t="s">
        <v>100</v>
      </c>
      <c r="G100" t="str">
        <f t="shared" ref="G100:G104" si="38">G99</f>
        <v>ULRD</v>
      </c>
      <c r="H100" t="s">
        <v>50</v>
      </c>
      <c r="I100" t="s">
        <v>70</v>
      </c>
      <c r="J100" t="s">
        <v>51</v>
      </c>
      <c r="K100" s="45" t="str">
        <f t="shared" ref="K100:K104" si="39">K99</f>
        <v>DORSAL</v>
      </c>
      <c r="L100" s="13">
        <v>0</v>
      </c>
      <c r="M100" s="13">
        <v>0</v>
      </c>
      <c r="N100" s="14">
        <v>0</v>
      </c>
      <c r="O100">
        <v>0</v>
      </c>
      <c r="P100" t="s">
        <v>30</v>
      </c>
      <c r="Q100" s="46">
        <v>35.1</v>
      </c>
      <c r="R100" s="46">
        <v>29.7</v>
      </c>
      <c r="S100" s="46">
        <v>31.4</v>
      </c>
      <c r="T100" s="46">
        <v>30.2</v>
      </c>
      <c r="U100" s="46">
        <v>30.5</v>
      </c>
      <c r="V100" s="47" t="s">
        <v>37</v>
      </c>
      <c r="W100" s="48">
        <f t="shared" ref="W100:Z104" si="40">W99</f>
        <v>4</v>
      </c>
      <c r="X100" s="48">
        <f t="shared" si="40"/>
        <v>0</v>
      </c>
      <c r="Y100" t="str">
        <f t="shared" si="40"/>
        <v>Discharge</v>
      </c>
      <c r="Z100" t="str">
        <f t="shared" si="40"/>
        <v>72-96</v>
      </c>
    </row>
    <row r="101" spans="1:26" x14ac:dyDescent="0.35">
      <c r="A101" s="11" t="str">
        <f t="shared" si="37"/>
        <v>PATIENT 10 (IM2 005)</v>
      </c>
      <c r="B101" s="15" t="str">
        <f t="shared" si="37"/>
        <v>CHRONIC RENAL FAILURE</v>
      </c>
      <c r="C101" s="15" t="str">
        <f t="shared" si="37"/>
        <v>ANTIBIOTIC</v>
      </c>
      <c r="D101" t="s">
        <v>29</v>
      </c>
      <c r="E101" t="s">
        <v>30</v>
      </c>
      <c r="F101" t="s">
        <v>100</v>
      </c>
      <c r="G101" t="str">
        <f t="shared" si="38"/>
        <v>ULRD</v>
      </c>
      <c r="H101" t="s">
        <v>50</v>
      </c>
      <c r="I101" t="s">
        <v>70</v>
      </c>
      <c r="J101" t="s">
        <v>51</v>
      </c>
      <c r="K101" s="45" t="str">
        <f t="shared" si="39"/>
        <v>DORSAL</v>
      </c>
      <c r="L101" s="13">
        <v>0</v>
      </c>
      <c r="M101" s="13">
        <v>0</v>
      </c>
      <c r="N101" s="14">
        <v>0</v>
      </c>
      <c r="O101">
        <v>0</v>
      </c>
      <c r="P101" t="s">
        <v>30</v>
      </c>
      <c r="Q101" s="46">
        <v>35.6</v>
      </c>
      <c r="R101" s="46">
        <v>29.1</v>
      </c>
      <c r="S101" s="46">
        <v>28.8</v>
      </c>
      <c r="T101" s="46">
        <v>29</v>
      </c>
      <c r="U101" s="46">
        <v>30.2</v>
      </c>
      <c r="V101" s="47" t="s">
        <v>37</v>
      </c>
      <c r="W101" s="48">
        <f t="shared" si="40"/>
        <v>4</v>
      </c>
      <c r="X101" s="48">
        <f t="shared" si="40"/>
        <v>0</v>
      </c>
      <c r="Y101" t="str">
        <f t="shared" si="40"/>
        <v>Discharge</v>
      </c>
      <c r="Z101" t="str">
        <f t="shared" si="40"/>
        <v>72-96</v>
      </c>
    </row>
    <row r="102" spans="1:26" x14ac:dyDescent="0.35">
      <c r="A102" s="11" t="str">
        <f t="shared" si="37"/>
        <v>PATIENT 10 (IM2 005)</v>
      </c>
      <c r="B102" s="15" t="str">
        <f t="shared" si="37"/>
        <v>CHRONIC RENAL FAILURE</v>
      </c>
      <c r="C102" s="15" t="str">
        <f t="shared" si="37"/>
        <v>ANTIBIOTIC</v>
      </c>
      <c r="D102" t="s">
        <v>29</v>
      </c>
      <c r="E102" t="s">
        <v>30</v>
      </c>
      <c r="F102" t="s">
        <v>100</v>
      </c>
      <c r="G102" t="str">
        <f t="shared" si="38"/>
        <v>ULRD</v>
      </c>
      <c r="H102" t="s">
        <v>50</v>
      </c>
      <c r="I102" t="s">
        <v>70</v>
      </c>
      <c r="J102" t="s">
        <v>51</v>
      </c>
      <c r="K102" s="45" t="str">
        <f t="shared" si="39"/>
        <v>DORSAL</v>
      </c>
      <c r="L102" s="13">
        <v>0</v>
      </c>
      <c r="M102" s="13">
        <v>0</v>
      </c>
      <c r="N102" s="14">
        <v>0</v>
      </c>
      <c r="O102">
        <v>0</v>
      </c>
      <c r="P102" t="s">
        <v>30</v>
      </c>
      <c r="Q102" s="46">
        <v>34.6</v>
      </c>
      <c r="R102" s="46">
        <v>29.9</v>
      </c>
      <c r="S102" s="46">
        <v>31.1</v>
      </c>
      <c r="T102" s="46">
        <v>30.1</v>
      </c>
      <c r="U102" s="46">
        <v>29.9</v>
      </c>
      <c r="V102" s="47" t="s">
        <v>37</v>
      </c>
      <c r="W102" s="48">
        <f t="shared" si="40"/>
        <v>4</v>
      </c>
      <c r="X102" s="48">
        <f t="shared" si="40"/>
        <v>0</v>
      </c>
      <c r="Y102" t="str">
        <f t="shared" si="40"/>
        <v>Discharge</v>
      </c>
      <c r="Z102" t="str">
        <f t="shared" si="40"/>
        <v>72-96</v>
      </c>
    </row>
    <row r="103" spans="1:26" x14ac:dyDescent="0.35">
      <c r="A103" s="11" t="str">
        <f t="shared" si="37"/>
        <v>PATIENT 10 (IM2 005)</v>
      </c>
      <c r="B103" s="15" t="str">
        <f t="shared" si="37"/>
        <v>CHRONIC RENAL FAILURE</v>
      </c>
      <c r="C103" s="15" t="str">
        <f t="shared" si="37"/>
        <v>ANTIBIOTIC</v>
      </c>
      <c r="D103" t="s">
        <v>29</v>
      </c>
      <c r="E103" t="s">
        <v>30</v>
      </c>
      <c r="F103" t="s">
        <v>100</v>
      </c>
      <c r="G103" t="str">
        <f t="shared" si="38"/>
        <v>ULRD</v>
      </c>
      <c r="H103" t="s">
        <v>50</v>
      </c>
      <c r="I103" t="s">
        <v>70</v>
      </c>
      <c r="J103" t="s">
        <v>51</v>
      </c>
      <c r="K103" s="45" t="str">
        <f t="shared" si="39"/>
        <v>DORSAL</v>
      </c>
      <c r="L103" s="13">
        <v>0</v>
      </c>
      <c r="M103" s="13">
        <v>0</v>
      </c>
      <c r="N103" s="14">
        <v>0</v>
      </c>
      <c r="O103">
        <v>0</v>
      </c>
      <c r="P103" t="s">
        <v>30</v>
      </c>
      <c r="Q103" s="46">
        <v>35.4</v>
      </c>
      <c r="R103" s="46">
        <v>30.1</v>
      </c>
      <c r="S103" s="46">
        <v>29</v>
      </c>
      <c r="T103" s="46">
        <v>29.1</v>
      </c>
      <c r="U103" s="46">
        <v>31</v>
      </c>
      <c r="V103" s="47" t="s">
        <v>37</v>
      </c>
      <c r="W103" s="48">
        <f t="shared" si="40"/>
        <v>4</v>
      </c>
      <c r="X103" s="48">
        <f t="shared" si="40"/>
        <v>0</v>
      </c>
      <c r="Y103" t="str">
        <f t="shared" si="40"/>
        <v>Discharge</v>
      </c>
      <c r="Z103" t="str">
        <f t="shared" si="40"/>
        <v>72-96</v>
      </c>
    </row>
    <row r="104" spans="1:26" x14ac:dyDescent="0.35">
      <c r="A104" s="70" t="str">
        <f t="shared" si="37"/>
        <v>PATIENT 10 (IM2 005)</v>
      </c>
      <c r="B104" s="49" t="str">
        <f t="shared" si="37"/>
        <v>CHRONIC RENAL FAILURE</v>
      </c>
      <c r="C104" s="49" t="str">
        <f t="shared" si="37"/>
        <v>ANTIBIOTIC</v>
      </c>
      <c r="D104" t="s">
        <v>29</v>
      </c>
      <c r="E104" t="s">
        <v>30</v>
      </c>
      <c r="F104" t="s">
        <v>100</v>
      </c>
      <c r="G104" t="str">
        <f t="shared" si="38"/>
        <v>ULRD</v>
      </c>
      <c r="H104" t="s">
        <v>50</v>
      </c>
      <c r="I104" t="s">
        <v>70</v>
      </c>
      <c r="J104" t="s">
        <v>51</v>
      </c>
      <c r="K104" s="51" t="str">
        <f t="shared" si="39"/>
        <v>DORSAL</v>
      </c>
      <c r="L104" s="19">
        <v>0</v>
      </c>
      <c r="M104" s="19">
        <v>0</v>
      </c>
      <c r="N104" s="27">
        <v>0</v>
      </c>
      <c r="O104">
        <v>0</v>
      </c>
      <c r="P104" t="s">
        <v>30</v>
      </c>
      <c r="Q104" s="52">
        <v>35.200000000000003</v>
      </c>
      <c r="R104" s="52">
        <v>32</v>
      </c>
      <c r="S104" s="52">
        <v>32.299999999999997</v>
      </c>
      <c r="T104" s="52">
        <v>32</v>
      </c>
      <c r="U104" s="52">
        <v>33</v>
      </c>
      <c r="V104" s="53" t="s">
        <v>37</v>
      </c>
      <c r="W104" s="54">
        <f t="shared" si="40"/>
        <v>4</v>
      </c>
      <c r="X104" s="54">
        <f t="shared" si="40"/>
        <v>0</v>
      </c>
      <c r="Y104" t="str">
        <f t="shared" si="40"/>
        <v>Discharge</v>
      </c>
      <c r="Z104" t="str">
        <f t="shared" si="40"/>
        <v>72-96</v>
      </c>
    </row>
    <row r="105" spans="1:26" x14ac:dyDescent="0.35">
      <c r="A105" s="21" t="s">
        <v>101</v>
      </c>
      <c r="B105" s="25" t="s">
        <v>102</v>
      </c>
      <c r="C105" s="25" t="s">
        <v>103</v>
      </c>
      <c r="D105" t="s">
        <v>29</v>
      </c>
      <c r="E105" t="s">
        <v>30</v>
      </c>
      <c r="F105" t="s">
        <v>104</v>
      </c>
      <c r="G105" t="s">
        <v>32</v>
      </c>
      <c r="H105" t="s">
        <v>33</v>
      </c>
      <c r="I105" t="s">
        <v>34</v>
      </c>
      <c r="J105" t="s">
        <v>35</v>
      </c>
      <c r="K105" s="25" t="s">
        <v>36</v>
      </c>
      <c r="L105" s="23">
        <v>0</v>
      </c>
      <c r="M105" s="23">
        <v>0</v>
      </c>
      <c r="N105" s="24">
        <v>0</v>
      </c>
      <c r="O105">
        <v>0</v>
      </c>
      <c r="P105" t="s">
        <v>30</v>
      </c>
      <c r="Q105" s="56">
        <v>35.1</v>
      </c>
      <c r="R105" s="56">
        <v>30.7</v>
      </c>
      <c r="S105" s="56">
        <v>30.2</v>
      </c>
      <c r="T105" s="56">
        <v>30</v>
      </c>
      <c r="U105" s="56">
        <v>31.2</v>
      </c>
      <c r="V105" s="47" t="s">
        <v>37</v>
      </c>
      <c r="W105" s="58">
        <v>4</v>
      </c>
      <c r="X105" s="58">
        <v>0</v>
      </c>
      <c r="Y105" t="s">
        <v>78</v>
      </c>
      <c r="Z105" t="s">
        <v>39</v>
      </c>
    </row>
    <row r="106" spans="1:26" x14ac:dyDescent="0.35">
      <c r="A106" s="11" t="str">
        <f t="shared" ref="A106:C111" si="41">A105</f>
        <v>PATIENT 11 (IM2 006)</v>
      </c>
      <c r="B106" s="15" t="str">
        <f t="shared" si="41"/>
        <v>PULMONARY OEDEMA</v>
      </c>
      <c r="C106" s="15" t="str">
        <f t="shared" si="41"/>
        <v>STANDBY</v>
      </c>
      <c r="D106" t="s">
        <v>29</v>
      </c>
      <c r="E106" t="s">
        <v>30</v>
      </c>
      <c r="F106" t="s">
        <v>104</v>
      </c>
      <c r="G106" t="str">
        <f t="shared" ref="G106:G111" si="42">G105</f>
        <v>ULLD</v>
      </c>
      <c r="H106" t="s">
        <v>33</v>
      </c>
      <c r="I106" t="s">
        <v>34</v>
      </c>
      <c r="J106" t="s">
        <v>35</v>
      </c>
      <c r="K106" s="15" t="str">
        <f t="shared" ref="K106:K111" si="43">K105</f>
        <v>DORSAL</v>
      </c>
      <c r="L106" s="13">
        <v>0</v>
      </c>
      <c r="M106" s="13">
        <v>0</v>
      </c>
      <c r="N106" s="14">
        <v>0</v>
      </c>
      <c r="O106">
        <v>0</v>
      </c>
      <c r="P106" t="s">
        <v>30</v>
      </c>
      <c r="Q106" s="46">
        <v>35.799999999999997</v>
      </c>
      <c r="R106" s="46">
        <v>30.6</v>
      </c>
      <c r="S106" s="46">
        <v>30.4</v>
      </c>
      <c r="T106" s="46">
        <v>30.2</v>
      </c>
      <c r="U106" s="46">
        <v>31</v>
      </c>
      <c r="V106" s="47" t="s">
        <v>37</v>
      </c>
      <c r="W106" s="48">
        <f t="shared" ref="W106:Z111" si="44">W105</f>
        <v>4</v>
      </c>
      <c r="X106" s="48">
        <f t="shared" si="44"/>
        <v>0</v>
      </c>
      <c r="Y106" t="str">
        <f t="shared" si="44"/>
        <v>Discharge</v>
      </c>
      <c r="Z106" t="str">
        <f t="shared" si="44"/>
        <v>72-96</v>
      </c>
    </row>
    <row r="107" spans="1:26" x14ac:dyDescent="0.35">
      <c r="A107" s="11" t="str">
        <f t="shared" si="41"/>
        <v>PATIENT 11 (IM2 006)</v>
      </c>
      <c r="B107" s="15" t="str">
        <f t="shared" si="41"/>
        <v>PULMONARY OEDEMA</v>
      </c>
      <c r="C107" s="15" t="str">
        <f t="shared" si="41"/>
        <v>STANDBY</v>
      </c>
      <c r="D107" t="s">
        <v>29</v>
      </c>
      <c r="E107" t="s">
        <v>30</v>
      </c>
      <c r="F107" t="s">
        <v>104</v>
      </c>
      <c r="G107" t="str">
        <f t="shared" si="42"/>
        <v>ULLD</v>
      </c>
      <c r="H107" t="s">
        <v>33</v>
      </c>
      <c r="I107" t="s">
        <v>34</v>
      </c>
      <c r="J107" t="s">
        <v>35</v>
      </c>
      <c r="K107" s="15" t="str">
        <f t="shared" si="43"/>
        <v>DORSAL</v>
      </c>
      <c r="L107" s="13">
        <v>0</v>
      </c>
      <c r="M107" s="13">
        <v>0</v>
      </c>
      <c r="N107" s="14">
        <v>0</v>
      </c>
      <c r="O107">
        <v>0</v>
      </c>
      <c r="P107" t="s">
        <v>30</v>
      </c>
      <c r="Q107" s="46">
        <v>35.6</v>
      </c>
      <c r="R107" s="46">
        <v>29.1</v>
      </c>
      <c r="S107" s="46">
        <v>28.8</v>
      </c>
      <c r="T107" s="46">
        <v>29</v>
      </c>
      <c r="U107" s="46">
        <v>30.2</v>
      </c>
      <c r="V107" s="47" t="s">
        <v>37</v>
      </c>
      <c r="W107" s="48">
        <f t="shared" si="44"/>
        <v>4</v>
      </c>
      <c r="X107" s="48">
        <f t="shared" si="44"/>
        <v>0</v>
      </c>
      <c r="Y107" t="str">
        <f t="shared" si="44"/>
        <v>Discharge</v>
      </c>
      <c r="Z107" t="str">
        <f t="shared" si="44"/>
        <v>72-96</v>
      </c>
    </row>
    <row r="108" spans="1:26" x14ac:dyDescent="0.35">
      <c r="A108" s="11" t="str">
        <f t="shared" si="41"/>
        <v>PATIENT 11 (IM2 006)</v>
      </c>
      <c r="B108" s="15" t="str">
        <f t="shared" si="41"/>
        <v>PULMONARY OEDEMA</v>
      </c>
      <c r="C108" s="15" t="str">
        <f t="shared" si="41"/>
        <v>STANDBY</v>
      </c>
      <c r="D108" t="s">
        <v>29</v>
      </c>
      <c r="E108" t="s">
        <v>30</v>
      </c>
      <c r="F108" t="s">
        <v>104</v>
      </c>
      <c r="G108" t="str">
        <f t="shared" si="42"/>
        <v>ULLD</v>
      </c>
      <c r="H108" t="s">
        <v>33</v>
      </c>
      <c r="I108" t="s">
        <v>34</v>
      </c>
      <c r="J108" t="s">
        <v>35</v>
      </c>
      <c r="K108" s="15" t="str">
        <f t="shared" si="43"/>
        <v>DORSAL</v>
      </c>
      <c r="L108" s="13">
        <v>0</v>
      </c>
      <c r="M108" s="13">
        <v>0</v>
      </c>
      <c r="N108" s="14">
        <v>0</v>
      </c>
      <c r="O108">
        <v>0</v>
      </c>
      <c r="P108" t="s">
        <v>30</v>
      </c>
      <c r="Q108" s="46">
        <v>34.9</v>
      </c>
      <c r="R108" s="46">
        <v>27.7</v>
      </c>
      <c r="S108" s="46">
        <v>28.2</v>
      </c>
      <c r="T108" s="46">
        <v>28.2</v>
      </c>
      <c r="U108" s="46">
        <v>30.2</v>
      </c>
      <c r="V108" s="47" t="s">
        <v>37</v>
      </c>
      <c r="W108" s="48">
        <f t="shared" si="44"/>
        <v>4</v>
      </c>
      <c r="X108" s="48">
        <f t="shared" si="44"/>
        <v>0</v>
      </c>
      <c r="Y108" t="str">
        <f t="shared" si="44"/>
        <v>Discharge</v>
      </c>
      <c r="Z108" t="str">
        <f t="shared" si="44"/>
        <v>72-96</v>
      </c>
    </row>
    <row r="109" spans="1:26" x14ac:dyDescent="0.35">
      <c r="A109" s="11" t="str">
        <f t="shared" si="41"/>
        <v>PATIENT 11 (IM2 006)</v>
      </c>
      <c r="B109" s="15" t="str">
        <f t="shared" si="41"/>
        <v>PULMONARY OEDEMA</v>
      </c>
      <c r="C109" s="15" t="str">
        <f t="shared" si="41"/>
        <v>STANDBY</v>
      </c>
      <c r="D109" t="s">
        <v>29</v>
      </c>
      <c r="E109" t="s">
        <v>30</v>
      </c>
      <c r="F109" t="s">
        <v>104</v>
      </c>
      <c r="G109" t="str">
        <f t="shared" si="42"/>
        <v>ULLD</v>
      </c>
      <c r="H109" t="s">
        <v>33</v>
      </c>
      <c r="I109" t="s">
        <v>34</v>
      </c>
      <c r="J109" t="s">
        <v>35</v>
      </c>
      <c r="K109" s="15" t="str">
        <f t="shared" si="43"/>
        <v>DORSAL</v>
      </c>
      <c r="L109" s="13">
        <v>0</v>
      </c>
      <c r="M109" s="13">
        <v>0</v>
      </c>
      <c r="N109" s="14">
        <v>0</v>
      </c>
      <c r="O109">
        <v>0</v>
      </c>
      <c r="P109" t="s">
        <v>30</v>
      </c>
      <c r="Q109" s="46">
        <v>35.200000000000003</v>
      </c>
      <c r="R109" s="46">
        <v>30</v>
      </c>
      <c r="S109" s="46">
        <v>29</v>
      </c>
      <c r="T109" s="46">
        <v>29.3</v>
      </c>
      <c r="U109" s="46">
        <v>30.5</v>
      </c>
      <c r="V109" s="47" t="s">
        <v>37</v>
      </c>
      <c r="W109" s="48">
        <f t="shared" si="44"/>
        <v>4</v>
      </c>
      <c r="X109" s="48">
        <f t="shared" si="44"/>
        <v>0</v>
      </c>
      <c r="Y109" t="str">
        <f t="shared" si="44"/>
        <v>Discharge</v>
      </c>
      <c r="Z109" t="str">
        <f t="shared" si="44"/>
        <v>72-96</v>
      </c>
    </row>
    <row r="110" spans="1:26" x14ac:dyDescent="0.35">
      <c r="A110" s="11" t="str">
        <f t="shared" si="41"/>
        <v>PATIENT 11 (IM2 006)</v>
      </c>
      <c r="B110" s="15" t="str">
        <f t="shared" si="41"/>
        <v>PULMONARY OEDEMA</v>
      </c>
      <c r="C110" s="15" t="str">
        <f t="shared" si="41"/>
        <v>STANDBY</v>
      </c>
      <c r="D110" t="s">
        <v>29</v>
      </c>
      <c r="E110" t="s">
        <v>30</v>
      </c>
      <c r="F110" t="s">
        <v>104</v>
      </c>
      <c r="G110" t="str">
        <f t="shared" si="42"/>
        <v>ULLD</v>
      </c>
      <c r="H110" t="s">
        <v>33</v>
      </c>
      <c r="I110" t="s">
        <v>34</v>
      </c>
      <c r="J110" t="s">
        <v>35</v>
      </c>
      <c r="K110" s="15" t="str">
        <f t="shared" si="43"/>
        <v>DORSAL</v>
      </c>
      <c r="L110" s="13">
        <v>0</v>
      </c>
      <c r="M110" s="13">
        <v>0</v>
      </c>
      <c r="N110" s="14">
        <v>0</v>
      </c>
      <c r="O110">
        <v>0</v>
      </c>
      <c r="P110" t="s">
        <v>30</v>
      </c>
      <c r="Q110" s="46">
        <v>35.5</v>
      </c>
      <c r="R110" s="46">
        <v>30.2</v>
      </c>
      <c r="S110" s="46">
        <v>30.5</v>
      </c>
      <c r="T110" s="46">
        <v>30</v>
      </c>
      <c r="U110" s="46">
        <v>31</v>
      </c>
      <c r="V110" s="47" t="s">
        <v>37</v>
      </c>
      <c r="W110" s="48">
        <f t="shared" si="44"/>
        <v>4</v>
      </c>
      <c r="X110" s="48">
        <f t="shared" si="44"/>
        <v>0</v>
      </c>
      <c r="Y110" t="str">
        <f t="shared" si="44"/>
        <v>Discharge</v>
      </c>
      <c r="Z110" t="str">
        <f t="shared" si="44"/>
        <v>72-96</v>
      </c>
    </row>
    <row r="111" spans="1:26" x14ac:dyDescent="0.35">
      <c r="A111" s="70" t="str">
        <f t="shared" si="41"/>
        <v>PATIENT 11 (IM2 006)</v>
      </c>
      <c r="B111" s="49" t="str">
        <f t="shared" si="41"/>
        <v>PULMONARY OEDEMA</v>
      </c>
      <c r="C111" s="49" t="str">
        <f t="shared" si="41"/>
        <v>STANDBY</v>
      </c>
      <c r="D111" t="s">
        <v>29</v>
      </c>
      <c r="E111" t="s">
        <v>30</v>
      </c>
      <c r="F111" t="s">
        <v>104</v>
      </c>
      <c r="G111" t="str">
        <f t="shared" si="42"/>
        <v>ULLD</v>
      </c>
      <c r="H111" t="s">
        <v>33</v>
      </c>
      <c r="I111" t="s">
        <v>34</v>
      </c>
      <c r="J111" t="s">
        <v>35</v>
      </c>
      <c r="K111" s="49" t="str">
        <f t="shared" si="43"/>
        <v>DORSAL</v>
      </c>
      <c r="L111" s="19">
        <v>0</v>
      </c>
      <c r="M111" s="19">
        <v>0</v>
      </c>
      <c r="N111" s="27">
        <v>0</v>
      </c>
      <c r="O111">
        <v>0</v>
      </c>
      <c r="P111" t="s">
        <v>30</v>
      </c>
      <c r="Q111" s="52">
        <v>35.200000000000003</v>
      </c>
      <c r="R111" s="52">
        <v>30.6</v>
      </c>
      <c r="S111" s="52">
        <v>30.4</v>
      </c>
      <c r="T111" s="52">
        <v>30</v>
      </c>
      <c r="U111" s="52">
        <v>31</v>
      </c>
      <c r="V111" s="53" t="s">
        <v>37</v>
      </c>
      <c r="W111" s="54">
        <f t="shared" si="44"/>
        <v>4</v>
      </c>
      <c r="X111" s="54">
        <f t="shared" si="44"/>
        <v>0</v>
      </c>
      <c r="Y111" t="str">
        <f t="shared" si="44"/>
        <v>Discharge</v>
      </c>
      <c r="Z111" t="str">
        <f t="shared" si="44"/>
        <v>72-96</v>
      </c>
    </row>
    <row r="112" spans="1:26" x14ac:dyDescent="0.35">
      <c r="A112" s="55" t="s">
        <v>105</v>
      </c>
      <c r="B112" s="25" t="s">
        <v>106</v>
      </c>
      <c r="C112" s="25" t="s">
        <v>37</v>
      </c>
      <c r="D112" t="s">
        <v>29</v>
      </c>
      <c r="E112" t="s">
        <v>29</v>
      </c>
      <c r="F112" t="s">
        <v>31</v>
      </c>
      <c r="G112" t="s">
        <v>45</v>
      </c>
      <c r="H112" t="s">
        <v>33</v>
      </c>
      <c r="I112" t="s">
        <v>70</v>
      </c>
      <c r="J112" t="s">
        <v>61</v>
      </c>
      <c r="K112" s="25" t="s">
        <v>47</v>
      </c>
      <c r="L112" s="23">
        <v>0</v>
      </c>
      <c r="M112" s="23">
        <v>0</v>
      </c>
      <c r="N112" s="24">
        <v>0</v>
      </c>
      <c r="O112">
        <v>0</v>
      </c>
      <c r="P112" t="s">
        <v>30</v>
      </c>
      <c r="Q112" s="56">
        <v>35.799999999999997</v>
      </c>
      <c r="R112" s="56">
        <v>29.8</v>
      </c>
      <c r="S112" s="56">
        <v>29.5</v>
      </c>
      <c r="T112" s="56">
        <v>29.5</v>
      </c>
      <c r="U112" s="56">
        <v>29.8</v>
      </c>
      <c r="V112" s="73" t="s">
        <v>37</v>
      </c>
      <c r="W112" s="58">
        <v>2</v>
      </c>
      <c r="X112" s="58">
        <v>0</v>
      </c>
      <c r="Y112" t="s">
        <v>66</v>
      </c>
      <c r="Z112" t="s">
        <v>92</v>
      </c>
    </row>
    <row r="113" spans="1:26" x14ac:dyDescent="0.35">
      <c r="A113" s="63" t="str">
        <f t="shared" ref="A113:C115" si="45">A112</f>
        <v>PATIENT 12 (Ortho1 001)</v>
      </c>
      <c r="B113" s="15" t="str">
        <f t="shared" si="45"/>
        <v>GANGRENE OF RIGHT TOE</v>
      </c>
      <c r="C113" s="15" t="str">
        <f t="shared" si="45"/>
        <v>NA</v>
      </c>
      <c r="D113" t="s">
        <v>29</v>
      </c>
      <c r="E113" t="s">
        <v>29</v>
      </c>
      <c r="F113" t="s">
        <v>31</v>
      </c>
      <c r="G113" t="str">
        <f t="shared" ref="G113:G115" si="46">G112</f>
        <v>ULRA</v>
      </c>
      <c r="H113" t="s">
        <v>33</v>
      </c>
      <c r="I113" t="s">
        <v>70</v>
      </c>
      <c r="J113" t="s">
        <v>61</v>
      </c>
      <c r="K113" s="15" t="str">
        <f t="shared" ref="K113:K115" si="47">K112</f>
        <v>ANTECUBITAL FOSSA</v>
      </c>
      <c r="L113" s="13">
        <v>0</v>
      </c>
      <c r="M113" s="13">
        <v>0</v>
      </c>
      <c r="N113" s="14">
        <v>0</v>
      </c>
      <c r="O113">
        <v>0</v>
      </c>
      <c r="P113" t="s">
        <v>30</v>
      </c>
      <c r="Q113" s="46">
        <v>37.6</v>
      </c>
      <c r="R113" s="46">
        <v>31.3</v>
      </c>
      <c r="S113" s="46">
        <v>31.3</v>
      </c>
      <c r="T113" s="46">
        <v>31.3</v>
      </c>
      <c r="U113" s="46">
        <v>31.3</v>
      </c>
      <c r="V113" s="73" t="s">
        <v>37</v>
      </c>
      <c r="W113" s="48">
        <f t="shared" ref="W113:Y115" si="48">W112</f>
        <v>2</v>
      </c>
      <c r="X113" s="48">
        <f t="shared" si="48"/>
        <v>0</v>
      </c>
      <c r="Y113" t="str">
        <f t="shared" si="48"/>
        <v>Other complication</v>
      </c>
      <c r="Z113" t="s">
        <v>92</v>
      </c>
    </row>
    <row r="114" spans="1:26" x14ac:dyDescent="0.35">
      <c r="A114" s="63" t="str">
        <f t="shared" si="45"/>
        <v>PATIENT 12 (Ortho1 001)</v>
      </c>
      <c r="B114" s="15" t="str">
        <f t="shared" si="45"/>
        <v>GANGRENE OF RIGHT TOE</v>
      </c>
      <c r="C114" s="15" t="str">
        <f t="shared" si="45"/>
        <v>NA</v>
      </c>
      <c r="D114" t="s">
        <v>29</v>
      </c>
      <c r="E114" t="s">
        <v>29</v>
      </c>
      <c r="F114" t="s">
        <v>31</v>
      </c>
      <c r="G114" t="str">
        <f t="shared" si="46"/>
        <v>ULRA</v>
      </c>
      <c r="H114" t="s">
        <v>33</v>
      </c>
      <c r="I114" t="s">
        <v>70</v>
      </c>
      <c r="J114" t="s">
        <v>61</v>
      </c>
      <c r="K114" s="15" t="str">
        <f t="shared" si="47"/>
        <v>ANTECUBITAL FOSSA</v>
      </c>
      <c r="L114" s="13">
        <v>0</v>
      </c>
      <c r="M114" s="13">
        <v>0</v>
      </c>
      <c r="N114" s="14">
        <v>0</v>
      </c>
      <c r="O114">
        <v>0</v>
      </c>
      <c r="P114" t="s">
        <v>30</v>
      </c>
      <c r="Q114" s="46">
        <v>36.799999999999997</v>
      </c>
      <c r="R114" s="46">
        <v>30.4</v>
      </c>
      <c r="S114" s="46">
        <v>30.4</v>
      </c>
      <c r="T114" s="46">
        <v>30.4</v>
      </c>
      <c r="U114" s="46">
        <v>30.4</v>
      </c>
      <c r="V114" s="73" t="s">
        <v>37</v>
      </c>
      <c r="W114" s="48">
        <f t="shared" si="48"/>
        <v>2</v>
      </c>
      <c r="X114" s="48">
        <f t="shared" si="48"/>
        <v>0</v>
      </c>
      <c r="Y114" t="str">
        <f t="shared" si="48"/>
        <v>Other complication</v>
      </c>
      <c r="Z114" t="s">
        <v>92</v>
      </c>
    </row>
    <row r="115" spans="1:26" x14ac:dyDescent="0.35">
      <c r="A115" s="64" t="str">
        <f t="shared" si="45"/>
        <v>PATIENT 12 (Ortho1 001)</v>
      </c>
      <c r="B115" s="49" t="str">
        <f t="shared" si="45"/>
        <v>GANGRENE OF RIGHT TOE</v>
      </c>
      <c r="C115" s="49" t="str">
        <f t="shared" si="45"/>
        <v>NA</v>
      </c>
      <c r="D115" t="s">
        <v>29</v>
      </c>
      <c r="E115" t="s">
        <v>29</v>
      </c>
      <c r="F115" t="s">
        <v>31</v>
      </c>
      <c r="G115" t="str">
        <f t="shared" si="46"/>
        <v>ULRA</v>
      </c>
      <c r="H115" t="s">
        <v>33</v>
      </c>
      <c r="I115" t="s">
        <v>70</v>
      </c>
      <c r="J115" t="s">
        <v>61</v>
      </c>
      <c r="K115" s="49" t="str">
        <f t="shared" si="47"/>
        <v>ANTECUBITAL FOSSA</v>
      </c>
      <c r="L115" s="19">
        <v>0</v>
      </c>
      <c r="M115" s="19">
        <v>0</v>
      </c>
      <c r="N115" s="27">
        <v>0</v>
      </c>
      <c r="O115">
        <v>0</v>
      </c>
      <c r="P115" t="s">
        <v>30</v>
      </c>
      <c r="Q115" s="52">
        <v>37.5</v>
      </c>
      <c r="R115" s="52">
        <v>30.5</v>
      </c>
      <c r="S115" s="52">
        <v>30.5</v>
      </c>
      <c r="T115" s="52">
        <v>30.5</v>
      </c>
      <c r="U115" s="52">
        <v>30.5</v>
      </c>
      <c r="V115" s="73" t="s">
        <v>37</v>
      </c>
      <c r="W115" s="54">
        <f t="shared" si="48"/>
        <v>2</v>
      </c>
      <c r="X115" s="54">
        <f t="shared" si="48"/>
        <v>0</v>
      </c>
      <c r="Y115" t="str">
        <f t="shared" si="48"/>
        <v>Other complication</v>
      </c>
      <c r="Z115" t="s">
        <v>92</v>
      </c>
    </row>
    <row r="116" spans="1:26" x14ac:dyDescent="0.35">
      <c r="A116" s="55" t="s">
        <v>107</v>
      </c>
      <c r="B116" s="25" t="s">
        <v>108</v>
      </c>
      <c r="C116" s="21" t="s">
        <v>37</v>
      </c>
      <c r="D116" t="s">
        <v>29</v>
      </c>
      <c r="E116" t="s">
        <v>29</v>
      </c>
      <c r="F116" t="s">
        <v>96</v>
      </c>
      <c r="G116" t="s">
        <v>45</v>
      </c>
      <c r="H116" t="s">
        <v>77</v>
      </c>
      <c r="I116" t="s">
        <v>70</v>
      </c>
      <c r="J116" t="s">
        <v>35</v>
      </c>
      <c r="K116" s="25" t="s">
        <v>47</v>
      </c>
      <c r="L116" s="23">
        <v>0</v>
      </c>
      <c r="M116" s="23">
        <v>0</v>
      </c>
      <c r="N116" s="24">
        <v>0</v>
      </c>
      <c r="O116" t="s">
        <v>37</v>
      </c>
      <c r="P116" t="s">
        <v>30</v>
      </c>
      <c r="Q116" s="56">
        <v>36.700000000000003</v>
      </c>
      <c r="R116" s="56">
        <v>30.4</v>
      </c>
      <c r="S116" s="56">
        <v>30.4</v>
      </c>
      <c r="T116" s="56">
        <v>30.4</v>
      </c>
      <c r="U116" s="56">
        <v>30.4</v>
      </c>
      <c r="V116" s="57">
        <v>30.1</v>
      </c>
      <c r="W116" s="58">
        <v>2</v>
      </c>
      <c r="X116" s="58">
        <v>0</v>
      </c>
      <c r="Y116" t="s">
        <v>66</v>
      </c>
      <c r="Z116" t="s">
        <v>92</v>
      </c>
    </row>
    <row r="117" spans="1:26" x14ac:dyDescent="0.35">
      <c r="A117" s="63" t="str">
        <f t="shared" ref="A117:C119" si="49">A116</f>
        <v>PATIENT 13 (Ortho1 002)</v>
      </c>
      <c r="B117" s="15" t="str">
        <f t="shared" si="49"/>
        <v>BILATERAL KNEE SEPTIC ARTHRITIS</v>
      </c>
      <c r="C117" s="11" t="str">
        <f t="shared" si="49"/>
        <v>NA</v>
      </c>
      <c r="D117" t="s">
        <v>29</v>
      </c>
      <c r="E117" t="s">
        <v>29</v>
      </c>
      <c r="F117" t="s">
        <v>96</v>
      </c>
      <c r="G117" t="str">
        <f t="shared" ref="G117:G119" si="50">G116</f>
        <v>ULRA</v>
      </c>
      <c r="H117" t="s">
        <v>77</v>
      </c>
      <c r="I117" t="s">
        <v>70</v>
      </c>
      <c r="J117" t="s">
        <v>35</v>
      </c>
      <c r="K117" s="15" t="str">
        <f t="shared" ref="K117:K119" si="51">K116</f>
        <v>ANTECUBITAL FOSSA</v>
      </c>
      <c r="L117" s="13">
        <v>0</v>
      </c>
      <c r="M117" s="13">
        <v>0</v>
      </c>
      <c r="N117" s="14">
        <v>0</v>
      </c>
      <c r="O117" t="s">
        <v>37</v>
      </c>
      <c r="P117" t="s">
        <v>30</v>
      </c>
      <c r="Q117" s="46">
        <v>36.5</v>
      </c>
      <c r="R117" s="46">
        <v>30.1</v>
      </c>
      <c r="S117" s="46">
        <v>30.1</v>
      </c>
      <c r="T117" s="46">
        <v>30.1</v>
      </c>
      <c r="U117" s="46">
        <v>30.1</v>
      </c>
      <c r="V117" s="47">
        <v>30.1</v>
      </c>
      <c r="W117" s="48">
        <f t="shared" ref="W117:Y119" si="52">W116</f>
        <v>2</v>
      </c>
      <c r="X117" s="48">
        <f t="shared" si="52"/>
        <v>0</v>
      </c>
      <c r="Y117" t="str">
        <f t="shared" si="52"/>
        <v>Other complication</v>
      </c>
      <c r="Z117" t="s">
        <v>92</v>
      </c>
    </row>
    <row r="118" spans="1:26" x14ac:dyDescent="0.35">
      <c r="A118" s="63" t="str">
        <f t="shared" si="49"/>
        <v>PATIENT 13 (Ortho1 002)</v>
      </c>
      <c r="B118" s="15" t="str">
        <f t="shared" si="49"/>
        <v>BILATERAL KNEE SEPTIC ARTHRITIS</v>
      </c>
      <c r="C118" s="11" t="str">
        <f t="shared" si="49"/>
        <v>NA</v>
      </c>
      <c r="D118" t="s">
        <v>29</v>
      </c>
      <c r="E118" t="s">
        <v>29</v>
      </c>
      <c r="F118" t="s">
        <v>96</v>
      </c>
      <c r="G118" t="str">
        <f t="shared" si="50"/>
        <v>ULRA</v>
      </c>
      <c r="H118" t="s">
        <v>77</v>
      </c>
      <c r="I118" t="s">
        <v>70</v>
      </c>
      <c r="J118" t="s">
        <v>35</v>
      </c>
      <c r="K118" s="15" t="str">
        <f t="shared" si="51"/>
        <v>ANTECUBITAL FOSSA</v>
      </c>
      <c r="L118" s="13">
        <v>0</v>
      </c>
      <c r="M118" s="13">
        <v>0</v>
      </c>
      <c r="N118" s="14">
        <v>0</v>
      </c>
      <c r="O118" t="s">
        <v>37</v>
      </c>
      <c r="P118" t="s">
        <v>30</v>
      </c>
      <c r="Q118" s="46">
        <v>36.799999999999997</v>
      </c>
      <c r="R118" s="46">
        <v>29.8</v>
      </c>
      <c r="S118" s="46">
        <v>29.8</v>
      </c>
      <c r="T118" s="46">
        <v>29.8</v>
      </c>
      <c r="U118" s="46">
        <v>29.8</v>
      </c>
      <c r="V118" s="47">
        <v>30.1</v>
      </c>
      <c r="W118" s="48">
        <f t="shared" si="52"/>
        <v>2</v>
      </c>
      <c r="X118" s="48">
        <f t="shared" si="52"/>
        <v>0</v>
      </c>
      <c r="Y118" t="str">
        <f t="shared" si="52"/>
        <v>Other complication</v>
      </c>
      <c r="Z118" t="s">
        <v>92</v>
      </c>
    </row>
    <row r="119" spans="1:26" x14ac:dyDescent="0.35">
      <c r="A119" s="64" t="str">
        <f t="shared" si="49"/>
        <v>PATIENT 13 (Ortho1 002)</v>
      </c>
      <c r="B119" s="49" t="str">
        <f t="shared" si="49"/>
        <v>BILATERAL KNEE SEPTIC ARTHRITIS</v>
      </c>
      <c r="C119" s="70" t="str">
        <f t="shared" si="49"/>
        <v>NA</v>
      </c>
      <c r="D119" t="s">
        <v>29</v>
      </c>
      <c r="E119" t="s">
        <v>29</v>
      </c>
      <c r="F119" t="s">
        <v>96</v>
      </c>
      <c r="G119" t="str">
        <f t="shared" si="50"/>
        <v>ULRA</v>
      </c>
      <c r="H119" t="s">
        <v>77</v>
      </c>
      <c r="I119" t="s">
        <v>70</v>
      </c>
      <c r="J119" t="s">
        <v>35</v>
      </c>
      <c r="K119" s="49" t="str">
        <f t="shared" si="51"/>
        <v>ANTECUBITAL FOSSA</v>
      </c>
      <c r="L119" s="19">
        <v>0</v>
      </c>
      <c r="M119" s="19">
        <v>0</v>
      </c>
      <c r="N119" s="27">
        <v>0</v>
      </c>
      <c r="O119" t="s">
        <v>37</v>
      </c>
      <c r="P119" t="s">
        <v>30</v>
      </c>
      <c r="Q119" s="52">
        <v>36.5</v>
      </c>
      <c r="R119" s="52">
        <v>30.2</v>
      </c>
      <c r="S119" s="52">
        <v>30.2</v>
      </c>
      <c r="T119" s="52">
        <v>30.2</v>
      </c>
      <c r="U119" s="52">
        <v>30.2</v>
      </c>
      <c r="V119" s="53">
        <v>29.8</v>
      </c>
      <c r="W119" s="54">
        <f t="shared" si="52"/>
        <v>2</v>
      </c>
      <c r="X119" s="54">
        <f t="shared" si="52"/>
        <v>0</v>
      </c>
      <c r="Y119" t="str">
        <f t="shared" si="52"/>
        <v>Other complication</v>
      </c>
      <c r="Z119" t="s">
        <v>92</v>
      </c>
    </row>
    <row r="120" spans="1:26" x14ac:dyDescent="0.35">
      <c r="A120" s="21" t="s">
        <v>109</v>
      </c>
      <c r="B120" s="25" t="s">
        <v>110</v>
      </c>
      <c r="C120" s="25" t="s">
        <v>111</v>
      </c>
      <c r="D120" t="s">
        <v>29</v>
      </c>
      <c r="E120" t="s">
        <v>30</v>
      </c>
      <c r="F120" t="s">
        <v>31</v>
      </c>
      <c r="G120" t="s">
        <v>55</v>
      </c>
      <c r="H120" t="s">
        <v>33</v>
      </c>
      <c r="I120" t="s">
        <v>70</v>
      </c>
      <c r="J120" t="s">
        <v>61</v>
      </c>
      <c r="K120" s="25" t="s">
        <v>47</v>
      </c>
      <c r="L120" s="23">
        <v>0</v>
      </c>
      <c r="M120" s="23">
        <v>0</v>
      </c>
      <c r="N120" s="24">
        <v>0</v>
      </c>
      <c r="O120" t="s">
        <v>37</v>
      </c>
      <c r="P120" t="s">
        <v>30</v>
      </c>
      <c r="Q120" s="56">
        <v>36.700000000000003</v>
      </c>
      <c r="R120" s="56">
        <v>30.7</v>
      </c>
      <c r="S120" s="56">
        <v>30.7</v>
      </c>
      <c r="T120" s="56">
        <v>30.7</v>
      </c>
      <c r="U120" s="56">
        <v>30.7</v>
      </c>
      <c r="V120" s="57">
        <v>28.9</v>
      </c>
      <c r="W120" s="25">
        <v>2</v>
      </c>
      <c r="X120" s="58">
        <v>0</v>
      </c>
      <c r="Y120" t="s">
        <v>66</v>
      </c>
      <c r="Z120" t="s">
        <v>92</v>
      </c>
    </row>
    <row r="121" spans="1:26" x14ac:dyDescent="0.35">
      <c r="A121" s="11" t="str">
        <f t="shared" ref="A121:C123" si="53">A120</f>
        <v>PATIENT 14 (Ortho1 003)</v>
      </c>
      <c r="B121" s="15" t="str">
        <f t="shared" si="53"/>
        <v>TYPE 2 DM RIGHT FOOT</v>
      </c>
      <c r="C121" s="15" t="str">
        <f t="shared" si="53"/>
        <v>FOR ANTIBIOTIC</v>
      </c>
      <c r="D121" t="s">
        <v>29</v>
      </c>
      <c r="E121" t="s">
        <v>30</v>
      </c>
      <c r="F121" t="s">
        <v>31</v>
      </c>
      <c r="G121" t="str">
        <f t="shared" ref="G121:G123" si="54">G120</f>
        <v>ULLA</v>
      </c>
      <c r="H121" t="s">
        <v>33</v>
      </c>
      <c r="I121" t="s">
        <v>70</v>
      </c>
      <c r="J121" t="s">
        <v>61</v>
      </c>
      <c r="K121" s="15" t="str">
        <f t="shared" ref="K121:K123" si="55">K120</f>
        <v>ANTECUBITAL FOSSA</v>
      </c>
      <c r="L121" s="13">
        <v>0</v>
      </c>
      <c r="M121" s="13">
        <v>0</v>
      </c>
      <c r="N121" s="14">
        <v>0</v>
      </c>
      <c r="O121" t="s">
        <v>37</v>
      </c>
      <c r="P121" t="s">
        <v>30</v>
      </c>
      <c r="Q121" s="46">
        <v>37.299999999999997</v>
      </c>
      <c r="R121" s="46">
        <v>29.7</v>
      </c>
      <c r="S121" s="46">
        <v>29.7</v>
      </c>
      <c r="T121" s="46">
        <v>29.7</v>
      </c>
      <c r="U121" s="46">
        <v>29.7</v>
      </c>
      <c r="V121" s="47">
        <v>29.7</v>
      </c>
      <c r="W121" s="15">
        <f t="shared" ref="W121:Y123" si="56">W120</f>
        <v>2</v>
      </c>
      <c r="X121" s="48">
        <f t="shared" si="56"/>
        <v>0</v>
      </c>
      <c r="Y121" t="str">
        <f t="shared" si="56"/>
        <v>Other complication</v>
      </c>
      <c r="Z121" t="s">
        <v>92</v>
      </c>
    </row>
    <row r="122" spans="1:26" x14ac:dyDescent="0.35">
      <c r="A122" s="11" t="str">
        <f t="shared" si="53"/>
        <v>PATIENT 14 (Ortho1 003)</v>
      </c>
      <c r="B122" s="15" t="str">
        <f t="shared" si="53"/>
        <v>TYPE 2 DM RIGHT FOOT</v>
      </c>
      <c r="C122" s="15" t="str">
        <f t="shared" si="53"/>
        <v>FOR ANTIBIOTIC</v>
      </c>
      <c r="D122" t="s">
        <v>29</v>
      </c>
      <c r="E122" t="s">
        <v>30</v>
      </c>
      <c r="F122" t="s">
        <v>31</v>
      </c>
      <c r="G122" t="str">
        <f t="shared" si="54"/>
        <v>ULLA</v>
      </c>
      <c r="H122" t="s">
        <v>33</v>
      </c>
      <c r="I122" t="s">
        <v>70</v>
      </c>
      <c r="J122" t="s">
        <v>61</v>
      </c>
      <c r="K122" s="15" t="str">
        <f t="shared" si="55"/>
        <v>ANTECUBITAL FOSSA</v>
      </c>
      <c r="L122" s="13">
        <v>0</v>
      </c>
      <c r="M122" s="13">
        <v>0</v>
      </c>
      <c r="N122" s="14">
        <v>0</v>
      </c>
      <c r="O122" t="s">
        <v>37</v>
      </c>
      <c r="P122" t="s">
        <v>30</v>
      </c>
      <c r="Q122" s="46">
        <v>37.1</v>
      </c>
      <c r="R122" s="46">
        <v>30.2</v>
      </c>
      <c r="S122" s="46">
        <v>30.2</v>
      </c>
      <c r="T122" s="46">
        <v>30.2</v>
      </c>
      <c r="U122" s="46">
        <v>30.2</v>
      </c>
      <c r="V122" s="47">
        <v>30.2</v>
      </c>
      <c r="W122" s="15">
        <f t="shared" si="56"/>
        <v>2</v>
      </c>
      <c r="X122" s="48">
        <f t="shared" si="56"/>
        <v>0</v>
      </c>
      <c r="Y122" t="str">
        <f t="shared" si="56"/>
        <v>Other complication</v>
      </c>
      <c r="Z122" t="s">
        <v>92</v>
      </c>
    </row>
    <row r="123" spans="1:26" x14ac:dyDescent="0.35">
      <c r="A123" s="70" t="str">
        <f t="shared" si="53"/>
        <v>PATIENT 14 (Ortho1 003)</v>
      </c>
      <c r="B123" s="49" t="str">
        <f t="shared" si="53"/>
        <v>TYPE 2 DM RIGHT FOOT</v>
      </c>
      <c r="C123" s="49" t="str">
        <f t="shared" si="53"/>
        <v>FOR ANTIBIOTIC</v>
      </c>
      <c r="D123" t="s">
        <v>29</v>
      </c>
      <c r="E123" t="s">
        <v>30</v>
      </c>
      <c r="F123" t="s">
        <v>31</v>
      </c>
      <c r="G123" t="str">
        <f t="shared" si="54"/>
        <v>ULLA</v>
      </c>
      <c r="H123" t="s">
        <v>33</v>
      </c>
      <c r="I123" t="s">
        <v>70</v>
      </c>
      <c r="J123" t="s">
        <v>61</v>
      </c>
      <c r="K123" s="49" t="str">
        <f t="shared" si="55"/>
        <v>ANTECUBITAL FOSSA</v>
      </c>
      <c r="L123" s="19">
        <v>0</v>
      </c>
      <c r="M123" s="19">
        <v>0</v>
      </c>
      <c r="N123" s="27">
        <v>0</v>
      </c>
      <c r="O123">
        <v>0</v>
      </c>
      <c r="P123" t="s">
        <v>30</v>
      </c>
      <c r="Q123" s="52">
        <v>36.5</v>
      </c>
      <c r="R123" s="52">
        <v>29.7</v>
      </c>
      <c r="S123" s="52">
        <v>29.7</v>
      </c>
      <c r="T123" s="52">
        <v>29.7</v>
      </c>
      <c r="U123" s="52">
        <v>29.7</v>
      </c>
      <c r="V123" s="53">
        <v>30</v>
      </c>
      <c r="W123" s="49">
        <f t="shared" si="56"/>
        <v>2</v>
      </c>
      <c r="X123" s="54">
        <f t="shared" si="56"/>
        <v>0</v>
      </c>
      <c r="Y123" t="str">
        <f t="shared" si="56"/>
        <v>Other complication</v>
      </c>
      <c r="Z123" t="s">
        <v>92</v>
      </c>
    </row>
    <row r="124" spans="1:26" x14ac:dyDescent="0.35">
      <c r="A124" s="21" t="s">
        <v>112</v>
      </c>
      <c r="B124" s="25" t="s">
        <v>37</v>
      </c>
      <c r="C124" s="25" t="s">
        <v>58</v>
      </c>
      <c r="D124" t="s">
        <v>29</v>
      </c>
      <c r="E124" t="s">
        <v>30</v>
      </c>
      <c r="F124" t="s">
        <v>31</v>
      </c>
      <c r="G124" t="s">
        <v>45</v>
      </c>
      <c r="H124" t="s">
        <v>33</v>
      </c>
      <c r="I124" t="s">
        <v>34</v>
      </c>
      <c r="J124" t="s">
        <v>35</v>
      </c>
      <c r="K124" s="25" t="s">
        <v>47</v>
      </c>
      <c r="L124" s="23">
        <v>0</v>
      </c>
      <c r="M124" s="23">
        <v>0</v>
      </c>
      <c r="N124" s="24">
        <v>0</v>
      </c>
      <c r="O124">
        <v>0</v>
      </c>
      <c r="P124" t="s">
        <v>30</v>
      </c>
      <c r="Q124" s="56">
        <v>36.200000000000003</v>
      </c>
      <c r="R124" s="56">
        <v>30.1</v>
      </c>
      <c r="S124" s="56">
        <v>30.1</v>
      </c>
      <c r="T124" s="56">
        <v>32</v>
      </c>
      <c r="U124" s="56">
        <v>33.1</v>
      </c>
      <c r="V124" s="57">
        <v>32.6</v>
      </c>
      <c r="W124" s="58">
        <v>3</v>
      </c>
      <c r="X124" s="58">
        <v>0</v>
      </c>
      <c r="Y124" t="s">
        <v>37</v>
      </c>
      <c r="Z124" t="s">
        <v>39</v>
      </c>
    </row>
    <row r="125" spans="1:26" x14ac:dyDescent="0.35">
      <c r="A125" s="11" t="str">
        <f t="shared" ref="A125:C130" si="57">A124</f>
        <v>PATIENT 15 (Ortho2 003)</v>
      </c>
      <c r="B125" s="15" t="str">
        <f t="shared" si="57"/>
        <v>NA</v>
      </c>
      <c r="C125" s="15" t="str">
        <f t="shared" si="57"/>
        <v>FOR OPERATION</v>
      </c>
      <c r="D125" t="s">
        <v>29</v>
      </c>
      <c r="E125" t="s">
        <v>30</v>
      </c>
      <c r="F125" t="s">
        <v>31</v>
      </c>
      <c r="G125" t="str">
        <f t="shared" ref="G125:G130" si="58">G124</f>
        <v>ULRA</v>
      </c>
      <c r="H125" t="s">
        <v>33</v>
      </c>
      <c r="I125" t="s">
        <v>34</v>
      </c>
      <c r="J125" t="s">
        <v>35</v>
      </c>
      <c r="K125" s="15" t="str">
        <f t="shared" ref="K125:K130" si="59">K124</f>
        <v>ANTECUBITAL FOSSA</v>
      </c>
      <c r="L125" s="13">
        <v>0</v>
      </c>
      <c r="M125" s="13">
        <v>0</v>
      </c>
      <c r="N125" s="14">
        <v>0</v>
      </c>
      <c r="O125">
        <v>0</v>
      </c>
      <c r="P125" t="s">
        <v>30</v>
      </c>
      <c r="Q125" s="46">
        <v>36.4</v>
      </c>
      <c r="R125" s="46">
        <v>30.2</v>
      </c>
      <c r="S125" s="46">
        <v>30.2</v>
      </c>
      <c r="T125" s="46">
        <v>32.1</v>
      </c>
      <c r="U125" s="46">
        <v>33.700000000000003</v>
      </c>
      <c r="V125" s="47">
        <v>31.7</v>
      </c>
      <c r="W125" s="48">
        <f t="shared" ref="W125:Z130" si="60">W124</f>
        <v>3</v>
      </c>
      <c r="X125" s="48">
        <f t="shared" si="60"/>
        <v>0</v>
      </c>
      <c r="Y125" t="str">
        <f t="shared" si="60"/>
        <v>NA</v>
      </c>
      <c r="Z125" t="str">
        <f t="shared" si="60"/>
        <v>72-96</v>
      </c>
    </row>
    <row r="126" spans="1:26" x14ac:dyDescent="0.35">
      <c r="A126" s="11" t="str">
        <f t="shared" si="57"/>
        <v>PATIENT 15 (Ortho2 003)</v>
      </c>
      <c r="B126" s="15" t="str">
        <f t="shared" si="57"/>
        <v>NA</v>
      </c>
      <c r="C126" s="15" t="str">
        <f t="shared" si="57"/>
        <v>FOR OPERATION</v>
      </c>
      <c r="D126" t="s">
        <v>29</v>
      </c>
      <c r="E126" t="s">
        <v>30</v>
      </c>
      <c r="F126" t="s">
        <v>31</v>
      </c>
      <c r="G126" t="str">
        <f t="shared" si="58"/>
        <v>ULRA</v>
      </c>
      <c r="H126" t="s">
        <v>33</v>
      </c>
      <c r="I126" t="s">
        <v>34</v>
      </c>
      <c r="J126" t="s">
        <v>35</v>
      </c>
      <c r="K126" s="15" t="str">
        <f t="shared" si="59"/>
        <v>ANTECUBITAL FOSSA</v>
      </c>
      <c r="L126" s="13">
        <v>0</v>
      </c>
      <c r="M126" s="13">
        <v>0</v>
      </c>
      <c r="N126" s="14">
        <v>0</v>
      </c>
      <c r="O126">
        <v>0</v>
      </c>
      <c r="P126" t="s">
        <v>30</v>
      </c>
      <c r="Q126" s="46">
        <v>36.4</v>
      </c>
      <c r="R126" s="46">
        <v>30.1</v>
      </c>
      <c r="S126" s="46">
        <v>30.1</v>
      </c>
      <c r="T126" s="46">
        <v>31.6</v>
      </c>
      <c r="U126" s="46">
        <v>31.7</v>
      </c>
      <c r="V126" s="47">
        <v>32.1</v>
      </c>
      <c r="W126" s="48">
        <f t="shared" si="60"/>
        <v>3</v>
      </c>
      <c r="X126" s="48">
        <f t="shared" si="60"/>
        <v>0</v>
      </c>
      <c r="Y126" t="str">
        <f t="shared" si="60"/>
        <v>NA</v>
      </c>
      <c r="Z126" t="str">
        <f t="shared" si="60"/>
        <v>72-96</v>
      </c>
    </row>
    <row r="127" spans="1:26" x14ac:dyDescent="0.35">
      <c r="A127" s="11" t="str">
        <f t="shared" si="57"/>
        <v>PATIENT 15 (Ortho2 003)</v>
      </c>
      <c r="B127" s="15" t="str">
        <f t="shared" si="57"/>
        <v>NA</v>
      </c>
      <c r="C127" s="15" t="str">
        <f t="shared" si="57"/>
        <v>FOR OPERATION</v>
      </c>
      <c r="D127" t="s">
        <v>29</v>
      </c>
      <c r="E127" t="s">
        <v>30</v>
      </c>
      <c r="F127" t="s">
        <v>31</v>
      </c>
      <c r="G127" t="str">
        <f t="shared" si="58"/>
        <v>ULRA</v>
      </c>
      <c r="H127" t="s">
        <v>33</v>
      </c>
      <c r="I127" t="s">
        <v>34</v>
      </c>
      <c r="J127" t="s">
        <v>35</v>
      </c>
      <c r="K127" s="15" t="str">
        <f t="shared" si="59"/>
        <v>ANTECUBITAL FOSSA</v>
      </c>
      <c r="L127" s="13">
        <v>0</v>
      </c>
      <c r="M127" s="13">
        <v>0</v>
      </c>
      <c r="N127" s="14">
        <v>0</v>
      </c>
      <c r="O127">
        <v>0</v>
      </c>
      <c r="P127" t="s">
        <v>30</v>
      </c>
      <c r="Q127" s="46">
        <v>36.1</v>
      </c>
      <c r="R127" s="46">
        <v>30.2</v>
      </c>
      <c r="S127" s="46">
        <v>29.1</v>
      </c>
      <c r="T127" s="46">
        <v>28.4</v>
      </c>
      <c r="U127" s="46">
        <v>30.1</v>
      </c>
      <c r="V127" s="47">
        <v>30.1</v>
      </c>
      <c r="W127" s="48">
        <f t="shared" si="60"/>
        <v>3</v>
      </c>
      <c r="X127" s="48">
        <f t="shared" si="60"/>
        <v>0</v>
      </c>
      <c r="Y127" t="str">
        <f t="shared" si="60"/>
        <v>NA</v>
      </c>
      <c r="Z127" t="str">
        <f t="shared" si="60"/>
        <v>72-96</v>
      </c>
    </row>
    <row r="128" spans="1:26" x14ac:dyDescent="0.35">
      <c r="A128" s="11" t="str">
        <f t="shared" si="57"/>
        <v>PATIENT 15 (Ortho2 003)</v>
      </c>
      <c r="B128" s="15" t="str">
        <f t="shared" si="57"/>
        <v>NA</v>
      </c>
      <c r="C128" s="15" t="str">
        <f t="shared" si="57"/>
        <v>FOR OPERATION</v>
      </c>
      <c r="D128" t="s">
        <v>29</v>
      </c>
      <c r="E128" t="s">
        <v>30</v>
      </c>
      <c r="F128" t="s">
        <v>31</v>
      </c>
      <c r="G128" t="str">
        <f t="shared" si="58"/>
        <v>ULRA</v>
      </c>
      <c r="H128" t="s">
        <v>33</v>
      </c>
      <c r="I128" t="s">
        <v>34</v>
      </c>
      <c r="J128" t="s">
        <v>35</v>
      </c>
      <c r="K128" s="15" t="str">
        <f t="shared" si="59"/>
        <v>ANTECUBITAL FOSSA</v>
      </c>
      <c r="L128" s="13">
        <v>0</v>
      </c>
      <c r="M128" s="13">
        <v>0</v>
      </c>
      <c r="N128" s="14">
        <v>0</v>
      </c>
      <c r="O128">
        <v>0</v>
      </c>
      <c r="P128" t="s">
        <v>30</v>
      </c>
      <c r="Q128" s="46">
        <v>36.4</v>
      </c>
      <c r="R128" s="46">
        <v>31.1</v>
      </c>
      <c r="S128" s="46">
        <v>32.1</v>
      </c>
      <c r="T128" s="46">
        <v>27.1</v>
      </c>
      <c r="U128" s="46">
        <v>26.1</v>
      </c>
      <c r="V128" s="47">
        <v>25.7</v>
      </c>
      <c r="W128" s="48">
        <f t="shared" si="60"/>
        <v>3</v>
      </c>
      <c r="X128" s="48">
        <f t="shared" si="60"/>
        <v>0</v>
      </c>
      <c r="Y128" t="str">
        <f t="shared" si="60"/>
        <v>NA</v>
      </c>
      <c r="Z128" t="str">
        <f t="shared" si="60"/>
        <v>72-96</v>
      </c>
    </row>
    <row r="129" spans="1:26" x14ac:dyDescent="0.35">
      <c r="A129" s="11" t="str">
        <f t="shared" si="57"/>
        <v>PATIENT 15 (Ortho2 003)</v>
      </c>
      <c r="B129" s="15" t="str">
        <f t="shared" si="57"/>
        <v>NA</v>
      </c>
      <c r="C129" s="15" t="str">
        <f t="shared" si="57"/>
        <v>FOR OPERATION</v>
      </c>
      <c r="D129" t="s">
        <v>29</v>
      </c>
      <c r="E129" t="s">
        <v>30</v>
      </c>
      <c r="F129" t="s">
        <v>31</v>
      </c>
      <c r="G129" t="str">
        <f t="shared" si="58"/>
        <v>ULRA</v>
      </c>
      <c r="H129" t="s">
        <v>33</v>
      </c>
      <c r="I129" t="s">
        <v>34</v>
      </c>
      <c r="J129" t="s">
        <v>35</v>
      </c>
      <c r="K129" s="15" t="str">
        <f t="shared" si="59"/>
        <v>ANTECUBITAL FOSSA</v>
      </c>
      <c r="L129" s="13">
        <v>0</v>
      </c>
      <c r="M129" s="13">
        <v>0</v>
      </c>
      <c r="N129" s="14">
        <v>0</v>
      </c>
      <c r="O129">
        <v>0</v>
      </c>
      <c r="P129" t="s">
        <v>30</v>
      </c>
      <c r="Q129" s="46">
        <v>36.200000000000003</v>
      </c>
      <c r="R129" s="46">
        <v>30.1</v>
      </c>
      <c r="S129" s="46">
        <v>30.1</v>
      </c>
      <c r="T129" s="46">
        <v>28.6</v>
      </c>
      <c r="U129" s="46">
        <v>28.6</v>
      </c>
      <c r="V129" s="47">
        <v>32.6</v>
      </c>
      <c r="W129" s="48">
        <f t="shared" si="60"/>
        <v>3</v>
      </c>
      <c r="X129" s="48">
        <f t="shared" si="60"/>
        <v>0</v>
      </c>
      <c r="Y129" t="str">
        <f t="shared" si="60"/>
        <v>NA</v>
      </c>
      <c r="Z129" t="str">
        <f t="shared" si="60"/>
        <v>72-96</v>
      </c>
    </row>
    <row r="130" spans="1:26" x14ac:dyDescent="0.35">
      <c r="A130" s="70" t="str">
        <f t="shared" si="57"/>
        <v>PATIENT 15 (Ortho2 003)</v>
      </c>
      <c r="B130" s="49" t="str">
        <f t="shared" si="57"/>
        <v>NA</v>
      </c>
      <c r="C130" s="49" t="str">
        <f t="shared" si="57"/>
        <v>FOR OPERATION</v>
      </c>
      <c r="D130" t="s">
        <v>29</v>
      </c>
      <c r="E130" t="s">
        <v>30</v>
      </c>
      <c r="F130" t="s">
        <v>31</v>
      </c>
      <c r="G130" t="str">
        <f t="shared" si="58"/>
        <v>ULRA</v>
      </c>
      <c r="H130" t="s">
        <v>33</v>
      </c>
      <c r="I130" t="s">
        <v>34</v>
      </c>
      <c r="J130" t="s">
        <v>35</v>
      </c>
      <c r="K130" s="49" t="str">
        <f t="shared" si="59"/>
        <v>ANTECUBITAL FOSSA</v>
      </c>
      <c r="L130" s="19">
        <v>0</v>
      </c>
      <c r="M130" s="19">
        <v>0</v>
      </c>
      <c r="N130" s="27">
        <v>0</v>
      </c>
      <c r="O130">
        <v>0</v>
      </c>
      <c r="P130" t="s">
        <v>30</v>
      </c>
      <c r="Q130" s="52">
        <v>36.1</v>
      </c>
      <c r="R130" s="52">
        <v>32.1</v>
      </c>
      <c r="S130" s="52">
        <v>31.1</v>
      </c>
      <c r="T130" s="52">
        <v>30.1</v>
      </c>
      <c r="U130" s="52">
        <v>28.6</v>
      </c>
      <c r="V130" s="53">
        <v>29.6</v>
      </c>
      <c r="W130" s="54">
        <f t="shared" si="60"/>
        <v>3</v>
      </c>
      <c r="X130" s="54">
        <f t="shared" si="60"/>
        <v>0</v>
      </c>
      <c r="Y130" t="str">
        <f t="shared" si="60"/>
        <v>NA</v>
      </c>
      <c r="Z130" t="str">
        <f t="shared" si="60"/>
        <v>72-96</v>
      </c>
    </row>
    <row r="131" spans="1:26" x14ac:dyDescent="0.35">
      <c r="A131" s="76" t="s">
        <v>113</v>
      </c>
      <c r="B131" s="77" t="s">
        <v>114</v>
      </c>
      <c r="C131" s="77" t="s">
        <v>115</v>
      </c>
      <c r="D131" t="s">
        <v>29</v>
      </c>
      <c r="E131" t="s">
        <v>30</v>
      </c>
      <c r="F131" t="s">
        <v>31</v>
      </c>
      <c r="G131" t="s">
        <v>45</v>
      </c>
      <c r="H131" t="s">
        <v>77</v>
      </c>
      <c r="I131" t="s">
        <v>34</v>
      </c>
      <c r="J131" t="s">
        <v>51</v>
      </c>
      <c r="K131" s="77" t="s">
        <v>47</v>
      </c>
      <c r="L131" s="16" t="s">
        <v>37</v>
      </c>
      <c r="M131" s="13" t="s">
        <v>37</v>
      </c>
      <c r="N131" s="13" t="s">
        <v>37</v>
      </c>
      <c r="O131">
        <f>0</f>
        <v>0</v>
      </c>
      <c r="P131" t="s">
        <v>37</v>
      </c>
      <c r="Q131" s="78">
        <v>37.9</v>
      </c>
      <c r="R131" s="78">
        <v>33.5</v>
      </c>
      <c r="S131" s="78">
        <v>33.700000000000003</v>
      </c>
      <c r="T131" s="78">
        <v>33.6</v>
      </c>
      <c r="U131" s="78">
        <v>33.700000000000003</v>
      </c>
      <c r="V131" s="79">
        <v>32.299999999999997</v>
      </c>
      <c r="W131" s="80">
        <v>2</v>
      </c>
      <c r="X131" s="80">
        <v>1</v>
      </c>
      <c r="Y131" t="s">
        <v>97</v>
      </c>
      <c r="Z131" t="s">
        <v>92</v>
      </c>
    </row>
    <row r="132" spans="1:26" x14ac:dyDescent="0.35">
      <c r="A132" s="76" t="str">
        <f t="shared" ref="A132:C134" si="61">A131</f>
        <v>PATIENT 1 (GS2 010)</v>
      </c>
      <c r="B132" s="77" t="str">
        <f t="shared" si="61"/>
        <v>NECROTISING FASCITIS</v>
      </c>
      <c r="C132" s="77" t="str">
        <f t="shared" si="61"/>
        <v>SWELLING</v>
      </c>
      <c r="D132" t="s">
        <v>29</v>
      </c>
      <c r="E132" t="s">
        <v>30</v>
      </c>
      <c r="F132" t="s">
        <v>31</v>
      </c>
      <c r="H132" t="s">
        <v>77</v>
      </c>
      <c r="I132" t="s">
        <v>34</v>
      </c>
      <c r="J132" t="str">
        <f t="shared" ref="J132:K134" si="62">J131</f>
        <v>Antibiotic and other drug</v>
      </c>
      <c r="K132" s="77" t="str">
        <f t="shared" si="62"/>
        <v>ANTECUBITAL FOSSA</v>
      </c>
      <c r="L132" s="16" t="s">
        <v>37</v>
      </c>
      <c r="M132" s="13" t="s">
        <v>37</v>
      </c>
      <c r="N132" s="13" t="s">
        <v>37</v>
      </c>
      <c r="O132">
        <f>0</f>
        <v>0</v>
      </c>
      <c r="P132" t="s">
        <v>37</v>
      </c>
      <c r="Q132" s="78">
        <v>36.200000000000003</v>
      </c>
      <c r="R132" s="78">
        <v>33.799999999999997</v>
      </c>
      <c r="S132" s="78">
        <v>33.9</v>
      </c>
      <c r="T132" s="78">
        <v>34</v>
      </c>
      <c r="U132" s="78">
        <v>34.4</v>
      </c>
      <c r="V132" s="79">
        <v>32.799999999999997</v>
      </c>
      <c r="W132" s="80">
        <f t="shared" ref="W132:X134" si="63">W131</f>
        <v>2</v>
      </c>
      <c r="X132" s="80">
        <f t="shared" si="63"/>
        <v>1</v>
      </c>
      <c r="Y132" t="s">
        <v>97</v>
      </c>
      <c r="Z132" t="s">
        <v>92</v>
      </c>
    </row>
    <row r="133" spans="1:26" x14ac:dyDescent="0.35">
      <c r="A133" s="76" t="str">
        <f t="shared" si="61"/>
        <v>PATIENT 1 (GS2 010)</v>
      </c>
      <c r="B133" s="77" t="str">
        <f t="shared" si="61"/>
        <v>NECROTISING FASCITIS</v>
      </c>
      <c r="C133" s="77" t="str">
        <f t="shared" si="61"/>
        <v>SWELLING</v>
      </c>
      <c r="D133" t="s">
        <v>29</v>
      </c>
      <c r="E133" t="s">
        <v>30</v>
      </c>
      <c r="F133" t="s">
        <v>31</v>
      </c>
      <c r="H133" t="s">
        <v>77</v>
      </c>
      <c r="I133" t="s">
        <v>34</v>
      </c>
      <c r="J133" t="str">
        <f t="shared" si="62"/>
        <v>Antibiotic and other drug</v>
      </c>
      <c r="K133" s="77" t="str">
        <f t="shared" si="62"/>
        <v>ANTECUBITAL FOSSA</v>
      </c>
      <c r="L133" s="16" t="s">
        <v>37</v>
      </c>
      <c r="M133" s="13" t="s">
        <v>37</v>
      </c>
      <c r="N133" s="13" t="s">
        <v>37</v>
      </c>
      <c r="O133">
        <f>0</f>
        <v>0</v>
      </c>
      <c r="P133" t="s">
        <v>37</v>
      </c>
      <c r="Q133" s="78">
        <v>36.799999999999997</v>
      </c>
      <c r="R133" s="78">
        <v>33.6</v>
      </c>
      <c r="S133" s="78">
        <v>33.4</v>
      </c>
      <c r="T133" s="78">
        <v>34</v>
      </c>
      <c r="U133" s="78">
        <v>33.700000000000003</v>
      </c>
      <c r="V133" s="79">
        <v>31.3</v>
      </c>
      <c r="W133" s="80">
        <f t="shared" si="63"/>
        <v>2</v>
      </c>
      <c r="X133" s="80">
        <f t="shared" si="63"/>
        <v>1</v>
      </c>
      <c r="Y133" t="s">
        <v>97</v>
      </c>
      <c r="Z133" t="s">
        <v>92</v>
      </c>
    </row>
    <row r="134" spans="1:26" x14ac:dyDescent="0.35">
      <c r="A134" s="81" t="str">
        <f t="shared" si="61"/>
        <v>PATIENT 1 (GS2 010)</v>
      </c>
      <c r="B134" s="82" t="str">
        <f t="shared" si="61"/>
        <v>NECROTISING FASCITIS</v>
      </c>
      <c r="C134" s="82" t="str">
        <f t="shared" si="61"/>
        <v>SWELLING</v>
      </c>
      <c r="D134" t="s">
        <v>29</v>
      </c>
      <c r="E134" t="s">
        <v>30</v>
      </c>
      <c r="F134" t="s">
        <v>31</v>
      </c>
      <c r="H134" t="s">
        <v>77</v>
      </c>
      <c r="I134" t="s">
        <v>34</v>
      </c>
      <c r="J134" t="str">
        <f t="shared" si="62"/>
        <v>Antibiotic and other drug</v>
      </c>
      <c r="K134" s="82" t="str">
        <f t="shared" si="62"/>
        <v>ANTECUBITAL FOSSA</v>
      </c>
      <c r="L134" s="16" t="s">
        <v>37</v>
      </c>
      <c r="M134" s="13" t="s">
        <v>37</v>
      </c>
      <c r="N134" s="13" t="s">
        <v>37</v>
      </c>
      <c r="O134">
        <v>1</v>
      </c>
      <c r="P134" t="s">
        <v>37</v>
      </c>
      <c r="Q134" s="83">
        <v>37.6</v>
      </c>
      <c r="R134" s="83">
        <v>33</v>
      </c>
      <c r="S134" s="83">
        <v>33.6</v>
      </c>
      <c r="T134" s="83">
        <v>33.1</v>
      </c>
      <c r="U134" s="83">
        <v>32.4</v>
      </c>
      <c r="V134" s="84">
        <v>33.200000000000003</v>
      </c>
      <c r="W134" s="85">
        <f t="shared" si="63"/>
        <v>2</v>
      </c>
      <c r="X134" s="85">
        <f t="shared" si="63"/>
        <v>1</v>
      </c>
      <c r="Y134" t="s">
        <v>97</v>
      </c>
      <c r="Z134" t="s">
        <v>92</v>
      </c>
    </row>
    <row r="135" spans="1:26" x14ac:dyDescent="0.35">
      <c r="A135" s="86" t="s">
        <v>116</v>
      </c>
      <c r="B135" s="87" t="s">
        <v>117</v>
      </c>
      <c r="C135" s="87" t="s">
        <v>118</v>
      </c>
      <c r="D135" t="s">
        <v>29</v>
      </c>
      <c r="E135" t="s">
        <v>30</v>
      </c>
      <c r="F135" t="s">
        <v>31</v>
      </c>
      <c r="G135" t="s">
        <v>55</v>
      </c>
      <c r="H135" t="s">
        <v>77</v>
      </c>
      <c r="I135" t="s">
        <v>34</v>
      </c>
      <c r="J135" t="s">
        <v>61</v>
      </c>
      <c r="K135" s="87" t="s">
        <v>47</v>
      </c>
      <c r="L135" s="16" t="s">
        <v>37</v>
      </c>
      <c r="M135" s="13" t="s">
        <v>37</v>
      </c>
      <c r="N135" s="13" t="s">
        <v>37</v>
      </c>
      <c r="O135">
        <f>0</f>
        <v>0</v>
      </c>
      <c r="P135" t="s">
        <v>37</v>
      </c>
      <c r="Q135" s="88">
        <v>36.5</v>
      </c>
      <c r="R135" s="88">
        <v>31.7</v>
      </c>
      <c r="S135" s="88">
        <v>31.8</v>
      </c>
      <c r="T135" s="88">
        <v>31.9</v>
      </c>
      <c r="U135" s="88">
        <v>32.299999999999997</v>
      </c>
      <c r="V135" s="89" t="s">
        <v>37</v>
      </c>
      <c r="W135" s="90">
        <v>4</v>
      </c>
      <c r="X135" s="90">
        <v>1</v>
      </c>
      <c r="Y135" t="s">
        <v>97</v>
      </c>
      <c r="Z135" t="s">
        <v>39</v>
      </c>
    </row>
    <row r="136" spans="1:26" x14ac:dyDescent="0.35">
      <c r="A136" s="76" t="str">
        <f t="shared" ref="A136:C142" si="64">A135</f>
        <v>PATIENT 2 (GS2 011)</v>
      </c>
      <c r="B136" s="77" t="str">
        <f t="shared" si="64"/>
        <v>ACUTE VAGINITIS</v>
      </c>
      <c r="C136" s="77" t="str">
        <f t="shared" si="64"/>
        <v>NEW CANNULA</v>
      </c>
      <c r="D136" t="s">
        <v>29</v>
      </c>
      <c r="E136" t="s">
        <v>30</v>
      </c>
      <c r="F136" t="s">
        <v>31</v>
      </c>
      <c r="H136" t="s">
        <v>77</v>
      </c>
      <c r="I136" t="s">
        <v>34</v>
      </c>
      <c r="J136" t="str">
        <f t="shared" ref="J136:K142" si="65">J135</f>
        <v>Antibiotic</v>
      </c>
      <c r="K136" s="77" t="str">
        <f t="shared" si="65"/>
        <v>ANTECUBITAL FOSSA</v>
      </c>
      <c r="L136" s="16" t="s">
        <v>37</v>
      </c>
      <c r="M136" s="13" t="s">
        <v>37</v>
      </c>
      <c r="N136" s="13" t="s">
        <v>37</v>
      </c>
      <c r="O136">
        <f>0</f>
        <v>0</v>
      </c>
      <c r="P136" t="s">
        <v>37</v>
      </c>
      <c r="Q136" s="78">
        <v>35.299999999999997</v>
      </c>
      <c r="R136" s="78">
        <v>30.5</v>
      </c>
      <c r="S136" s="78">
        <v>30.7</v>
      </c>
      <c r="T136" s="78">
        <v>30.9</v>
      </c>
      <c r="U136" s="78">
        <v>31.4</v>
      </c>
      <c r="V136" s="91" t="s">
        <v>37</v>
      </c>
      <c r="W136" s="80">
        <f t="shared" ref="W136:X142" si="66">W135</f>
        <v>4</v>
      </c>
      <c r="X136" s="80">
        <f t="shared" si="66"/>
        <v>1</v>
      </c>
      <c r="Y136" t="s">
        <v>97</v>
      </c>
      <c r="Z136" t="str">
        <f t="shared" ref="Z136:Z142" si="67">Z135</f>
        <v>72-96</v>
      </c>
    </row>
    <row r="137" spans="1:26" x14ac:dyDescent="0.35">
      <c r="A137" s="76" t="str">
        <f t="shared" si="64"/>
        <v>PATIENT 2 (GS2 011)</v>
      </c>
      <c r="B137" s="77" t="str">
        <f t="shared" si="64"/>
        <v>ACUTE VAGINITIS</v>
      </c>
      <c r="C137" s="77" t="str">
        <f t="shared" si="64"/>
        <v>NEW CANNULA</v>
      </c>
      <c r="D137" t="s">
        <v>29</v>
      </c>
      <c r="E137" t="s">
        <v>30</v>
      </c>
      <c r="F137" t="s">
        <v>31</v>
      </c>
      <c r="H137" t="s">
        <v>77</v>
      </c>
      <c r="I137" t="s">
        <v>34</v>
      </c>
      <c r="J137" t="str">
        <f t="shared" si="65"/>
        <v>Antibiotic</v>
      </c>
      <c r="K137" s="77" t="str">
        <f t="shared" si="65"/>
        <v>ANTECUBITAL FOSSA</v>
      </c>
      <c r="L137" s="16" t="s">
        <v>37</v>
      </c>
      <c r="M137" s="13" t="s">
        <v>37</v>
      </c>
      <c r="N137" s="13" t="s">
        <v>37</v>
      </c>
      <c r="O137">
        <f>0</f>
        <v>0</v>
      </c>
      <c r="P137" t="s">
        <v>37</v>
      </c>
      <c r="Q137" s="78">
        <v>36</v>
      </c>
      <c r="R137" s="78">
        <v>31.3</v>
      </c>
      <c r="S137" s="78">
        <v>30.6</v>
      </c>
      <c r="T137" s="78">
        <v>30.7</v>
      </c>
      <c r="U137" s="78">
        <v>29.9</v>
      </c>
      <c r="V137" s="91" t="s">
        <v>37</v>
      </c>
      <c r="W137" s="80">
        <f t="shared" si="66"/>
        <v>4</v>
      </c>
      <c r="X137" s="80">
        <f t="shared" si="66"/>
        <v>1</v>
      </c>
      <c r="Y137" t="s">
        <v>97</v>
      </c>
      <c r="Z137" t="str">
        <f t="shared" si="67"/>
        <v>72-96</v>
      </c>
    </row>
    <row r="138" spans="1:26" x14ac:dyDescent="0.35">
      <c r="A138" s="76" t="str">
        <f t="shared" si="64"/>
        <v>PATIENT 2 (GS2 011)</v>
      </c>
      <c r="B138" s="77" t="str">
        <f t="shared" si="64"/>
        <v>ACUTE VAGINITIS</v>
      </c>
      <c r="C138" s="77" t="str">
        <f t="shared" si="64"/>
        <v>NEW CANNULA</v>
      </c>
      <c r="D138" t="s">
        <v>29</v>
      </c>
      <c r="E138" t="s">
        <v>30</v>
      </c>
      <c r="F138" t="s">
        <v>31</v>
      </c>
      <c r="H138" t="s">
        <v>77</v>
      </c>
      <c r="I138" t="s">
        <v>34</v>
      </c>
      <c r="J138" t="str">
        <f t="shared" si="65"/>
        <v>Antibiotic</v>
      </c>
      <c r="K138" s="77" t="str">
        <f t="shared" si="65"/>
        <v>ANTECUBITAL FOSSA</v>
      </c>
      <c r="L138" s="16" t="s">
        <v>37</v>
      </c>
      <c r="M138" s="13" t="s">
        <v>37</v>
      </c>
      <c r="N138" s="13" t="s">
        <v>37</v>
      </c>
      <c r="O138">
        <v>1</v>
      </c>
      <c r="P138" t="s">
        <v>37</v>
      </c>
      <c r="Q138" s="78">
        <v>35.5</v>
      </c>
      <c r="R138" s="78">
        <v>30.5</v>
      </c>
      <c r="S138" s="78">
        <v>30.6</v>
      </c>
      <c r="T138" s="78">
        <v>31.3</v>
      </c>
      <c r="U138" s="78">
        <v>31.2</v>
      </c>
      <c r="V138" s="91" t="s">
        <v>37</v>
      </c>
      <c r="W138" s="80">
        <f t="shared" si="66"/>
        <v>4</v>
      </c>
      <c r="X138" s="80">
        <f t="shared" si="66"/>
        <v>1</v>
      </c>
      <c r="Y138" t="s">
        <v>97</v>
      </c>
      <c r="Z138" t="str">
        <f t="shared" si="67"/>
        <v>72-96</v>
      </c>
    </row>
    <row r="139" spans="1:26" x14ac:dyDescent="0.35">
      <c r="A139" s="76" t="str">
        <f t="shared" si="64"/>
        <v>PATIENT 2 (GS2 011)</v>
      </c>
      <c r="B139" s="77" t="str">
        <f t="shared" si="64"/>
        <v>ACUTE VAGINITIS</v>
      </c>
      <c r="C139" s="77" t="str">
        <f t="shared" si="64"/>
        <v>NEW CANNULA</v>
      </c>
      <c r="D139" t="s">
        <v>29</v>
      </c>
      <c r="E139" t="s">
        <v>30</v>
      </c>
      <c r="F139" t="s">
        <v>31</v>
      </c>
      <c r="H139" t="s">
        <v>77</v>
      </c>
      <c r="I139" t="s">
        <v>34</v>
      </c>
      <c r="J139" t="str">
        <f t="shared" si="65"/>
        <v>Antibiotic</v>
      </c>
      <c r="K139" s="77" t="str">
        <f t="shared" si="65"/>
        <v>ANTECUBITAL FOSSA</v>
      </c>
      <c r="L139" s="16" t="s">
        <v>37</v>
      </c>
      <c r="M139" s="13" t="s">
        <v>37</v>
      </c>
      <c r="N139" s="13" t="s">
        <v>37</v>
      </c>
      <c r="O139">
        <v>1</v>
      </c>
      <c r="P139" t="s">
        <v>37</v>
      </c>
      <c r="Q139" s="78">
        <v>35.6</v>
      </c>
      <c r="R139" s="78">
        <v>29.4</v>
      </c>
      <c r="S139" s="78">
        <v>29.2</v>
      </c>
      <c r="T139" s="78">
        <v>29.3</v>
      </c>
      <c r="U139" s="78">
        <v>30.4</v>
      </c>
      <c r="V139" s="91" t="s">
        <v>37</v>
      </c>
      <c r="W139" s="80">
        <f t="shared" si="66"/>
        <v>4</v>
      </c>
      <c r="X139" s="80">
        <f t="shared" si="66"/>
        <v>1</v>
      </c>
      <c r="Y139" t="s">
        <v>97</v>
      </c>
      <c r="Z139" t="str">
        <f t="shared" si="67"/>
        <v>72-96</v>
      </c>
    </row>
    <row r="140" spans="1:26" x14ac:dyDescent="0.35">
      <c r="A140" s="76" t="str">
        <f t="shared" si="64"/>
        <v>PATIENT 2 (GS2 011)</v>
      </c>
      <c r="B140" s="77" t="str">
        <f t="shared" si="64"/>
        <v>ACUTE VAGINITIS</v>
      </c>
      <c r="C140" s="77" t="str">
        <f t="shared" si="64"/>
        <v>NEW CANNULA</v>
      </c>
      <c r="D140" t="s">
        <v>29</v>
      </c>
      <c r="E140" t="s">
        <v>30</v>
      </c>
      <c r="F140" t="s">
        <v>31</v>
      </c>
      <c r="H140" t="s">
        <v>77</v>
      </c>
      <c r="I140" t="s">
        <v>34</v>
      </c>
      <c r="J140" t="str">
        <f t="shared" si="65"/>
        <v>Antibiotic</v>
      </c>
      <c r="K140" s="77" t="str">
        <f t="shared" si="65"/>
        <v>ANTECUBITAL FOSSA</v>
      </c>
      <c r="L140" s="16" t="s">
        <v>37</v>
      </c>
      <c r="M140" s="13" t="s">
        <v>37</v>
      </c>
      <c r="N140" s="13" t="s">
        <v>37</v>
      </c>
      <c r="O140">
        <v>1</v>
      </c>
      <c r="P140" t="s">
        <v>37</v>
      </c>
      <c r="Q140" s="78">
        <v>35.700000000000003</v>
      </c>
      <c r="R140" s="78">
        <v>29.9</v>
      </c>
      <c r="S140" s="78">
        <v>30.4</v>
      </c>
      <c r="T140" s="78">
        <v>30.7</v>
      </c>
      <c r="U140" s="78">
        <v>31.4</v>
      </c>
      <c r="V140" s="91" t="s">
        <v>37</v>
      </c>
      <c r="W140" s="80">
        <f t="shared" si="66"/>
        <v>4</v>
      </c>
      <c r="X140" s="80">
        <f t="shared" si="66"/>
        <v>1</v>
      </c>
      <c r="Y140" t="s">
        <v>97</v>
      </c>
      <c r="Z140" t="str">
        <f t="shared" si="67"/>
        <v>72-96</v>
      </c>
    </row>
    <row r="141" spans="1:26" x14ac:dyDescent="0.35">
      <c r="A141" s="76" t="str">
        <f t="shared" si="64"/>
        <v>PATIENT 2 (GS2 011)</v>
      </c>
      <c r="B141" s="77" t="str">
        <f t="shared" si="64"/>
        <v>ACUTE VAGINITIS</v>
      </c>
      <c r="C141" s="77" t="str">
        <f t="shared" si="64"/>
        <v>NEW CANNULA</v>
      </c>
      <c r="D141" t="s">
        <v>29</v>
      </c>
      <c r="E141" t="s">
        <v>30</v>
      </c>
      <c r="F141" t="s">
        <v>31</v>
      </c>
      <c r="H141" t="s">
        <v>77</v>
      </c>
      <c r="I141" t="s">
        <v>34</v>
      </c>
      <c r="J141" t="str">
        <f t="shared" si="65"/>
        <v>Antibiotic</v>
      </c>
      <c r="K141" s="77" t="str">
        <f t="shared" si="65"/>
        <v>ANTECUBITAL FOSSA</v>
      </c>
      <c r="L141" s="16" t="s">
        <v>37</v>
      </c>
      <c r="M141" s="13" t="s">
        <v>37</v>
      </c>
      <c r="N141" s="13" t="s">
        <v>37</v>
      </c>
      <c r="O141">
        <v>1</v>
      </c>
      <c r="P141" t="s">
        <v>37</v>
      </c>
      <c r="Q141" s="78">
        <v>35.5</v>
      </c>
      <c r="R141" s="78">
        <v>29.8</v>
      </c>
      <c r="S141" s="78">
        <v>30.3</v>
      </c>
      <c r="T141" s="78">
        <v>30.6</v>
      </c>
      <c r="U141" s="78">
        <v>31.5</v>
      </c>
      <c r="V141" s="91" t="s">
        <v>37</v>
      </c>
      <c r="W141" s="80">
        <f t="shared" si="66"/>
        <v>4</v>
      </c>
      <c r="X141" s="80">
        <f t="shared" si="66"/>
        <v>1</v>
      </c>
      <c r="Y141" t="s">
        <v>97</v>
      </c>
      <c r="Z141" t="str">
        <f t="shared" si="67"/>
        <v>72-96</v>
      </c>
    </row>
    <row r="142" spans="1:26" x14ac:dyDescent="0.35">
      <c r="A142" s="81" t="str">
        <f t="shared" si="64"/>
        <v>PATIENT 2 (GS2 011)</v>
      </c>
      <c r="B142" s="82" t="str">
        <f t="shared" si="64"/>
        <v>ACUTE VAGINITIS</v>
      </c>
      <c r="C142" s="82" t="str">
        <f t="shared" si="64"/>
        <v>NEW CANNULA</v>
      </c>
      <c r="D142" t="s">
        <v>29</v>
      </c>
      <c r="E142" t="s">
        <v>30</v>
      </c>
      <c r="F142" t="s">
        <v>31</v>
      </c>
      <c r="H142" t="s">
        <v>77</v>
      </c>
      <c r="I142" t="s">
        <v>34</v>
      </c>
      <c r="J142" t="str">
        <f t="shared" si="65"/>
        <v>Antibiotic</v>
      </c>
      <c r="K142" s="82" t="str">
        <f t="shared" si="65"/>
        <v>ANTECUBITAL FOSSA</v>
      </c>
      <c r="L142" s="16" t="s">
        <v>37</v>
      </c>
      <c r="M142" s="13" t="s">
        <v>37</v>
      </c>
      <c r="N142" s="13" t="s">
        <v>37</v>
      </c>
      <c r="O142">
        <v>1</v>
      </c>
      <c r="P142" t="s">
        <v>37</v>
      </c>
      <c r="Q142" s="83">
        <v>36.9</v>
      </c>
      <c r="R142" s="83">
        <v>31.1</v>
      </c>
      <c r="S142" s="83">
        <v>29.9</v>
      </c>
      <c r="T142" s="83">
        <v>30.4</v>
      </c>
      <c r="U142" s="83">
        <v>30.9</v>
      </c>
      <c r="V142" s="92" t="s">
        <v>37</v>
      </c>
      <c r="W142" s="85">
        <f t="shared" si="66"/>
        <v>4</v>
      </c>
      <c r="X142" s="85">
        <f t="shared" si="66"/>
        <v>1</v>
      </c>
      <c r="Y142" t="s">
        <v>97</v>
      </c>
      <c r="Z142" t="str">
        <f t="shared" si="67"/>
        <v>72-96</v>
      </c>
    </row>
    <row r="143" spans="1:26" x14ac:dyDescent="0.35">
      <c r="A143" s="86" t="s">
        <v>119</v>
      </c>
      <c r="B143" s="87" t="s">
        <v>120</v>
      </c>
      <c r="C143" s="87" t="s">
        <v>118</v>
      </c>
      <c r="D143" t="s">
        <v>29</v>
      </c>
      <c r="E143" t="s">
        <v>30</v>
      </c>
      <c r="F143" t="s">
        <v>31</v>
      </c>
      <c r="G143" t="s">
        <v>55</v>
      </c>
      <c r="H143" t="s">
        <v>33</v>
      </c>
      <c r="I143" t="s">
        <v>70</v>
      </c>
      <c r="J143" t="s">
        <v>35</v>
      </c>
      <c r="K143" s="87" t="s">
        <v>47</v>
      </c>
      <c r="L143" s="16" t="s">
        <v>37</v>
      </c>
      <c r="M143" s="13" t="s">
        <v>37</v>
      </c>
      <c r="N143" s="13" t="s">
        <v>37</v>
      </c>
      <c r="O143">
        <f>0</f>
        <v>0</v>
      </c>
      <c r="P143" t="s">
        <v>37</v>
      </c>
      <c r="Q143" s="88">
        <v>36.1</v>
      </c>
      <c r="R143" s="88">
        <v>30.3</v>
      </c>
      <c r="S143" s="88">
        <v>30.3</v>
      </c>
      <c r="T143" s="88">
        <v>29.9</v>
      </c>
      <c r="U143" s="88">
        <v>29.2</v>
      </c>
      <c r="V143" s="89" t="s">
        <v>37</v>
      </c>
      <c r="W143" s="90">
        <v>3</v>
      </c>
      <c r="X143" s="90">
        <v>1</v>
      </c>
      <c r="Y143" t="s">
        <v>78</v>
      </c>
      <c r="Z143" t="s">
        <v>63</v>
      </c>
    </row>
    <row r="144" spans="1:26" x14ac:dyDescent="0.35">
      <c r="A144" s="76" t="str">
        <f t="shared" ref="A144:C148" si="68">A143</f>
        <v>PATIENT 3 (GS2 012)</v>
      </c>
      <c r="B144" s="77" t="str">
        <f t="shared" si="68"/>
        <v>COLON CA</v>
      </c>
      <c r="C144" s="77" t="str">
        <f t="shared" si="68"/>
        <v>NEW CANNULA</v>
      </c>
      <c r="D144" t="s">
        <v>29</v>
      </c>
      <c r="E144" t="s">
        <v>30</v>
      </c>
      <c r="F144" t="s">
        <v>31</v>
      </c>
      <c r="H144" t="s">
        <v>33</v>
      </c>
      <c r="I144" t="s">
        <v>70</v>
      </c>
      <c r="J144" t="s">
        <v>35</v>
      </c>
      <c r="K144" s="77" t="str">
        <f t="shared" ref="K144:K148" si="69">K143</f>
        <v>ANTECUBITAL FOSSA</v>
      </c>
      <c r="L144" s="16" t="s">
        <v>37</v>
      </c>
      <c r="M144" s="13" t="s">
        <v>37</v>
      </c>
      <c r="N144" s="13" t="s">
        <v>37</v>
      </c>
      <c r="O144">
        <f>0</f>
        <v>0</v>
      </c>
      <c r="P144" t="s">
        <v>37</v>
      </c>
      <c r="Q144" s="78">
        <v>35.200000000000003</v>
      </c>
      <c r="R144" s="78">
        <v>29.1</v>
      </c>
      <c r="S144" s="78">
        <v>29.5</v>
      </c>
      <c r="T144" s="78">
        <v>27.3</v>
      </c>
      <c r="U144" s="78">
        <v>26.4</v>
      </c>
      <c r="V144" s="91" t="s">
        <v>37</v>
      </c>
      <c r="W144" s="80">
        <f t="shared" ref="W144:X148" si="70">W143</f>
        <v>3</v>
      </c>
      <c r="X144" s="80">
        <f t="shared" si="70"/>
        <v>1</v>
      </c>
      <c r="Y144" t="s">
        <v>78</v>
      </c>
      <c r="Z144" t="str">
        <f t="shared" ref="Z144:Z176" si="71">Z143</f>
        <v>48-72</v>
      </c>
    </row>
    <row r="145" spans="1:26" x14ac:dyDescent="0.35">
      <c r="A145" s="76" t="str">
        <f t="shared" si="68"/>
        <v>PATIENT 3 (GS2 012)</v>
      </c>
      <c r="B145" s="77" t="str">
        <f t="shared" si="68"/>
        <v>COLON CA</v>
      </c>
      <c r="C145" s="77" t="str">
        <f t="shared" si="68"/>
        <v>NEW CANNULA</v>
      </c>
      <c r="D145" t="s">
        <v>29</v>
      </c>
      <c r="E145" t="s">
        <v>30</v>
      </c>
      <c r="F145" t="s">
        <v>31</v>
      </c>
      <c r="H145" t="s">
        <v>33</v>
      </c>
      <c r="I145" t="s">
        <v>70</v>
      </c>
      <c r="J145" t="s">
        <v>35</v>
      </c>
      <c r="K145" s="77" t="str">
        <f t="shared" si="69"/>
        <v>ANTECUBITAL FOSSA</v>
      </c>
      <c r="L145" s="16" t="s">
        <v>37</v>
      </c>
      <c r="M145" s="13" t="s">
        <v>37</v>
      </c>
      <c r="N145" s="13" t="s">
        <v>37</v>
      </c>
      <c r="O145">
        <f>0</f>
        <v>0</v>
      </c>
      <c r="P145" t="s">
        <v>37</v>
      </c>
      <c r="Q145" s="78">
        <v>35</v>
      </c>
      <c r="R145" s="78">
        <v>24.2</v>
      </c>
      <c r="S145" s="78">
        <v>24.5</v>
      </c>
      <c r="T145" s="78">
        <v>25</v>
      </c>
      <c r="U145" s="78">
        <v>25.2</v>
      </c>
      <c r="V145" s="91" t="s">
        <v>37</v>
      </c>
      <c r="W145" s="80">
        <f t="shared" si="70"/>
        <v>3</v>
      </c>
      <c r="X145" s="80">
        <f t="shared" si="70"/>
        <v>1</v>
      </c>
      <c r="Y145" t="s">
        <v>78</v>
      </c>
      <c r="Z145" t="str">
        <f t="shared" si="71"/>
        <v>48-72</v>
      </c>
    </row>
    <row r="146" spans="1:26" x14ac:dyDescent="0.35">
      <c r="A146" s="76" t="str">
        <f t="shared" si="68"/>
        <v>PATIENT 3 (GS2 012)</v>
      </c>
      <c r="B146" s="77" t="str">
        <f t="shared" si="68"/>
        <v>COLON CA</v>
      </c>
      <c r="C146" s="77" t="str">
        <f t="shared" si="68"/>
        <v>NEW CANNULA</v>
      </c>
      <c r="D146" t="s">
        <v>29</v>
      </c>
      <c r="E146" t="s">
        <v>30</v>
      </c>
      <c r="F146" t="s">
        <v>31</v>
      </c>
      <c r="H146" t="s">
        <v>33</v>
      </c>
      <c r="I146" t="s">
        <v>70</v>
      </c>
      <c r="J146" t="s">
        <v>35</v>
      </c>
      <c r="K146" s="77" t="str">
        <f t="shared" si="69"/>
        <v>ANTECUBITAL FOSSA</v>
      </c>
      <c r="L146" s="16" t="s">
        <v>37</v>
      </c>
      <c r="M146" s="13" t="s">
        <v>37</v>
      </c>
      <c r="N146" s="13" t="s">
        <v>37</v>
      </c>
      <c r="O146">
        <v>1</v>
      </c>
      <c r="P146" t="s">
        <v>37</v>
      </c>
      <c r="Q146" s="78">
        <v>34.9</v>
      </c>
      <c r="R146" s="78">
        <v>22.1</v>
      </c>
      <c r="S146" s="78">
        <v>22.3</v>
      </c>
      <c r="T146" s="78">
        <v>23.2</v>
      </c>
      <c r="U146" s="78">
        <v>24.7</v>
      </c>
      <c r="V146" s="91" t="s">
        <v>37</v>
      </c>
      <c r="W146" s="80">
        <f t="shared" si="70"/>
        <v>3</v>
      </c>
      <c r="X146" s="80">
        <f t="shared" si="70"/>
        <v>1</v>
      </c>
      <c r="Y146" t="s">
        <v>78</v>
      </c>
      <c r="Z146" t="str">
        <f t="shared" si="71"/>
        <v>48-72</v>
      </c>
    </row>
    <row r="147" spans="1:26" x14ac:dyDescent="0.35">
      <c r="A147" s="76" t="str">
        <f t="shared" si="68"/>
        <v>PATIENT 3 (GS2 012)</v>
      </c>
      <c r="B147" s="77" t="str">
        <f t="shared" si="68"/>
        <v>COLON CA</v>
      </c>
      <c r="C147" s="77" t="str">
        <f t="shared" si="68"/>
        <v>NEW CANNULA</v>
      </c>
      <c r="D147" t="s">
        <v>29</v>
      </c>
      <c r="E147" t="s">
        <v>30</v>
      </c>
      <c r="F147" t="s">
        <v>31</v>
      </c>
      <c r="H147" t="s">
        <v>33</v>
      </c>
      <c r="I147" t="s">
        <v>70</v>
      </c>
      <c r="J147" t="s">
        <v>35</v>
      </c>
      <c r="K147" s="77" t="str">
        <f t="shared" si="69"/>
        <v>ANTECUBITAL FOSSA</v>
      </c>
      <c r="L147" s="16" t="s">
        <v>37</v>
      </c>
      <c r="M147" s="13" t="s">
        <v>37</v>
      </c>
      <c r="N147" s="13" t="s">
        <v>37</v>
      </c>
      <c r="O147">
        <v>1</v>
      </c>
      <c r="P147" t="s">
        <v>37</v>
      </c>
      <c r="Q147" s="78">
        <v>36.200000000000003</v>
      </c>
      <c r="R147" s="78">
        <v>29.4</v>
      </c>
      <c r="S147" s="78">
        <v>29.3</v>
      </c>
      <c r="T147" s="78">
        <v>29</v>
      </c>
      <c r="U147" s="78">
        <v>28.1</v>
      </c>
      <c r="V147" s="91" t="s">
        <v>37</v>
      </c>
      <c r="W147" s="80">
        <f t="shared" si="70"/>
        <v>3</v>
      </c>
      <c r="X147" s="80">
        <f t="shared" si="70"/>
        <v>1</v>
      </c>
      <c r="Y147" t="s">
        <v>78</v>
      </c>
      <c r="Z147" t="str">
        <f t="shared" si="71"/>
        <v>48-72</v>
      </c>
    </row>
    <row r="148" spans="1:26" x14ac:dyDescent="0.35">
      <c r="A148" s="81" t="str">
        <f t="shared" si="68"/>
        <v>PATIENT 3 (GS2 012)</v>
      </c>
      <c r="B148" s="82" t="str">
        <f t="shared" si="68"/>
        <v>COLON CA</v>
      </c>
      <c r="C148" s="82" t="str">
        <f t="shared" si="68"/>
        <v>NEW CANNULA</v>
      </c>
      <c r="D148" t="s">
        <v>29</v>
      </c>
      <c r="E148" t="s">
        <v>30</v>
      </c>
      <c r="F148" t="s">
        <v>31</v>
      </c>
      <c r="H148" t="s">
        <v>33</v>
      </c>
      <c r="I148" t="s">
        <v>70</v>
      </c>
      <c r="J148" t="s">
        <v>35</v>
      </c>
      <c r="K148" s="82" t="str">
        <f t="shared" si="69"/>
        <v>ANTECUBITAL FOSSA</v>
      </c>
      <c r="L148" s="16" t="s">
        <v>37</v>
      </c>
      <c r="M148" s="13" t="s">
        <v>37</v>
      </c>
      <c r="N148" s="13" t="s">
        <v>37</v>
      </c>
      <c r="O148">
        <v>1</v>
      </c>
      <c r="P148" t="s">
        <v>37</v>
      </c>
      <c r="Q148" s="83">
        <v>36.1</v>
      </c>
      <c r="R148" s="83">
        <v>27.4</v>
      </c>
      <c r="S148" s="83">
        <v>27.8</v>
      </c>
      <c r="T148" s="83">
        <v>27.9</v>
      </c>
      <c r="U148" s="83">
        <v>26</v>
      </c>
      <c r="V148" s="92" t="s">
        <v>37</v>
      </c>
      <c r="W148" s="85">
        <f t="shared" si="70"/>
        <v>3</v>
      </c>
      <c r="X148" s="85">
        <f t="shared" si="70"/>
        <v>1</v>
      </c>
      <c r="Y148" t="s">
        <v>78</v>
      </c>
      <c r="Z148" t="str">
        <f t="shared" si="71"/>
        <v>48-72</v>
      </c>
    </row>
    <row r="149" spans="1:26" x14ac:dyDescent="0.35">
      <c r="A149" s="93" t="s">
        <v>121</v>
      </c>
      <c r="B149" s="87" t="s">
        <v>122</v>
      </c>
      <c r="C149" s="87" t="s">
        <v>118</v>
      </c>
      <c r="D149" t="s">
        <v>29</v>
      </c>
      <c r="E149" t="s">
        <v>30</v>
      </c>
      <c r="F149" t="s">
        <v>31</v>
      </c>
      <c r="G149" t="s">
        <v>32</v>
      </c>
      <c r="H149" t="s">
        <v>33</v>
      </c>
      <c r="I149" t="s">
        <v>37</v>
      </c>
      <c r="J149" t="s">
        <v>51</v>
      </c>
      <c r="K149" s="87" t="s">
        <v>36</v>
      </c>
      <c r="L149" s="16" t="s">
        <v>37</v>
      </c>
      <c r="M149" s="13" t="s">
        <v>37</v>
      </c>
      <c r="N149" s="13" t="s">
        <v>37</v>
      </c>
      <c r="O149">
        <f>0</f>
        <v>0</v>
      </c>
      <c r="P149" t="s">
        <v>37</v>
      </c>
      <c r="Q149" s="88">
        <v>36.4</v>
      </c>
      <c r="R149" s="88">
        <v>33.4</v>
      </c>
      <c r="S149" s="88">
        <v>33.200000000000003</v>
      </c>
      <c r="T149" s="88">
        <v>33.1</v>
      </c>
      <c r="U149" s="88">
        <v>34</v>
      </c>
      <c r="V149" s="94" t="s">
        <v>37</v>
      </c>
      <c r="W149" s="90">
        <v>3</v>
      </c>
      <c r="X149" s="90">
        <v>0</v>
      </c>
      <c r="Y149" t="s">
        <v>62</v>
      </c>
      <c r="Z149" t="str">
        <f t="shared" si="71"/>
        <v>48-72</v>
      </c>
    </row>
    <row r="150" spans="1:26" x14ac:dyDescent="0.35">
      <c r="A150" s="95" t="str">
        <f t="shared" ref="A150:C153" si="72">A149</f>
        <v>PATIENT 4 (GS2 013)</v>
      </c>
      <c r="B150" s="77" t="str">
        <f t="shared" si="72"/>
        <v>DESCENDING COLON ADENOCARCINOMA</v>
      </c>
      <c r="C150" s="77" t="str">
        <f t="shared" si="72"/>
        <v>NEW CANNULA</v>
      </c>
      <c r="D150" t="s">
        <v>29</v>
      </c>
      <c r="E150" t="s">
        <v>30</v>
      </c>
      <c r="F150" t="s">
        <v>31</v>
      </c>
      <c r="H150" t="s">
        <v>33</v>
      </c>
      <c r="I150" t="s">
        <v>37</v>
      </c>
      <c r="J150" t="str">
        <f t="shared" ref="J150:K153" si="73">J149</f>
        <v>Antibiotic and other drug</v>
      </c>
      <c r="K150" s="77" t="str">
        <f t="shared" si="73"/>
        <v>DORSAL</v>
      </c>
      <c r="L150" s="16" t="s">
        <v>37</v>
      </c>
      <c r="M150" s="13" t="s">
        <v>37</v>
      </c>
      <c r="N150" s="13" t="s">
        <v>37</v>
      </c>
      <c r="O150">
        <f>0</f>
        <v>0</v>
      </c>
      <c r="P150" t="s">
        <v>37</v>
      </c>
      <c r="Q150" s="78">
        <v>36</v>
      </c>
      <c r="R150" s="78">
        <v>33</v>
      </c>
      <c r="S150" s="78">
        <v>32.700000000000003</v>
      </c>
      <c r="T150" s="78">
        <v>32.6</v>
      </c>
      <c r="U150" s="78">
        <v>33</v>
      </c>
      <c r="V150" s="79" t="s">
        <v>37</v>
      </c>
      <c r="W150" s="80">
        <f t="shared" ref="W150:X153" si="74">W149</f>
        <v>3</v>
      </c>
      <c r="X150" s="80">
        <f t="shared" si="74"/>
        <v>0</v>
      </c>
      <c r="Y150" t="s">
        <v>62</v>
      </c>
      <c r="Z150" t="str">
        <f t="shared" si="71"/>
        <v>48-72</v>
      </c>
    </row>
    <row r="151" spans="1:26" x14ac:dyDescent="0.35">
      <c r="A151" s="95" t="str">
        <f t="shared" si="72"/>
        <v>PATIENT 4 (GS2 013)</v>
      </c>
      <c r="B151" s="77" t="str">
        <f t="shared" si="72"/>
        <v>DESCENDING COLON ADENOCARCINOMA</v>
      </c>
      <c r="C151" s="77" t="str">
        <f t="shared" si="72"/>
        <v>NEW CANNULA</v>
      </c>
      <c r="D151" t="s">
        <v>29</v>
      </c>
      <c r="E151" t="s">
        <v>30</v>
      </c>
      <c r="F151" t="s">
        <v>31</v>
      </c>
      <c r="H151" t="s">
        <v>33</v>
      </c>
      <c r="I151" t="s">
        <v>37</v>
      </c>
      <c r="J151" t="str">
        <f t="shared" si="73"/>
        <v>Antibiotic and other drug</v>
      </c>
      <c r="K151" s="77" t="str">
        <f t="shared" si="73"/>
        <v>DORSAL</v>
      </c>
      <c r="L151" s="16" t="s">
        <v>37</v>
      </c>
      <c r="M151" s="13" t="s">
        <v>37</v>
      </c>
      <c r="N151" s="13" t="s">
        <v>37</v>
      </c>
      <c r="O151">
        <f>0</f>
        <v>0</v>
      </c>
      <c r="P151" t="s">
        <v>37</v>
      </c>
      <c r="Q151" s="78">
        <v>36.6</v>
      </c>
      <c r="R151" s="78">
        <v>30.1</v>
      </c>
      <c r="S151" s="78">
        <v>30.7</v>
      </c>
      <c r="T151" s="78">
        <v>30.6</v>
      </c>
      <c r="U151" s="78">
        <v>29.7</v>
      </c>
      <c r="V151" s="79" t="s">
        <v>37</v>
      </c>
      <c r="W151" s="80">
        <f t="shared" si="74"/>
        <v>3</v>
      </c>
      <c r="X151" s="80">
        <f t="shared" si="74"/>
        <v>0</v>
      </c>
      <c r="Y151" t="s">
        <v>62</v>
      </c>
      <c r="Z151" t="str">
        <f t="shared" si="71"/>
        <v>48-72</v>
      </c>
    </row>
    <row r="152" spans="1:26" x14ac:dyDescent="0.35">
      <c r="A152" s="95" t="str">
        <f t="shared" si="72"/>
        <v>PATIENT 4 (GS2 013)</v>
      </c>
      <c r="B152" s="77" t="str">
        <f t="shared" si="72"/>
        <v>DESCENDING COLON ADENOCARCINOMA</v>
      </c>
      <c r="C152" s="77" t="str">
        <f t="shared" si="72"/>
        <v>NEW CANNULA</v>
      </c>
      <c r="D152" t="s">
        <v>29</v>
      </c>
      <c r="E152" t="s">
        <v>30</v>
      </c>
      <c r="F152" t="s">
        <v>31</v>
      </c>
      <c r="H152" t="s">
        <v>33</v>
      </c>
      <c r="I152" t="s">
        <v>37</v>
      </c>
      <c r="J152" t="str">
        <f t="shared" si="73"/>
        <v>Antibiotic and other drug</v>
      </c>
      <c r="K152" s="77" t="str">
        <f t="shared" si="73"/>
        <v>DORSAL</v>
      </c>
      <c r="L152" s="16" t="s">
        <v>37</v>
      </c>
      <c r="M152" s="13" t="s">
        <v>37</v>
      </c>
      <c r="N152" s="13" t="s">
        <v>37</v>
      </c>
      <c r="O152">
        <f>0</f>
        <v>0</v>
      </c>
      <c r="P152" t="s">
        <v>37</v>
      </c>
      <c r="Q152" s="78">
        <v>36.299999999999997</v>
      </c>
      <c r="R152" s="78">
        <v>30.2</v>
      </c>
      <c r="S152" s="78">
        <v>30.6</v>
      </c>
      <c r="T152" s="78">
        <v>30.3</v>
      </c>
      <c r="U152" s="78">
        <v>29.8</v>
      </c>
      <c r="V152" s="79" t="s">
        <v>37</v>
      </c>
      <c r="W152" s="80">
        <f t="shared" si="74"/>
        <v>3</v>
      </c>
      <c r="X152" s="80">
        <f t="shared" si="74"/>
        <v>0</v>
      </c>
      <c r="Y152" t="s">
        <v>62</v>
      </c>
      <c r="Z152" t="str">
        <f t="shared" si="71"/>
        <v>48-72</v>
      </c>
    </row>
    <row r="153" spans="1:26" x14ac:dyDescent="0.35">
      <c r="A153" s="96" t="str">
        <f t="shared" si="72"/>
        <v>PATIENT 4 (GS2 013)</v>
      </c>
      <c r="B153" s="82" t="str">
        <f t="shared" si="72"/>
        <v>DESCENDING COLON ADENOCARCINOMA</v>
      </c>
      <c r="C153" s="82" t="str">
        <f t="shared" si="72"/>
        <v>NEW CANNULA</v>
      </c>
      <c r="D153" t="s">
        <v>29</v>
      </c>
      <c r="E153" t="s">
        <v>30</v>
      </c>
      <c r="F153" t="s">
        <v>31</v>
      </c>
      <c r="H153" t="s">
        <v>33</v>
      </c>
      <c r="I153" t="s">
        <v>37</v>
      </c>
      <c r="J153" t="str">
        <f t="shared" si="73"/>
        <v>Antibiotic and other drug</v>
      </c>
      <c r="K153" s="82" t="str">
        <f t="shared" si="73"/>
        <v>DORSAL</v>
      </c>
      <c r="L153" s="16" t="s">
        <v>37</v>
      </c>
      <c r="M153" s="13" t="s">
        <v>37</v>
      </c>
      <c r="N153" s="13" t="s">
        <v>37</v>
      </c>
      <c r="O153">
        <f>0</f>
        <v>0</v>
      </c>
      <c r="P153" t="s">
        <v>37</v>
      </c>
      <c r="Q153" s="83">
        <v>35.799999999999997</v>
      </c>
      <c r="R153" s="83">
        <v>29.8</v>
      </c>
      <c r="S153" s="83">
        <v>30.6</v>
      </c>
      <c r="T153" s="83">
        <v>30.5</v>
      </c>
      <c r="U153" s="83">
        <v>30.9</v>
      </c>
      <c r="V153" s="84" t="s">
        <v>37</v>
      </c>
      <c r="W153" s="85">
        <f t="shared" si="74"/>
        <v>3</v>
      </c>
      <c r="X153" s="85">
        <f t="shared" si="74"/>
        <v>0</v>
      </c>
      <c r="Y153" t="s">
        <v>62</v>
      </c>
      <c r="Z153" t="str">
        <f t="shared" si="71"/>
        <v>48-72</v>
      </c>
    </row>
    <row r="154" spans="1:26" x14ac:dyDescent="0.35">
      <c r="A154" s="93" t="s">
        <v>123</v>
      </c>
      <c r="B154" s="87" t="s">
        <v>124</v>
      </c>
      <c r="C154" s="87" t="s">
        <v>125</v>
      </c>
      <c r="D154" t="s">
        <v>29</v>
      </c>
      <c r="E154" t="s">
        <v>30</v>
      </c>
      <c r="F154" t="s">
        <v>31</v>
      </c>
      <c r="G154" t="s">
        <v>55</v>
      </c>
      <c r="H154" t="s">
        <v>33</v>
      </c>
      <c r="I154" t="s">
        <v>70</v>
      </c>
      <c r="J154" t="s">
        <v>61</v>
      </c>
      <c r="K154" s="87" t="s">
        <v>47</v>
      </c>
      <c r="L154" s="16" t="s">
        <v>37</v>
      </c>
      <c r="M154" s="13" t="s">
        <v>37</v>
      </c>
      <c r="N154" s="13" t="s">
        <v>37</v>
      </c>
      <c r="O154">
        <f>0</f>
        <v>0</v>
      </c>
      <c r="P154" t="s">
        <v>37</v>
      </c>
      <c r="Q154" s="88">
        <v>35.9</v>
      </c>
      <c r="R154" s="88">
        <v>33.9</v>
      </c>
      <c r="S154" s="88">
        <v>34.5</v>
      </c>
      <c r="T154" s="88">
        <v>35.1</v>
      </c>
      <c r="U154" s="88">
        <v>35.700000000000003</v>
      </c>
      <c r="V154" s="94">
        <v>32.9</v>
      </c>
      <c r="W154" s="90">
        <v>2</v>
      </c>
      <c r="X154" s="90">
        <v>1</v>
      </c>
      <c r="Y154" t="s">
        <v>97</v>
      </c>
      <c r="Z154" t="str">
        <f t="shared" si="71"/>
        <v>48-72</v>
      </c>
    </row>
    <row r="155" spans="1:26" x14ac:dyDescent="0.35">
      <c r="A155" s="95" t="str">
        <f t="shared" ref="A155:C158" si="75">A154</f>
        <v>PATIENT 5 (GS2 014)</v>
      </c>
      <c r="B155" s="77" t="str">
        <f t="shared" si="75"/>
        <v>UGIB</v>
      </c>
      <c r="C155" s="77" t="str">
        <f t="shared" si="75"/>
        <v>NEED EXTRA CANNULA</v>
      </c>
      <c r="D155" t="s">
        <v>29</v>
      </c>
      <c r="E155" t="s">
        <v>30</v>
      </c>
      <c r="F155" t="s">
        <v>31</v>
      </c>
      <c r="H155" t="s">
        <v>33</v>
      </c>
      <c r="I155" t="s">
        <v>70</v>
      </c>
      <c r="J155" t="str">
        <f t="shared" ref="J155:K158" si="76">J154</f>
        <v>Antibiotic</v>
      </c>
      <c r="K155" s="77" t="str">
        <f t="shared" si="76"/>
        <v>ANTECUBITAL FOSSA</v>
      </c>
      <c r="L155" s="16" t="s">
        <v>37</v>
      </c>
      <c r="M155" s="13" t="s">
        <v>37</v>
      </c>
      <c r="N155" s="13" t="s">
        <v>37</v>
      </c>
      <c r="O155">
        <f>0</f>
        <v>0</v>
      </c>
      <c r="P155" t="s">
        <v>37</v>
      </c>
      <c r="Q155" s="78">
        <v>36.5</v>
      </c>
      <c r="R155" s="78">
        <v>34.200000000000003</v>
      </c>
      <c r="S155" s="78">
        <v>34</v>
      </c>
      <c r="T155" s="78">
        <v>34.1</v>
      </c>
      <c r="U155" s="78">
        <v>33.700000000000003</v>
      </c>
      <c r="V155" s="79">
        <v>31.1</v>
      </c>
      <c r="W155" s="80">
        <f t="shared" ref="W155:X158" si="77">W154</f>
        <v>2</v>
      </c>
      <c r="X155" s="80">
        <f t="shared" si="77"/>
        <v>1</v>
      </c>
      <c r="Y155" t="s">
        <v>97</v>
      </c>
      <c r="Z155" t="str">
        <f t="shared" si="71"/>
        <v>48-72</v>
      </c>
    </row>
    <row r="156" spans="1:26" x14ac:dyDescent="0.35">
      <c r="A156" s="95" t="str">
        <f t="shared" si="75"/>
        <v>PATIENT 5 (GS2 014)</v>
      </c>
      <c r="B156" s="77" t="str">
        <f t="shared" si="75"/>
        <v>UGIB</v>
      </c>
      <c r="C156" s="77" t="str">
        <f t="shared" si="75"/>
        <v>NEED EXTRA CANNULA</v>
      </c>
      <c r="D156" t="s">
        <v>29</v>
      </c>
      <c r="E156" t="s">
        <v>30</v>
      </c>
      <c r="F156" t="s">
        <v>31</v>
      </c>
      <c r="H156" t="s">
        <v>33</v>
      </c>
      <c r="I156" t="s">
        <v>70</v>
      </c>
      <c r="J156" t="str">
        <f t="shared" si="76"/>
        <v>Antibiotic</v>
      </c>
      <c r="K156" s="77" t="str">
        <f t="shared" si="76"/>
        <v>ANTECUBITAL FOSSA</v>
      </c>
      <c r="L156" s="16" t="s">
        <v>37</v>
      </c>
      <c r="M156" s="13" t="s">
        <v>37</v>
      </c>
      <c r="N156" s="13" t="s">
        <v>37</v>
      </c>
      <c r="O156">
        <f>0</f>
        <v>0</v>
      </c>
      <c r="P156" t="s">
        <v>37</v>
      </c>
      <c r="Q156" s="78">
        <v>34.9</v>
      </c>
      <c r="R156" s="78">
        <v>29.1</v>
      </c>
      <c r="S156" s="78">
        <v>30.5</v>
      </c>
      <c r="T156" s="78">
        <v>30.6</v>
      </c>
      <c r="U156" s="78">
        <v>31.1</v>
      </c>
      <c r="V156" s="79">
        <v>28.8</v>
      </c>
      <c r="W156" s="80">
        <f t="shared" si="77"/>
        <v>2</v>
      </c>
      <c r="X156" s="80">
        <f t="shared" si="77"/>
        <v>1</v>
      </c>
      <c r="Y156" t="s">
        <v>97</v>
      </c>
      <c r="Z156" t="str">
        <f t="shared" si="71"/>
        <v>48-72</v>
      </c>
    </row>
    <row r="157" spans="1:26" x14ac:dyDescent="0.35">
      <c r="A157" s="95" t="str">
        <f t="shared" si="75"/>
        <v>PATIENT 5 (GS2 014)</v>
      </c>
      <c r="B157" s="77" t="str">
        <f t="shared" si="75"/>
        <v>UGIB</v>
      </c>
      <c r="C157" s="77" t="str">
        <f t="shared" si="75"/>
        <v>NEED EXTRA CANNULA</v>
      </c>
      <c r="D157" t="s">
        <v>29</v>
      </c>
      <c r="E157" t="s">
        <v>30</v>
      </c>
      <c r="F157" t="s">
        <v>31</v>
      </c>
      <c r="H157" t="s">
        <v>33</v>
      </c>
      <c r="I157" t="s">
        <v>70</v>
      </c>
      <c r="J157" t="str">
        <f t="shared" si="76"/>
        <v>Antibiotic</v>
      </c>
      <c r="K157" s="77" t="str">
        <f t="shared" si="76"/>
        <v>ANTECUBITAL FOSSA</v>
      </c>
      <c r="L157" s="16" t="s">
        <v>37</v>
      </c>
      <c r="M157" s="13" t="s">
        <v>37</v>
      </c>
      <c r="N157" s="13" t="s">
        <v>37</v>
      </c>
      <c r="O157">
        <v>1</v>
      </c>
      <c r="P157" t="s">
        <v>37</v>
      </c>
      <c r="Q157" s="78">
        <v>34.799999999999997</v>
      </c>
      <c r="R157" s="78">
        <v>32.299999999999997</v>
      </c>
      <c r="S157" s="78">
        <v>32.1</v>
      </c>
      <c r="T157" s="78">
        <v>31.8</v>
      </c>
      <c r="U157" s="78">
        <v>31.7</v>
      </c>
      <c r="V157" s="79">
        <v>30</v>
      </c>
      <c r="W157" s="80">
        <f t="shared" si="77"/>
        <v>2</v>
      </c>
      <c r="X157" s="80">
        <f t="shared" si="77"/>
        <v>1</v>
      </c>
      <c r="Y157" t="s">
        <v>97</v>
      </c>
      <c r="Z157" t="str">
        <f t="shared" si="71"/>
        <v>48-72</v>
      </c>
    </row>
    <row r="158" spans="1:26" x14ac:dyDescent="0.35">
      <c r="A158" s="96" t="str">
        <f t="shared" si="75"/>
        <v>PATIENT 5 (GS2 014)</v>
      </c>
      <c r="B158" s="82" t="str">
        <f t="shared" si="75"/>
        <v>UGIB</v>
      </c>
      <c r="C158" s="82" t="str">
        <f t="shared" si="75"/>
        <v>NEED EXTRA CANNULA</v>
      </c>
      <c r="D158" t="s">
        <v>29</v>
      </c>
      <c r="E158" t="s">
        <v>30</v>
      </c>
      <c r="F158" t="s">
        <v>31</v>
      </c>
      <c r="H158" t="s">
        <v>33</v>
      </c>
      <c r="I158" t="s">
        <v>70</v>
      </c>
      <c r="J158" t="str">
        <f t="shared" si="76"/>
        <v>Antibiotic</v>
      </c>
      <c r="K158" s="82" t="str">
        <f t="shared" si="76"/>
        <v>ANTECUBITAL FOSSA</v>
      </c>
      <c r="L158" s="16" t="s">
        <v>37</v>
      </c>
      <c r="M158" s="13" t="s">
        <v>37</v>
      </c>
      <c r="N158" s="13" t="s">
        <v>37</v>
      </c>
      <c r="O158">
        <v>1</v>
      </c>
      <c r="P158" t="s">
        <v>37</v>
      </c>
      <c r="Q158" s="83">
        <v>36</v>
      </c>
      <c r="R158" s="83">
        <v>31</v>
      </c>
      <c r="S158" s="83">
        <v>31.3</v>
      </c>
      <c r="T158" s="83">
        <v>30.9</v>
      </c>
      <c r="U158" s="83">
        <v>31</v>
      </c>
      <c r="V158" s="84">
        <v>29.7</v>
      </c>
      <c r="W158" s="85">
        <f t="shared" si="77"/>
        <v>2</v>
      </c>
      <c r="X158" s="85">
        <f t="shared" si="77"/>
        <v>1</v>
      </c>
      <c r="Y158" t="s">
        <v>97</v>
      </c>
      <c r="Z158" t="str">
        <f t="shared" si="71"/>
        <v>48-72</v>
      </c>
    </row>
    <row r="159" spans="1:26" x14ac:dyDescent="0.35">
      <c r="A159" s="93" t="s">
        <v>126</v>
      </c>
      <c r="B159" s="87" t="s">
        <v>127</v>
      </c>
      <c r="C159" s="87" t="s">
        <v>118</v>
      </c>
      <c r="D159" t="s">
        <v>29</v>
      </c>
      <c r="E159" t="s">
        <v>30</v>
      </c>
      <c r="F159" t="s">
        <v>31</v>
      </c>
      <c r="G159" t="s">
        <v>128</v>
      </c>
      <c r="H159" t="s">
        <v>33</v>
      </c>
      <c r="I159" t="s">
        <v>37</v>
      </c>
      <c r="J159" t="s">
        <v>46</v>
      </c>
      <c r="K159" s="87" t="s">
        <v>36</v>
      </c>
      <c r="L159" s="16" t="s">
        <v>37</v>
      </c>
      <c r="M159" s="13" t="s">
        <v>37</v>
      </c>
      <c r="N159" s="13" t="s">
        <v>37</v>
      </c>
      <c r="O159">
        <f>0</f>
        <v>0</v>
      </c>
      <c r="P159" t="s">
        <v>37</v>
      </c>
      <c r="Q159" s="88">
        <v>36.700000000000003</v>
      </c>
      <c r="R159" s="88">
        <v>30.7</v>
      </c>
      <c r="S159" s="88">
        <v>31.5</v>
      </c>
      <c r="T159" s="88">
        <v>31.6</v>
      </c>
      <c r="U159" s="88">
        <v>31.9</v>
      </c>
      <c r="V159" s="94" t="s">
        <v>37</v>
      </c>
      <c r="W159" s="90">
        <v>3</v>
      </c>
      <c r="X159" s="90">
        <v>1</v>
      </c>
      <c r="Y159" t="s">
        <v>62</v>
      </c>
      <c r="Z159" t="str">
        <f t="shared" si="71"/>
        <v>48-72</v>
      </c>
    </row>
    <row r="160" spans="1:26" x14ac:dyDescent="0.35">
      <c r="A160" s="95" t="str">
        <f t="shared" ref="A160:C164" si="78">A159</f>
        <v>PATIENT 6 (GS2 015)</v>
      </c>
      <c r="B160" s="77" t="str">
        <f t="shared" si="78"/>
        <v>MALIGNANT NEOPLASM OF BREAST</v>
      </c>
      <c r="C160" s="77" t="str">
        <f t="shared" si="78"/>
        <v>NEW CANNULA</v>
      </c>
      <c r="D160" t="s">
        <v>29</v>
      </c>
      <c r="E160" t="s">
        <v>30</v>
      </c>
      <c r="F160" t="s">
        <v>31</v>
      </c>
      <c r="H160" t="s">
        <v>33</v>
      </c>
      <c r="I160" t="s">
        <v>37</v>
      </c>
      <c r="J160" t="str">
        <f t="shared" ref="J160:K164" si="79">J159</f>
        <v>Other Drug</v>
      </c>
      <c r="K160" s="77" t="str">
        <f t="shared" si="79"/>
        <v>DORSAL</v>
      </c>
      <c r="L160" s="16" t="s">
        <v>37</v>
      </c>
      <c r="M160" s="13" t="s">
        <v>37</v>
      </c>
      <c r="N160" s="13" t="s">
        <v>37</v>
      </c>
      <c r="O160">
        <f>0</f>
        <v>0</v>
      </c>
      <c r="P160" t="s">
        <v>37</v>
      </c>
      <c r="Q160" s="78">
        <v>36.5</v>
      </c>
      <c r="R160" s="78">
        <v>30.7</v>
      </c>
      <c r="S160" s="78">
        <v>31.2</v>
      </c>
      <c r="T160" s="78">
        <v>31.4</v>
      </c>
      <c r="U160" s="78">
        <v>31.6</v>
      </c>
      <c r="V160" s="79" t="s">
        <v>37</v>
      </c>
      <c r="W160" s="80">
        <f t="shared" ref="W160:X164" si="80">W159</f>
        <v>3</v>
      </c>
      <c r="X160" s="80">
        <f t="shared" si="80"/>
        <v>1</v>
      </c>
      <c r="Y160" t="s">
        <v>62</v>
      </c>
      <c r="Z160" t="str">
        <f t="shared" si="71"/>
        <v>48-72</v>
      </c>
    </row>
    <row r="161" spans="1:26" x14ac:dyDescent="0.35">
      <c r="A161" s="95" t="str">
        <f t="shared" si="78"/>
        <v>PATIENT 6 (GS2 015)</v>
      </c>
      <c r="B161" s="77" t="str">
        <f t="shared" si="78"/>
        <v>MALIGNANT NEOPLASM OF BREAST</v>
      </c>
      <c r="C161" s="77" t="str">
        <f t="shared" si="78"/>
        <v>NEW CANNULA</v>
      </c>
      <c r="D161" t="s">
        <v>29</v>
      </c>
      <c r="E161" t="s">
        <v>30</v>
      </c>
      <c r="F161" t="s">
        <v>31</v>
      </c>
      <c r="H161" t="s">
        <v>33</v>
      </c>
      <c r="I161" t="s">
        <v>37</v>
      </c>
      <c r="J161" t="str">
        <f t="shared" si="79"/>
        <v>Other Drug</v>
      </c>
      <c r="K161" s="77" t="str">
        <f t="shared" si="79"/>
        <v>DORSAL</v>
      </c>
      <c r="L161" s="16" t="s">
        <v>37</v>
      </c>
      <c r="M161" s="13" t="s">
        <v>37</v>
      </c>
      <c r="N161" s="13" t="s">
        <v>37</v>
      </c>
      <c r="O161">
        <f>0</f>
        <v>0</v>
      </c>
      <c r="P161" t="s">
        <v>37</v>
      </c>
      <c r="Q161" s="78">
        <v>36.1</v>
      </c>
      <c r="R161" s="78">
        <v>30</v>
      </c>
      <c r="S161" s="78">
        <v>30.8</v>
      </c>
      <c r="T161" s="78">
        <v>31.2</v>
      </c>
      <c r="U161" s="78">
        <v>30.1</v>
      </c>
      <c r="V161" s="79" t="s">
        <v>37</v>
      </c>
      <c r="W161" s="80">
        <f t="shared" si="80"/>
        <v>3</v>
      </c>
      <c r="X161" s="80">
        <f t="shared" si="80"/>
        <v>1</v>
      </c>
      <c r="Y161" t="s">
        <v>62</v>
      </c>
      <c r="Z161" t="str">
        <f t="shared" si="71"/>
        <v>48-72</v>
      </c>
    </row>
    <row r="162" spans="1:26" x14ac:dyDescent="0.35">
      <c r="A162" s="95" t="str">
        <f t="shared" si="78"/>
        <v>PATIENT 6 (GS2 015)</v>
      </c>
      <c r="B162" s="77" t="str">
        <f t="shared" si="78"/>
        <v>MALIGNANT NEOPLASM OF BREAST</v>
      </c>
      <c r="C162" s="77" t="str">
        <f t="shared" si="78"/>
        <v>NEW CANNULA</v>
      </c>
      <c r="D162" t="s">
        <v>29</v>
      </c>
      <c r="E162" t="s">
        <v>30</v>
      </c>
      <c r="F162" t="s">
        <v>31</v>
      </c>
      <c r="H162" t="s">
        <v>33</v>
      </c>
      <c r="I162" t="s">
        <v>37</v>
      </c>
      <c r="J162" t="str">
        <f t="shared" si="79"/>
        <v>Other Drug</v>
      </c>
      <c r="K162" s="77" t="str">
        <f t="shared" si="79"/>
        <v>DORSAL</v>
      </c>
      <c r="L162" s="16" t="s">
        <v>37</v>
      </c>
      <c r="M162" s="13" t="s">
        <v>37</v>
      </c>
      <c r="N162" s="13" t="s">
        <v>37</v>
      </c>
      <c r="O162">
        <f>0</f>
        <v>0</v>
      </c>
      <c r="P162" t="s">
        <v>37</v>
      </c>
      <c r="Q162" s="78">
        <v>36</v>
      </c>
      <c r="R162" s="78">
        <v>29.9</v>
      </c>
      <c r="S162" s="78">
        <v>30.1</v>
      </c>
      <c r="T162" s="78">
        <v>31.3</v>
      </c>
      <c r="U162" s="78">
        <v>30.2</v>
      </c>
      <c r="V162" s="79" t="s">
        <v>37</v>
      </c>
      <c r="W162" s="80">
        <f t="shared" si="80"/>
        <v>3</v>
      </c>
      <c r="X162" s="80">
        <f t="shared" si="80"/>
        <v>1</v>
      </c>
      <c r="Y162" t="s">
        <v>62</v>
      </c>
      <c r="Z162" t="str">
        <f t="shared" si="71"/>
        <v>48-72</v>
      </c>
    </row>
    <row r="163" spans="1:26" x14ac:dyDescent="0.35">
      <c r="A163" s="95" t="str">
        <f t="shared" si="78"/>
        <v>PATIENT 6 (GS2 015)</v>
      </c>
      <c r="B163" s="77" t="str">
        <f t="shared" si="78"/>
        <v>MALIGNANT NEOPLASM OF BREAST</v>
      </c>
      <c r="C163" s="77" t="str">
        <f t="shared" si="78"/>
        <v>NEW CANNULA</v>
      </c>
      <c r="D163" t="s">
        <v>29</v>
      </c>
      <c r="E163" t="s">
        <v>30</v>
      </c>
      <c r="F163" t="s">
        <v>31</v>
      </c>
      <c r="H163" t="s">
        <v>33</v>
      </c>
      <c r="I163" t="s">
        <v>37</v>
      </c>
      <c r="J163" t="str">
        <f t="shared" si="79"/>
        <v>Other Drug</v>
      </c>
      <c r="K163" s="77" t="str">
        <f t="shared" si="79"/>
        <v>DORSAL</v>
      </c>
      <c r="L163" s="16" t="s">
        <v>37</v>
      </c>
      <c r="M163" s="13" t="s">
        <v>37</v>
      </c>
      <c r="N163" s="13" t="s">
        <v>37</v>
      </c>
      <c r="O163">
        <v>1</v>
      </c>
      <c r="P163" t="s">
        <v>37</v>
      </c>
      <c r="Q163" s="78">
        <v>36.200000000000003</v>
      </c>
      <c r="R163" s="78">
        <v>31.4</v>
      </c>
      <c r="S163" s="78">
        <v>31.9</v>
      </c>
      <c r="T163" s="78">
        <v>32.1</v>
      </c>
      <c r="U163" s="78">
        <v>31.2</v>
      </c>
      <c r="V163" s="79" t="s">
        <v>37</v>
      </c>
      <c r="W163" s="80">
        <f t="shared" si="80"/>
        <v>3</v>
      </c>
      <c r="X163" s="80">
        <f t="shared" si="80"/>
        <v>1</v>
      </c>
      <c r="Y163" t="s">
        <v>62</v>
      </c>
      <c r="Z163" t="str">
        <f t="shared" si="71"/>
        <v>48-72</v>
      </c>
    </row>
    <row r="164" spans="1:26" x14ac:dyDescent="0.35">
      <c r="A164" s="96" t="str">
        <f t="shared" si="78"/>
        <v>PATIENT 6 (GS2 015)</v>
      </c>
      <c r="B164" s="82" t="str">
        <f t="shared" si="78"/>
        <v>MALIGNANT NEOPLASM OF BREAST</v>
      </c>
      <c r="C164" s="82" t="str">
        <f t="shared" si="78"/>
        <v>NEW CANNULA</v>
      </c>
      <c r="D164" t="s">
        <v>29</v>
      </c>
      <c r="E164" t="s">
        <v>30</v>
      </c>
      <c r="F164" t="s">
        <v>31</v>
      </c>
      <c r="H164" t="s">
        <v>33</v>
      </c>
      <c r="I164" t="s">
        <v>37</v>
      </c>
      <c r="J164" t="str">
        <f t="shared" si="79"/>
        <v>Other Drug</v>
      </c>
      <c r="K164" s="82" t="str">
        <f t="shared" si="79"/>
        <v>DORSAL</v>
      </c>
      <c r="L164" s="16" t="s">
        <v>37</v>
      </c>
      <c r="M164" s="13" t="s">
        <v>37</v>
      </c>
      <c r="N164" s="13" t="s">
        <v>37</v>
      </c>
      <c r="O164">
        <v>1</v>
      </c>
      <c r="P164" t="s">
        <v>37</v>
      </c>
      <c r="Q164" s="83">
        <v>34.4</v>
      </c>
      <c r="R164" s="83">
        <v>32.9</v>
      </c>
      <c r="S164" s="83">
        <v>33.700000000000003</v>
      </c>
      <c r="T164" s="83">
        <v>33.9</v>
      </c>
      <c r="U164" s="83">
        <v>33.200000000000003</v>
      </c>
      <c r="V164" s="84" t="s">
        <v>37</v>
      </c>
      <c r="W164" s="85">
        <f t="shared" si="80"/>
        <v>3</v>
      </c>
      <c r="X164" s="85">
        <f t="shared" si="80"/>
        <v>1</v>
      </c>
      <c r="Y164" t="s">
        <v>62</v>
      </c>
      <c r="Z164" t="str">
        <f t="shared" si="71"/>
        <v>48-72</v>
      </c>
    </row>
    <row r="165" spans="1:26" x14ac:dyDescent="0.35">
      <c r="A165" s="86" t="s">
        <v>129</v>
      </c>
      <c r="B165" s="87" t="s">
        <v>130</v>
      </c>
      <c r="C165" s="87" t="s">
        <v>131</v>
      </c>
      <c r="D165" t="s">
        <v>29</v>
      </c>
      <c r="E165" t="s">
        <v>30</v>
      </c>
      <c r="F165" t="s">
        <v>31</v>
      </c>
      <c r="G165" t="s">
        <v>42</v>
      </c>
      <c r="H165" t="s">
        <v>33</v>
      </c>
      <c r="I165" t="s">
        <v>70</v>
      </c>
      <c r="J165" t="s">
        <v>51</v>
      </c>
      <c r="K165" s="87" t="s">
        <v>36</v>
      </c>
      <c r="L165" s="97">
        <v>0</v>
      </c>
      <c r="M165" s="97">
        <v>0</v>
      </c>
      <c r="N165" s="98">
        <v>0</v>
      </c>
      <c r="O165" t="s">
        <v>37</v>
      </c>
      <c r="P165" t="s">
        <v>30</v>
      </c>
      <c r="Q165" s="88">
        <v>37.1</v>
      </c>
      <c r="R165" s="88">
        <v>30.7</v>
      </c>
      <c r="S165" s="88">
        <v>31.7</v>
      </c>
      <c r="T165" s="88">
        <v>31.2</v>
      </c>
      <c r="U165" s="88">
        <v>30.5</v>
      </c>
      <c r="V165" s="94" t="s">
        <v>37</v>
      </c>
      <c r="W165" s="90">
        <v>3</v>
      </c>
      <c r="X165" s="90">
        <v>0</v>
      </c>
      <c r="Y165" t="s">
        <v>38</v>
      </c>
      <c r="Z165" t="str">
        <f t="shared" si="71"/>
        <v>48-72</v>
      </c>
    </row>
    <row r="166" spans="1:26" x14ac:dyDescent="0.35">
      <c r="A166" s="76" t="str">
        <f t="shared" ref="A166:C171" si="81">A165</f>
        <v>PATIENT 7 (GS3 003)</v>
      </c>
      <c r="B166" s="77" t="str">
        <f t="shared" si="81"/>
        <v>ZOSTER (HERPES ZOSTER) RAMSAY HUNT SYNDROME</v>
      </c>
      <c r="C166" s="77" t="str">
        <f t="shared" si="81"/>
        <v>FOR MRI</v>
      </c>
      <c r="D166" t="s">
        <v>29</v>
      </c>
      <c r="E166" t="s">
        <v>30</v>
      </c>
      <c r="F166" t="s">
        <v>31</v>
      </c>
      <c r="G166" t="s">
        <v>42</v>
      </c>
      <c r="H166" t="s">
        <v>33</v>
      </c>
      <c r="I166" t="s">
        <v>70</v>
      </c>
      <c r="J166" t="str">
        <f t="shared" ref="J166:K171" si="82">J165</f>
        <v>Antibiotic and other drug</v>
      </c>
      <c r="K166" s="77" t="str">
        <f t="shared" si="82"/>
        <v>DORSAL</v>
      </c>
      <c r="L166" s="99">
        <v>0</v>
      </c>
      <c r="M166" s="99">
        <v>0</v>
      </c>
      <c r="N166" s="100">
        <v>0</v>
      </c>
      <c r="O166" t="s">
        <v>37</v>
      </c>
      <c r="P166" t="s">
        <v>30</v>
      </c>
      <c r="Q166" s="78">
        <v>36.799999999999997</v>
      </c>
      <c r="R166" s="78">
        <v>31.7</v>
      </c>
      <c r="S166" s="78">
        <v>31</v>
      </c>
      <c r="T166" s="78">
        <v>30.9</v>
      </c>
      <c r="U166" s="78">
        <v>30.1</v>
      </c>
      <c r="V166" s="79" t="s">
        <v>37</v>
      </c>
      <c r="W166" s="80">
        <f t="shared" ref="W166:X171" si="83">W165</f>
        <v>3</v>
      </c>
      <c r="X166" s="80">
        <f t="shared" si="83"/>
        <v>0</v>
      </c>
      <c r="Y166" t="s">
        <v>38</v>
      </c>
      <c r="Z166" t="str">
        <f t="shared" si="71"/>
        <v>48-72</v>
      </c>
    </row>
    <row r="167" spans="1:26" x14ac:dyDescent="0.35">
      <c r="A167" s="76" t="str">
        <f t="shared" si="81"/>
        <v>PATIENT 7 (GS3 003)</v>
      </c>
      <c r="B167" s="77" t="str">
        <f t="shared" si="81"/>
        <v>ZOSTER (HERPES ZOSTER) RAMSAY HUNT SYNDROME</v>
      </c>
      <c r="C167" s="77" t="str">
        <f t="shared" si="81"/>
        <v>FOR MRI</v>
      </c>
      <c r="D167" t="s">
        <v>29</v>
      </c>
      <c r="E167" t="s">
        <v>30</v>
      </c>
      <c r="F167" t="s">
        <v>31</v>
      </c>
      <c r="G167" t="s">
        <v>42</v>
      </c>
      <c r="H167" t="s">
        <v>33</v>
      </c>
      <c r="I167" t="s">
        <v>70</v>
      </c>
      <c r="J167" t="str">
        <f t="shared" si="82"/>
        <v>Antibiotic and other drug</v>
      </c>
      <c r="K167" s="77" t="str">
        <f t="shared" si="82"/>
        <v>DORSAL</v>
      </c>
      <c r="L167" s="99">
        <v>0</v>
      </c>
      <c r="M167" s="99">
        <v>0</v>
      </c>
      <c r="N167" s="100">
        <v>0</v>
      </c>
      <c r="O167" t="s">
        <v>37</v>
      </c>
      <c r="P167" t="s">
        <v>30</v>
      </c>
      <c r="Q167" s="78">
        <v>36.799999999999997</v>
      </c>
      <c r="R167" s="78">
        <v>31.6</v>
      </c>
      <c r="S167" s="78">
        <v>31.8</v>
      </c>
      <c r="T167" s="78">
        <v>31.5</v>
      </c>
      <c r="U167" s="78">
        <v>31.6</v>
      </c>
      <c r="V167" s="79" t="s">
        <v>37</v>
      </c>
      <c r="W167" s="80">
        <f t="shared" si="83"/>
        <v>3</v>
      </c>
      <c r="X167" s="80">
        <f t="shared" si="83"/>
        <v>0</v>
      </c>
      <c r="Y167" t="s">
        <v>38</v>
      </c>
      <c r="Z167" t="str">
        <f t="shared" si="71"/>
        <v>48-72</v>
      </c>
    </row>
    <row r="168" spans="1:26" x14ac:dyDescent="0.35">
      <c r="A168" s="76" t="str">
        <f t="shared" si="81"/>
        <v>PATIENT 7 (GS3 003)</v>
      </c>
      <c r="B168" s="77" t="str">
        <f t="shared" si="81"/>
        <v>ZOSTER (HERPES ZOSTER) RAMSAY HUNT SYNDROME</v>
      </c>
      <c r="C168" s="77" t="str">
        <f t="shared" si="81"/>
        <v>FOR MRI</v>
      </c>
      <c r="D168" t="s">
        <v>29</v>
      </c>
      <c r="E168" t="s">
        <v>30</v>
      </c>
      <c r="F168" t="s">
        <v>31</v>
      </c>
      <c r="G168" t="s">
        <v>42</v>
      </c>
      <c r="H168" t="s">
        <v>33</v>
      </c>
      <c r="I168" t="s">
        <v>70</v>
      </c>
      <c r="J168" t="str">
        <f t="shared" si="82"/>
        <v>Antibiotic and other drug</v>
      </c>
      <c r="K168" s="77" t="str">
        <f t="shared" si="82"/>
        <v>DORSAL</v>
      </c>
      <c r="L168" s="99">
        <v>0</v>
      </c>
      <c r="M168" s="99">
        <v>0</v>
      </c>
      <c r="N168" s="100">
        <v>0</v>
      </c>
      <c r="O168" t="s">
        <v>37</v>
      </c>
      <c r="P168" t="s">
        <v>30</v>
      </c>
      <c r="Q168" s="78">
        <v>36.6</v>
      </c>
      <c r="R168" s="78">
        <v>30.1</v>
      </c>
      <c r="S168" s="78">
        <v>31</v>
      </c>
      <c r="T168" s="78">
        <v>30.9</v>
      </c>
      <c r="U168" s="78">
        <v>31.2</v>
      </c>
      <c r="V168" s="79" t="s">
        <v>37</v>
      </c>
      <c r="W168" s="80">
        <f t="shared" si="83"/>
        <v>3</v>
      </c>
      <c r="X168" s="80">
        <f t="shared" si="83"/>
        <v>0</v>
      </c>
      <c r="Y168" t="s">
        <v>38</v>
      </c>
      <c r="Z168" t="str">
        <f t="shared" si="71"/>
        <v>48-72</v>
      </c>
    </row>
    <row r="169" spans="1:26" x14ac:dyDescent="0.35">
      <c r="A169" s="76" t="str">
        <f t="shared" si="81"/>
        <v>PATIENT 7 (GS3 003)</v>
      </c>
      <c r="B169" s="77" t="str">
        <f t="shared" si="81"/>
        <v>ZOSTER (HERPES ZOSTER) RAMSAY HUNT SYNDROME</v>
      </c>
      <c r="C169" s="77" t="str">
        <f t="shared" si="81"/>
        <v>FOR MRI</v>
      </c>
      <c r="D169" t="s">
        <v>29</v>
      </c>
      <c r="E169" t="s">
        <v>30</v>
      </c>
      <c r="F169" t="s">
        <v>31</v>
      </c>
      <c r="G169" t="s">
        <v>42</v>
      </c>
      <c r="H169" t="s">
        <v>33</v>
      </c>
      <c r="I169" t="s">
        <v>70</v>
      </c>
      <c r="J169" t="str">
        <f t="shared" si="82"/>
        <v>Antibiotic and other drug</v>
      </c>
      <c r="K169" s="77" t="str">
        <f t="shared" si="82"/>
        <v>DORSAL</v>
      </c>
      <c r="L169" s="99">
        <v>0</v>
      </c>
      <c r="M169" s="99">
        <v>0</v>
      </c>
      <c r="N169" s="100">
        <v>0</v>
      </c>
      <c r="O169" t="s">
        <v>37</v>
      </c>
      <c r="P169" t="s">
        <v>30</v>
      </c>
      <c r="Q169" s="78">
        <v>36.799999999999997</v>
      </c>
      <c r="R169" s="78">
        <v>29.2</v>
      </c>
      <c r="S169" s="78">
        <v>30.1</v>
      </c>
      <c r="T169" s="78">
        <v>30.2</v>
      </c>
      <c r="U169" s="78">
        <v>33.200000000000003</v>
      </c>
      <c r="V169" s="79" t="s">
        <v>37</v>
      </c>
      <c r="W169" s="80">
        <f t="shared" si="83"/>
        <v>3</v>
      </c>
      <c r="X169" s="80">
        <f t="shared" si="83"/>
        <v>0</v>
      </c>
      <c r="Y169" t="s">
        <v>38</v>
      </c>
      <c r="Z169" t="str">
        <f t="shared" si="71"/>
        <v>48-72</v>
      </c>
    </row>
    <row r="170" spans="1:26" x14ac:dyDescent="0.35">
      <c r="A170" s="76" t="str">
        <f t="shared" si="81"/>
        <v>PATIENT 7 (GS3 003)</v>
      </c>
      <c r="B170" s="77" t="str">
        <f t="shared" si="81"/>
        <v>ZOSTER (HERPES ZOSTER) RAMSAY HUNT SYNDROME</v>
      </c>
      <c r="C170" s="77" t="str">
        <f t="shared" si="81"/>
        <v>FOR MRI</v>
      </c>
      <c r="D170" t="s">
        <v>29</v>
      </c>
      <c r="E170" t="s">
        <v>30</v>
      </c>
      <c r="F170" t="s">
        <v>31</v>
      </c>
      <c r="G170" t="s">
        <v>42</v>
      </c>
      <c r="H170" t="s">
        <v>33</v>
      </c>
      <c r="I170" t="s">
        <v>70</v>
      </c>
      <c r="J170" t="str">
        <f t="shared" si="82"/>
        <v>Antibiotic and other drug</v>
      </c>
      <c r="K170" s="77" t="str">
        <f t="shared" si="82"/>
        <v>DORSAL</v>
      </c>
      <c r="L170" s="99">
        <v>0</v>
      </c>
      <c r="M170" s="99">
        <v>0</v>
      </c>
      <c r="N170" s="100">
        <v>0</v>
      </c>
      <c r="O170" t="s">
        <v>37</v>
      </c>
      <c r="P170" t="s">
        <v>30</v>
      </c>
      <c r="Q170" s="78">
        <v>36.700000000000003</v>
      </c>
      <c r="R170" s="78">
        <v>30.1</v>
      </c>
      <c r="S170" s="78">
        <v>30.2</v>
      </c>
      <c r="T170" s="78">
        <v>31.3</v>
      </c>
      <c r="U170" s="78">
        <v>31.3</v>
      </c>
      <c r="V170" s="79" t="s">
        <v>37</v>
      </c>
      <c r="W170" s="80">
        <f t="shared" si="83"/>
        <v>3</v>
      </c>
      <c r="X170" s="80">
        <f t="shared" si="83"/>
        <v>0</v>
      </c>
      <c r="Y170" t="s">
        <v>38</v>
      </c>
      <c r="Z170" t="str">
        <f t="shared" si="71"/>
        <v>48-72</v>
      </c>
    </row>
    <row r="171" spans="1:26" x14ac:dyDescent="0.35">
      <c r="A171" s="81" t="str">
        <f t="shared" si="81"/>
        <v>PATIENT 7 (GS3 003)</v>
      </c>
      <c r="B171" s="82" t="str">
        <f t="shared" si="81"/>
        <v>ZOSTER (HERPES ZOSTER) RAMSAY HUNT SYNDROME</v>
      </c>
      <c r="C171" s="82" t="str">
        <f t="shared" si="81"/>
        <v>FOR MRI</v>
      </c>
      <c r="D171" t="s">
        <v>29</v>
      </c>
      <c r="E171" t="s">
        <v>30</v>
      </c>
      <c r="F171" t="s">
        <v>31</v>
      </c>
      <c r="G171" t="s">
        <v>42</v>
      </c>
      <c r="H171" t="s">
        <v>33</v>
      </c>
      <c r="I171" t="s">
        <v>70</v>
      </c>
      <c r="J171" t="str">
        <f t="shared" si="82"/>
        <v>Antibiotic and other drug</v>
      </c>
      <c r="K171" s="82" t="str">
        <f t="shared" si="82"/>
        <v>DORSAL</v>
      </c>
      <c r="L171" s="101">
        <v>0</v>
      </c>
      <c r="M171" s="101">
        <v>0</v>
      </c>
      <c r="N171" s="102">
        <v>0</v>
      </c>
      <c r="O171" t="s">
        <v>37</v>
      </c>
      <c r="P171" t="s">
        <v>30</v>
      </c>
      <c r="Q171" s="83">
        <v>36.700000000000003</v>
      </c>
      <c r="R171" s="83">
        <v>29.8</v>
      </c>
      <c r="S171" s="83">
        <v>30</v>
      </c>
      <c r="T171" s="83">
        <v>30</v>
      </c>
      <c r="U171" s="83">
        <v>29.8</v>
      </c>
      <c r="V171" s="84" t="s">
        <v>37</v>
      </c>
      <c r="W171" s="85">
        <f t="shared" si="83"/>
        <v>3</v>
      </c>
      <c r="X171" s="85">
        <f t="shared" si="83"/>
        <v>0</v>
      </c>
      <c r="Y171" t="s">
        <v>38</v>
      </c>
      <c r="Z171" t="str">
        <f t="shared" si="71"/>
        <v>48-72</v>
      </c>
    </row>
    <row r="172" spans="1:26" x14ac:dyDescent="0.35">
      <c r="A172" s="103" t="s">
        <v>132</v>
      </c>
      <c r="B172" s="87" t="s">
        <v>133</v>
      </c>
      <c r="C172" s="87" t="s">
        <v>134</v>
      </c>
      <c r="D172" t="s">
        <v>29</v>
      </c>
      <c r="E172" t="s">
        <v>30</v>
      </c>
      <c r="F172" t="s">
        <v>31</v>
      </c>
      <c r="G172" t="s">
        <v>42</v>
      </c>
      <c r="H172" t="s">
        <v>77</v>
      </c>
      <c r="I172" t="s">
        <v>37</v>
      </c>
      <c r="J172" t="s">
        <v>37</v>
      </c>
      <c r="K172" s="87" t="s">
        <v>36</v>
      </c>
      <c r="L172" s="97">
        <v>0</v>
      </c>
      <c r="M172" s="97">
        <v>0</v>
      </c>
      <c r="N172" s="98">
        <v>0</v>
      </c>
      <c r="O172">
        <f>0</f>
        <v>0</v>
      </c>
      <c r="P172" t="s">
        <v>30</v>
      </c>
      <c r="Q172" s="88">
        <v>36.6</v>
      </c>
      <c r="R172" s="88">
        <v>32</v>
      </c>
      <c r="S172" s="88">
        <v>31.9</v>
      </c>
      <c r="T172" s="88">
        <v>31</v>
      </c>
      <c r="U172" s="88">
        <v>31.2</v>
      </c>
      <c r="V172" s="94" t="s">
        <v>37</v>
      </c>
      <c r="W172" s="90">
        <v>3</v>
      </c>
      <c r="X172" s="90">
        <v>0</v>
      </c>
      <c r="Y172" t="s">
        <v>38</v>
      </c>
      <c r="Z172" t="str">
        <f t="shared" si="71"/>
        <v>48-72</v>
      </c>
    </row>
    <row r="173" spans="1:26" x14ac:dyDescent="0.35">
      <c r="A173" s="104" t="str">
        <f t="shared" ref="A173:C176" si="84">A172</f>
        <v>PATIENT 8 (GS3 04)</v>
      </c>
      <c r="B173" s="77" t="str">
        <f t="shared" si="84"/>
        <v>PAPILOMA</v>
      </c>
      <c r="C173" s="77" t="str">
        <f t="shared" si="84"/>
        <v>FOR OP EXCISIONAL BIOPSY AND DENTAL CLEARANCE</v>
      </c>
      <c r="D173" t="s">
        <v>29</v>
      </c>
      <c r="E173" t="s">
        <v>30</v>
      </c>
      <c r="F173" t="s">
        <v>31</v>
      </c>
      <c r="G173" t="s">
        <v>42</v>
      </c>
      <c r="H173" t="s">
        <v>77</v>
      </c>
      <c r="I173" t="s">
        <v>37</v>
      </c>
      <c r="J173" t="str">
        <f t="shared" ref="J173:K176" si="85">J172</f>
        <v>NA</v>
      </c>
      <c r="K173" s="77" t="str">
        <f t="shared" si="85"/>
        <v>DORSAL</v>
      </c>
      <c r="L173" s="99">
        <v>0</v>
      </c>
      <c r="M173" s="99">
        <v>0</v>
      </c>
      <c r="N173" s="100">
        <v>0</v>
      </c>
      <c r="O173">
        <f>0</f>
        <v>0</v>
      </c>
      <c r="P173" t="s">
        <v>30</v>
      </c>
      <c r="Q173" s="78">
        <v>36.700000000000003</v>
      </c>
      <c r="R173" s="78">
        <v>31.2</v>
      </c>
      <c r="S173" s="78">
        <v>30.1</v>
      </c>
      <c r="T173" s="78">
        <v>30.1</v>
      </c>
      <c r="U173" s="78">
        <v>29.8</v>
      </c>
      <c r="V173" s="79" t="s">
        <v>37</v>
      </c>
      <c r="W173" s="80">
        <f t="shared" ref="W173:X188" si="86">W172</f>
        <v>3</v>
      </c>
      <c r="X173" s="80">
        <f t="shared" si="86"/>
        <v>0</v>
      </c>
      <c r="Y173" t="s">
        <v>38</v>
      </c>
      <c r="Z173" t="str">
        <f t="shared" si="71"/>
        <v>48-72</v>
      </c>
    </row>
    <row r="174" spans="1:26" x14ac:dyDescent="0.35">
      <c r="A174" s="104" t="str">
        <f t="shared" si="84"/>
        <v>PATIENT 8 (GS3 04)</v>
      </c>
      <c r="B174" s="77" t="str">
        <f t="shared" si="84"/>
        <v>PAPILOMA</v>
      </c>
      <c r="C174" s="77" t="str">
        <f t="shared" si="84"/>
        <v>FOR OP EXCISIONAL BIOPSY AND DENTAL CLEARANCE</v>
      </c>
      <c r="D174" t="s">
        <v>29</v>
      </c>
      <c r="E174" t="s">
        <v>30</v>
      </c>
      <c r="F174" t="s">
        <v>31</v>
      </c>
      <c r="G174" t="s">
        <v>42</v>
      </c>
      <c r="H174" t="s">
        <v>77</v>
      </c>
      <c r="I174" t="s">
        <v>37</v>
      </c>
      <c r="J174" t="str">
        <f t="shared" si="85"/>
        <v>NA</v>
      </c>
      <c r="K174" s="77" t="str">
        <f t="shared" si="85"/>
        <v>DORSAL</v>
      </c>
      <c r="L174" s="99">
        <v>0</v>
      </c>
      <c r="M174" s="99">
        <v>0</v>
      </c>
      <c r="N174" s="100">
        <v>0</v>
      </c>
      <c r="O174">
        <f>0</f>
        <v>0</v>
      </c>
      <c r="P174" t="s">
        <v>30</v>
      </c>
      <c r="Q174" s="78">
        <v>36.200000000000003</v>
      </c>
      <c r="R174" s="78">
        <v>26.7</v>
      </c>
      <c r="S174" s="78">
        <v>27.6</v>
      </c>
      <c r="T174" s="78">
        <v>26.8</v>
      </c>
      <c r="U174" s="78">
        <v>25.8</v>
      </c>
      <c r="V174" s="79" t="s">
        <v>37</v>
      </c>
      <c r="W174" s="80">
        <f t="shared" si="86"/>
        <v>3</v>
      </c>
      <c r="X174" s="80">
        <f t="shared" si="86"/>
        <v>0</v>
      </c>
      <c r="Y174" t="s">
        <v>38</v>
      </c>
      <c r="Z174" t="str">
        <f t="shared" si="71"/>
        <v>48-72</v>
      </c>
    </row>
    <row r="175" spans="1:26" x14ac:dyDescent="0.35">
      <c r="A175" s="104" t="str">
        <f t="shared" si="84"/>
        <v>PATIENT 8 (GS3 04)</v>
      </c>
      <c r="B175" s="77" t="str">
        <f t="shared" si="84"/>
        <v>PAPILOMA</v>
      </c>
      <c r="C175" s="77" t="str">
        <f t="shared" si="84"/>
        <v>FOR OP EXCISIONAL BIOPSY AND DENTAL CLEARANCE</v>
      </c>
      <c r="D175" t="s">
        <v>29</v>
      </c>
      <c r="E175" t="s">
        <v>30</v>
      </c>
      <c r="F175" t="s">
        <v>31</v>
      </c>
      <c r="G175" t="s">
        <v>42</v>
      </c>
      <c r="H175" t="s">
        <v>77</v>
      </c>
      <c r="I175" t="s">
        <v>37</v>
      </c>
      <c r="J175" t="str">
        <f t="shared" si="85"/>
        <v>NA</v>
      </c>
      <c r="K175" s="77" t="str">
        <f t="shared" si="85"/>
        <v>DORSAL</v>
      </c>
      <c r="L175" s="99">
        <v>0</v>
      </c>
      <c r="M175" s="99">
        <v>0</v>
      </c>
      <c r="N175" s="100">
        <v>0</v>
      </c>
      <c r="O175">
        <f>0</f>
        <v>0</v>
      </c>
      <c r="P175" t="s">
        <v>30</v>
      </c>
      <c r="Q175" s="78">
        <v>36.799999999999997</v>
      </c>
      <c r="R175" s="78">
        <v>27</v>
      </c>
      <c r="S175" s="78">
        <v>27.2</v>
      </c>
      <c r="T175" s="78">
        <v>30.1</v>
      </c>
      <c r="U175" s="78">
        <v>30.4</v>
      </c>
      <c r="V175" s="79" t="s">
        <v>37</v>
      </c>
      <c r="W175" s="80">
        <f t="shared" si="86"/>
        <v>3</v>
      </c>
      <c r="X175" s="80">
        <f t="shared" si="86"/>
        <v>0</v>
      </c>
      <c r="Y175" t="s">
        <v>38</v>
      </c>
      <c r="Z175" t="str">
        <f t="shared" si="71"/>
        <v>48-72</v>
      </c>
    </row>
    <row r="176" spans="1:26" x14ac:dyDescent="0.35">
      <c r="A176" s="105" t="str">
        <f t="shared" si="84"/>
        <v>PATIENT 8 (GS3 04)</v>
      </c>
      <c r="B176" s="82" t="str">
        <f t="shared" si="84"/>
        <v>PAPILOMA</v>
      </c>
      <c r="C176" s="82" t="str">
        <f t="shared" si="84"/>
        <v>FOR OP EXCISIONAL BIOPSY AND DENTAL CLEARANCE</v>
      </c>
      <c r="D176" t="s">
        <v>29</v>
      </c>
      <c r="E176" t="s">
        <v>30</v>
      </c>
      <c r="F176" t="s">
        <v>31</v>
      </c>
      <c r="G176" t="s">
        <v>42</v>
      </c>
      <c r="H176" t="s">
        <v>77</v>
      </c>
      <c r="I176" t="s">
        <v>37</v>
      </c>
      <c r="J176" t="str">
        <f t="shared" si="85"/>
        <v>NA</v>
      </c>
      <c r="K176" s="82" t="str">
        <f t="shared" si="85"/>
        <v>DORSAL</v>
      </c>
      <c r="L176" s="101">
        <v>0</v>
      </c>
      <c r="M176" s="101">
        <v>0</v>
      </c>
      <c r="N176" s="102">
        <v>0</v>
      </c>
      <c r="O176">
        <f>0</f>
        <v>0</v>
      </c>
      <c r="P176" t="s">
        <v>30</v>
      </c>
      <c r="Q176" s="83">
        <v>36.5</v>
      </c>
      <c r="R176" s="83">
        <v>30.6</v>
      </c>
      <c r="S176" s="83">
        <v>32.700000000000003</v>
      </c>
      <c r="T176" s="83">
        <v>31.9</v>
      </c>
      <c r="U176" s="83">
        <v>30.6</v>
      </c>
      <c r="V176" s="84" t="s">
        <v>37</v>
      </c>
      <c r="W176" s="85">
        <f t="shared" si="86"/>
        <v>3</v>
      </c>
      <c r="X176" s="85">
        <f t="shared" si="86"/>
        <v>0</v>
      </c>
      <c r="Y176" t="s">
        <v>38</v>
      </c>
      <c r="Z176" t="str">
        <f t="shared" si="71"/>
        <v>48-72</v>
      </c>
    </row>
    <row r="177" spans="1:26" x14ac:dyDescent="0.35">
      <c r="A177" s="93" t="s">
        <v>135</v>
      </c>
      <c r="B177" s="87" t="s">
        <v>136</v>
      </c>
      <c r="C177" s="87" t="s">
        <v>58</v>
      </c>
      <c r="D177" t="s">
        <v>29</v>
      </c>
      <c r="E177" t="s">
        <v>30</v>
      </c>
      <c r="F177" t="s">
        <v>31</v>
      </c>
      <c r="G177" t="s">
        <v>42</v>
      </c>
      <c r="H177" t="s">
        <v>77</v>
      </c>
      <c r="I177" t="s">
        <v>37</v>
      </c>
      <c r="J177" t="s">
        <v>35</v>
      </c>
      <c r="K177" s="87" t="s">
        <v>36</v>
      </c>
      <c r="L177" s="97">
        <v>0</v>
      </c>
      <c r="M177" s="97">
        <v>0</v>
      </c>
      <c r="N177" s="98">
        <v>0</v>
      </c>
      <c r="O177" t="s">
        <v>37</v>
      </c>
      <c r="P177" t="s">
        <v>30</v>
      </c>
      <c r="Q177" s="88">
        <v>37</v>
      </c>
      <c r="R177" s="88">
        <v>31.8</v>
      </c>
      <c r="S177" s="88">
        <v>32.6</v>
      </c>
      <c r="T177" s="88">
        <v>32.9</v>
      </c>
      <c r="U177" s="88">
        <v>32.200000000000003</v>
      </c>
      <c r="V177" s="94" t="s">
        <v>37</v>
      </c>
      <c r="W177" s="90">
        <v>3</v>
      </c>
      <c r="X177" s="90">
        <v>0</v>
      </c>
      <c r="Y177" t="s">
        <v>38</v>
      </c>
      <c r="Z177" t="s">
        <v>92</v>
      </c>
    </row>
    <row r="178" spans="1:26" x14ac:dyDescent="0.35">
      <c r="A178" s="95" t="str">
        <f t="shared" ref="A178:C180" si="87">A177</f>
        <v>PATIENT 9 (GS3 005)</v>
      </c>
      <c r="B178" s="77" t="str">
        <f t="shared" si="87"/>
        <v>ALLERGIC RHINITIS</v>
      </c>
      <c r="C178" s="77" t="str">
        <f t="shared" si="87"/>
        <v>FOR OPERATION</v>
      </c>
      <c r="D178" t="s">
        <v>29</v>
      </c>
      <c r="E178" t="s">
        <v>30</v>
      </c>
      <c r="F178" t="s">
        <v>31</v>
      </c>
      <c r="G178" t="s">
        <v>42</v>
      </c>
      <c r="H178" t="s">
        <v>77</v>
      </c>
      <c r="I178" t="s">
        <v>37</v>
      </c>
      <c r="J178" t="s">
        <v>35</v>
      </c>
      <c r="K178" s="77" t="str">
        <f t="shared" ref="K178:K180" si="88">K177</f>
        <v>DORSAL</v>
      </c>
      <c r="L178" s="99">
        <v>0</v>
      </c>
      <c r="M178" s="99">
        <v>0</v>
      </c>
      <c r="N178" s="100">
        <v>0</v>
      </c>
      <c r="O178" t="s">
        <v>37</v>
      </c>
      <c r="P178" t="s">
        <v>30</v>
      </c>
      <c r="Q178" s="78">
        <v>36.1</v>
      </c>
      <c r="R178" s="78">
        <v>29.8</v>
      </c>
      <c r="S178" s="78">
        <v>31.9</v>
      </c>
      <c r="T178" s="78">
        <v>31.9</v>
      </c>
      <c r="U178" s="78">
        <v>31.3</v>
      </c>
      <c r="V178" s="79" t="s">
        <v>37</v>
      </c>
      <c r="W178" s="80">
        <f t="shared" si="86"/>
        <v>3</v>
      </c>
      <c r="X178" s="80">
        <f t="shared" si="86"/>
        <v>0</v>
      </c>
      <c r="Y178" t="s">
        <v>38</v>
      </c>
      <c r="Z178" t="s">
        <v>92</v>
      </c>
    </row>
    <row r="179" spans="1:26" x14ac:dyDescent="0.35">
      <c r="A179" s="95" t="str">
        <f t="shared" si="87"/>
        <v>PATIENT 9 (GS3 005)</v>
      </c>
      <c r="B179" s="77" t="str">
        <f t="shared" si="87"/>
        <v>ALLERGIC RHINITIS</v>
      </c>
      <c r="C179" s="77" t="str">
        <f t="shared" si="87"/>
        <v>FOR OPERATION</v>
      </c>
      <c r="D179" t="s">
        <v>29</v>
      </c>
      <c r="E179" t="s">
        <v>30</v>
      </c>
      <c r="F179" t="s">
        <v>31</v>
      </c>
      <c r="G179" t="s">
        <v>42</v>
      </c>
      <c r="H179" t="s">
        <v>77</v>
      </c>
      <c r="I179" t="s">
        <v>37</v>
      </c>
      <c r="J179" t="s">
        <v>35</v>
      </c>
      <c r="K179" s="77" t="str">
        <f t="shared" si="88"/>
        <v>DORSAL</v>
      </c>
      <c r="L179" s="99">
        <v>0</v>
      </c>
      <c r="M179" s="99">
        <v>0</v>
      </c>
      <c r="N179" s="100">
        <v>0</v>
      </c>
      <c r="O179" t="s">
        <v>37</v>
      </c>
      <c r="P179" t="s">
        <v>30</v>
      </c>
      <c r="Q179" s="78">
        <v>36.200000000000003</v>
      </c>
      <c r="R179" s="78">
        <v>30.1</v>
      </c>
      <c r="S179" s="78">
        <v>32.4</v>
      </c>
      <c r="T179" s="78">
        <v>32.5</v>
      </c>
      <c r="U179" s="78">
        <v>32.9</v>
      </c>
      <c r="V179" s="79" t="s">
        <v>37</v>
      </c>
      <c r="W179" s="80">
        <f t="shared" si="86"/>
        <v>3</v>
      </c>
      <c r="X179" s="80">
        <f t="shared" si="86"/>
        <v>0</v>
      </c>
      <c r="Y179" t="s">
        <v>38</v>
      </c>
      <c r="Z179" t="s">
        <v>92</v>
      </c>
    </row>
    <row r="180" spans="1:26" x14ac:dyDescent="0.35">
      <c r="A180" s="96" t="str">
        <f t="shared" si="87"/>
        <v>PATIENT 9 (GS3 005)</v>
      </c>
      <c r="B180" s="82" t="str">
        <f t="shared" si="87"/>
        <v>ALLERGIC RHINITIS</v>
      </c>
      <c r="C180" s="82" t="str">
        <f t="shared" si="87"/>
        <v>FOR OPERATION</v>
      </c>
      <c r="D180" t="s">
        <v>29</v>
      </c>
      <c r="E180" t="s">
        <v>30</v>
      </c>
      <c r="F180" t="s">
        <v>31</v>
      </c>
      <c r="G180" t="s">
        <v>42</v>
      </c>
      <c r="H180" t="s">
        <v>77</v>
      </c>
      <c r="I180" t="s">
        <v>37</v>
      </c>
      <c r="J180" t="s">
        <v>35</v>
      </c>
      <c r="K180" s="82" t="str">
        <f t="shared" si="88"/>
        <v>DORSAL</v>
      </c>
      <c r="L180" s="101">
        <v>0</v>
      </c>
      <c r="M180" s="101">
        <v>0</v>
      </c>
      <c r="N180" s="102">
        <v>0</v>
      </c>
      <c r="O180" t="s">
        <v>37</v>
      </c>
      <c r="P180" t="s">
        <v>30</v>
      </c>
      <c r="Q180" s="83">
        <v>36.799999999999997</v>
      </c>
      <c r="R180" s="83">
        <v>30.4</v>
      </c>
      <c r="S180" s="83">
        <v>30.9</v>
      </c>
      <c r="T180" s="83">
        <v>31</v>
      </c>
      <c r="U180" s="83">
        <v>33</v>
      </c>
      <c r="V180" s="84" t="s">
        <v>37</v>
      </c>
      <c r="W180" s="85">
        <f t="shared" si="86"/>
        <v>3</v>
      </c>
      <c r="X180" s="85">
        <f t="shared" si="86"/>
        <v>0</v>
      </c>
      <c r="Y180" t="s">
        <v>38</v>
      </c>
      <c r="Z180" t="s">
        <v>92</v>
      </c>
    </row>
    <row r="181" spans="1:26" x14ac:dyDescent="0.35">
      <c r="A181" s="103" t="s">
        <v>137</v>
      </c>
      <c r="B181" s="106" t="s">
        <v>138</v>
      </c>
      <c r="C181" s="106" t="s">
        <v>139</v>
      </c>
      <c r="D181" t="s">
        <v>29</v>
      </c>
      <c r="E181" t="s">
        <v>30</v>
      </c>
      <c r="F181" t="s">
        <v>96</v>
      </c>
      <c r="G181" t="s">
        <v>42</v>
      </c>
      <c r="H181" t="s">
        <v>33</v>
      </c>
      <c r="I181" t="s">
        <v>34</v>
      </c>
      <c r="J181" t="s">
        <v>35</v>
      </c>
      <c r="K181" s="106" t="s">
        <v>36</v>
      </c>
      <c r="L181" s="107">
        <v>0</v>
      </c>
      <c r="M181" s="107">
        <v>0</v>
      </c>
      <c r="N181" s="108">
        <v>0</v>
      </c>
      <c r="O181">
        <v>0</v>
      </c>
      <c r="P181" t="s">
        <v>30</v>
      </c>
      <c r="Q181" s="109">
        <v>36.299999999999997</v>
      </c>
      <c r="R181" s="109">
        <v>29.1</v>
      </c>
      <c r="S181" s="109">
        <v>30.6</v>
      </c>
      <c r="T181" s="109">
        <v>30.4</v>
      </c>
      <c r="U181" s="109">
        <v>29.8</v>
      </c>
      <c r="V181" s="110" t="s">
        <v>37</v>
      </c>
      <c r="W181" s="111">
        <v>3</v>
      </c>
      <c r="X181" s="111">
        <v>1</v>
      </c>
      <c r="Y181" t="s">
        <v>66</v>
      </c>
      <c r="Z181" t="s">
        <v>63</v>
      </c>
    </row>
    <row r="182" spans="1:26" x14ac:dyDescent="0.35">
      <c r="A182" s="104" t="str">
        <f t="shared" ref="A182:C185" si="89">A181</f>
        <v>PATIENT 10 (IM1 007)</v>
      </c>
      <c r="B182" s="112" t="str">
        <f t="shared" si="89"/>
        <v>ACUTE MYOCARDIAL INFARCTION</v>
      </c>
      <c r="C182" s="112" t="str">
        <f t="shared" si="89"/>
        <v>BLOOD TAKING</v>
      </c>
      <c r="D182" t="s">
        <v>29</v>
      </c>
      <c r="E182" t="s">
        <v>30</v>
      </c>
      <c r="F182" t="s">
        <v>96</v>
      </c>
      <c r="G182" t="s">
        <v>42</v>
      </c>
      <c r="H182" t="s">
        <v>33</v>
      </c>
      <c r="I182" t="s">
        <v>34</v>
      </c>
      <c r="J182" t="s">
        <v>35</v>
      </c>
      <c r="K182" s="112" t="str">
        <f t="shared" ref="K182:K185" si="90">K181</f>
        <v>DORSAL</v>
      </c>
      <c r="L182" s="113">
        <v>0</v>
      </c>
      <c r="M182" s="113">
        <v>0</v>
      </c>
      <c r="N182" s="114">
        <v>0</v>
      </c>
      <c r="O182">
        <f>0</f>
        <v>0</v>
      </c>
      <c r="P182" t="s">
        <v>30</v>
      </c>
      <c r="Q182" s="115">
        <v>36.799999999999997</v>
      </c>
      <c r="R182" s="115">
        <v>31.5</v>
      </c>
      <c r="S182" s="115">
        <v>31.7</v>
      </c>
      <c r="T182" s="115">
        <v>32.1</v>
      </c>
      <c r="U182" s="115">
        <v>31.3</v>
      </c>
      <c r="V182" s="116" t="s">
        <v>37</v>
      </c>
      <c r="W182" s="117">
        <f t="shared" si="86"/>
        <v>3</v>
      </c>
      <c r="X182" s="117">
        <f t="shared" si="86"/>
        <v>1</v>
      </c>
      <c r="Y182" t="s">
        <v>66</v>
      </c>
      <c r="Z182" t="str">
        <f t="shared" ref="Z182:Z186" si="91">Z181</f>
        <v>48-72</v>
      </c>
    </row>
    <row r="183" spans="1:26" x14ac:dyDescent="0.35">
      <c r="A183" s="104" t="str">
        <f t="shared" si="89"/>
        <v>PATIENT 10 (IM1 007)</v>
      </c>
      <c r="B183" s="112" t="str">
        <f t="shared" si="89"/>
        <v>ACUTE MYOCARDIAL INFARCTION</v>
      </c>
      <c r="C183" s="112" t="str">
        <f t="shared" si="89"/>
        <v>BLOOD TAKING</v>
      </c>
      <c r="D183" t="s">
        <v>29</v>
      </c>
      <c r="E183" t="s">
        <v>30</v>
      </c>
      <c r="F183" t="s">
        <v>96</v>
      </c>
      <c r="G183" t="s">
        <v>42</v>
      </c>
      <c r="H183" t="s">
        <v>33</v>
      </c>
      <c r="I183" t="s">
        <v>34</v>
      </c>
      <c r="J183" t="s">
        <v>35</v>
      </c>
      <c r="K183" s="112" t="str">
        <f t="shared" si="90"/>
        <v>DORSAL</v>
      </c>
      <c r="L183" s="113">
        <v>0</v>
      </c>
      <c r="M183" s="113">
        <v>0</v>
      </c>
      <c r="N183" s="114">
        <v>0</v>
      </c>
      <c r="O183">
        <f>0</f>
        <v>0</v>
      </c>
      <c r="P183" t="s">
        <v>30</v>
      </c>
      <c r="Q183" s="115">
        <v>36.700000000000003</v>
      </c>
      <c r="R183" s="115">
        <v>30.8</v>
      </c>
      <c r="S183" s="115">
        <v>30.9</v>
      </c>
      <c r="T183" s="115">
        <v>31</v>
      </c>
      <c r="U183" s="115">
        <v>30.2</v>
      </c>
      <c r="V183" s="116" t="s">
        <v>37</v>
      </c>
      <c r="W183" s="117">
        <f t="shared" si="86"/>
        <v>3</v>
      </c>
      <c r="X183" s="117">
        <f t="shared" si="86"/>
        <v>1</v>
      </c>
      <c r="Y183" t="s">
        <v>66</v>
      </c>
      <c r="Z183" t="str">
        <f t="shared" si="91"/>
        <v>48-72</v>
      </c>
    </row>
    <row r="184" spans="1:26" x14ac:dyDescent="0.35">
      <c r="A184" s="104" t="str">
        <f t="shared" si="89"/>
        <v>PATIENT 10 (IM1 007)</v>
      </c>
      <c r="B184" s="112" t="str">
        <f t="shared" si="89"/>
        <v>ACUTE MYOCARDIAL INFARCTION</v>
      </c>
      <c r="C184" s="112" t="str">
        <f t="shared" si="89"/>
        <v>BLOOD TAKING</v>
      </c>
      <c r="D184" t="s">
        <v>29</v>
      </c>
      <c r="E184" t="s">
        <v>30</v>
      </c>
      <c r="F184" t="s">
        <v>96</v>
      </c>
      <c r="G184" t="s">
        <v>42</v>
      </c>
      <c r="H184" t="s">
        <v>33</v>
      </c>
      <c r="I184" t="s">
        <v>34</v>
      </c>
      <c r="J184" t="s">
        <v>35</v>
      </c>
      <c r="K184" s="112" t="str">
        <f t="shared" si="90"/>
        <v>DORSAL</v>
      </c>
      <c r="L184" s="113">
        <v>0</v>
      </c>
      <c r="M184" s="113">
        <v>0</v>
      </c>
      <c r="N184" s="114">
        <v>0</v>
      </c>
      <c r="O184">
        <f>0</f>
        <v>0</v>
      </c>
      <c r="P184" t="s">
        <v>30</v>
      </c>
      <c r="Q184" s="115">
        <v>35.9</v>
      </c>
      <c r="R184" s="115">
        <v>29.7</v>
      </c>
      <c r="S184" s="115">
        <v>30.8</v>
      </c>
      <c r="T184" s="115">
        <v>30.4</v>
      </c>
      <c r="U184" s="115">
        <v>29.6</v>
      </c>
      <c r="V184" s="116" t="s">
        <v>37</v>
      </c>
      <c r="W184" s="117">
        <f t="shared" si="86"/>
        <v>3</v>
      </c>
      <c r="X184" s="117">
        <f t="shared" si="86"/>
        <v>1</v>
      </c>
      <c r="Y184" t="s">
        <v>66</v>
      </c>
      <c r="Z184" t="str">
        <f t="shared" si="91"/>
        <v>48-72</v>
      </c>
    </row>
    <row r="185" spans="1:26" x14ac:dyDescent="0.35">
      <c r="A185" s="105" t="str">
        <f t="shared" si="89"/>
        <v>PATIENT 10 (IM1 007)</v>
      </c>
      <c r="B185" s="118" t="str">
        <f t="shared" si="89"/>
        <v>ACUTE MYOCARDIAL INFARCTION</v>
      </c>
      <c r="C185" s="118" t="str">
        <f t="shared" si="89"/>
        <v>BLOOD TAKING</v>
      </c>
      <c r="D185" t="s">
        <v>29</v>
      </c>
      <c r="E185" t="s">
        <v>30</v>
      </c>
      <c r="F185" t="s">
        <v>96</v>
      </c>
      <c r="G185" t="s">
        <v>42</v>
      </c>
      <c r="H185" t="s">
        <v>33</v>
      </c>
      <c r="I185" t="s">
        <v>34</v>
      </c>
      <c r="J185" t="s">
        <v>35</v>
      </c>
      <c r="K185" s="118" t="str">
        <f t="shared" si="90"/>
        <v>DORSAL</v>
      </c>
      <c r="L185" s="119">
        <v>0</v>
      </c>
      <c r="M185" s="119">
        <v>0</v>
      </c>
      <c r="N185" s="120">
        <v>0</v>
      </c>
      <c r="O185">
        <f>0</f>
        <v>0</v>
      </c>
      <c r="P185" t="s">
        <v>30</v>
      </c>
      <c r="Q185" s="121">
        <v>36.700000000000003</v>
      </c>
      <c r="R185" s="121">
        <v>31.3</v>
      </c>
      <c r="S185" s="121">
        <v>32.9</v>
      </c>
      <c r="T185" s="121">
        <v>33</v>
      </c>
      <c r="U185" s="121">
        <v>32.9</v>
      </c>
      <c r="V185" s="122" t="s">
        <v>37</v>
      </c>
      <c r="W185" s="123">
        <f t="shared" si="86"/>
        <v>3</v>
      </c>
      <c r="X185" s="123">
        <f t="shared" si="86"/>
        <v>1</v>
      </c>
      <c r="Y185" t="s">
        <v>66</v>
      </c>
      <c r="Z185" t="str">
        <f t="shared" si="91"/>
        <v>48-72</v>
      </c>
    </row>
    <row r="186" spans="1:26" x14ac:dyDescent="0.35">
      <c r="A186" s="93" t="s">
        <v>140</v>
      </c>
      <c r="B186" s="87" t="s">
        <v>141</v>
      </c>
      <c r="C186" s="87" t="s">
        <v>142</v>
      </c>
      <c r="D186" t="s">
        <v>29</v>
      </c>
      <c r="E186" t="s">
        <v>29</v>
      </c>
      <c r="F186" t="s">
        <v>96</v>
      </c>
      <c r="G186" t="s">
        <v>42</v>
      </c>
      <c r="H186" t="s">
        <v>77</v>
      </c>
      <c r="I186" t="s">
        <v>34</v>
      </c>
      <c r="J186" t="s">
        <v>35</v>
      </c>
      <c r="K186" s="87" t="s">
        <v>36</v>
      </c>
      <c r="L186" s="97">
        <v>0</v>
      </c>
      <c r="M186" s="97">
        <v>0</v>
      </c>
      <c r="N186" s="98">
        <v>0</v>
      </c>
      <c r="O186">
        <f>0</f>
        <v>0</v>
      </c>
      <c r="P186" t="s">
        <v>30</v>
      </c>
      <c r="Q186" s="88">
        <v>37.5</v>
      </c>
      <c r="R186" s="88">
        <v>32.5</v>
      </c>
      <c r="S186" s="88">
        <v>33</v>
      </c>
      <c r="T186" s="88">
        <v>33.1</v>
      </c>
      <c r="U186" s="88">
        <v>32.799999999999997</v>
      </c>
      <c r="V186" s="94" t="s">
        <v>37</v>
      </c>
      <c r="W186" s="90">
        <v>3</v>
      </c>
      <c r="X186" s="90">
        <v>0</v>
      </c>
      <c r="Y186" t="s">
        <v>78</v>
      </c>
      <c r="Z186" t="str">
        <f t="shared" si="91"/>
        <v>48-72</v>
      </c>
    </row>
    <row r="187" spans="1:26" x14ac:dyDescent="0.35">
      <c r="A187" s="95" t="str">
        <f t="shared" ref="A187:C189" si="92">A186</f>
        <v>PATIENT 11 (IM1 009)</v>
      </c>
      <c r="B187" s="77" t="str">
        <f t="shared" si="92"/>
        <v>PULMONARY EMBOLISM</v>
      </c>
      <c r="C187" s="77" t="str">
        <f t="shared" si="92"/>
        <v>FOR TREATMENT</v>
      </c>
      <c r="D187" t="s">
        <v>29</v>
      </c>
      <c r="E187" t="s">
        <v>29</v>
      </c>
      <c r="F187" t="s">
        <v>96</v>
      </c>
      <c r="G187" t="s">
        <v>42</v>
      </c>
      <c r="H187" t="s">
        <v>77</v>
      </c>
      <c r="I187" t="s">
        <v>34</v>
      </c>
      <c r="J187" t="s">
        <v>35</v>
      </c>
      <c r="K187" s="77" t="str">
        <f t="shared" ref="K187:K189" si="93">K186</f>
        <v>DORSAL</v>
      </c>
      <c r="L187" s="99">
        <v>0</v>
      </c>
      <c r="M187" s="99">
        <v>0</v>
      </c>
      <c r="N187" s="100">
        <v>0</v>
      </c>
      <c r="O187">
        <f>0</f>
        <v>0</v>
      </c>
      <c r="P187" t="s">
        <v>30</v>
      </c>
      <c r="Q187" s="78">
        <v>37</v>
      </c>
      <c r="R187" s="78">
        <v>32.1</v>
      </c>
      <c r="S187" s="78">
        <v>32.1</v>
      </c>
      <c r="T187" s="78">
        <v>31.8</v>
      </c>
      <c r="U187" s="78">
        <v>31.4</v>
      </c>
      <c r="V187" s="79" t="s">
        <v>37</v>
      </c>
      <c r="W187" s="80">
        <f t="shared" si="86"/>
        <v>3</v>
      </c>
      <c r="X187" s="80">
        <f t="shared" si="86"/>
        <v>0</v>
      </c>
      <c r="Y187" t="s">
        <v>78</v>
      </c>
      <c r="Z187" t="s">
        <v>63</v>
      </c>
    </row>
    <row r="188" spans="1:26" x14ac:dyDescent="0.35">
      <c r="A188" s="95" t="str">
        <f t="shared" si="92"/>
        <v>PATIENT 11 (IM1 009)</v>
      </c>
      <c r="B188" s="77" t="str">
        <f t="shared" si="92"/>
        <v>PULMONARY EMBOLISM</v>
      </c>
      <c r="C188" s="77" t="str">
        <f t="shared" si="92"/>
        <v>FOR TREATMENT</v>
      </c>
      <c r="D188" t="s">
        <v>29</v>
      </c>
      <c r="E188" t="s">
        <v>29</v>
      </c>
      <c r="F188" t="s">
        <v>96</v>
      </c>
      <c r="G188" t="s">
        <v>42</v>
      </c>
      <c r="H188" t="s">
        <v>77</v>
      </c>
      <c r="I188" t="s">
        <v>34</v>
      </c>
      <c r="J188" t="s">
        <v>35</v>
      </c>
      <c r="K188" s="77" t="str">
        <f t="shared" si="93"/>
        <v>DORSAL</v>
      </c>
      <c r="L188" s="99">
        <v>0</v>
      </c>
      <c r="M188" s="99">
        <v>0</v>
      </c>
      <c r="N188" s="100">
        <v>0</v>
      </c>
      <c r="O188">
        <f>0</f>
        <v>0</v>
      </c>
      <c r="P188" t="s">
        <v>30</v>
      </c>
      <c r="Q188" s="78">
        <v>36.5</v>
      </c>
      <c r="R188" s="78">
        <v>32.6</v>
      </c>
      <c r="S188" s="78">
        <v>33.1</v>
      </c>
      <c r="T188" s="78">
        <v>33.299999999999997</v>
      </c>
      <c r="U188" s="78">
        <v>33.299999999999997</v>
      </c>
      <c r="V188" s="79" t="s">
        <v>37</v>
      </c>
      <c r="W188" s="80">
        <f t="shared" si="86"/>
        <v>3</v>
      </c>
      <c r="X188" s="80">
        <f t="shared" si="86"/>
        <v>0</v>
      </c>
      <c r="Y188" t="s">
        <v>78</v>
      </c>
      <c r="Z188" t="str">
        <f t="shared" ref="Z188:Z189" si="94">Z187</f>
        <v>48-72</v>
      </c>
    </row>
    <row r="189" spans="1:26" x14ac:dyDescent="0.35">
      <c r="A189" s="96" t="str">
        <f t="shared" si="92"/>
        <v>PATIENT 11 (IM1 009)</v>
      </c>
      <c r="B189" s="82" t="str">
        <f t="shared" si="92"/>
        <v>PULMONARY EMBOLISM</v>
      </c>
      <c r="C189" s="82" t="str">
        <f t="shared" si="92"/>
        <v>FOR TREATMENT</v>
      </c>
      <c r="D189" t="s">
        <v>29</v>
      </c>
      <c r="E189" t="s">
        <v>29</v>
      </c>
      <c r="F189" t="s">
        <v>96</v>
      </c>
      <c r="G189" t="s">
        <v>42</v>
      </c>
      <c r="H189" t="s">
        <v>77</v>
      </c>
      <c r="I189" t="s">
        <v>34</v>
      </c>
      <c r="J189" t="s">
        <v>61</v>
      </c>
      <c r="K189" s="82" t="str">
        <f t="shared" si="93"/>
        <v>DORSAL</v>
      </c>
      <c r="L189" s="101">
        <v>0</v>
      </c>
      <c r="M189" s="101">
        <v>0</v>
      </c>
      <c r="N189" s="102">
        <v>0</v>
      </c>
      <c r="O189">
        <f>0</f>
        <v>0</v>
      </c>
      <c r="P189" t="s">
        <v>30</v>
      </c>
      <c r="Q189" s="83">
        <v>36.6</v>
      </c>
      <c r="R189" s="83">
        <v>30.9</v>
      </c>
      <c r="S189" s="83">
        <v>31.9</v>
      </c>
      <c r="T189" s="83">
        <v>32</v>
      </c>
      <c r="U189" s="83">
        <v>31.3</v>
      </c>
      <c r="V189" s="84" t="s">
        <v>37</v>
      </c>
      <c r="W189" s="85">
        <f t="shared" ref="W189:X203" si="95">W188</f>
        <v>3</v>
      </c>
      <c r="X189" s="85">
        <f t="shared" si="95"/>
        <v>0</v>
      </c>
      <c r="Y189" t="s">
        <v>78</v>
      </c>
      <c r="Z189" t="str">
        <f t="shared" si="94"/>
        <v>48-72</v>
      </c>
    </row>
    <row r="190" spans="1:26" x14ac:dyDescent="0.35">
      <c r="A190" s="86" t="s">
        <v>143</v>
      </c>
      <c r="B190" s="87" t="s">
        <v>144</v>
      </c>
      <c r="C190" s="87" t="s">
        <v>145</v>
      </c>
      <c r="D190" t="s">
        <v>29</v>
      </c>
      <c r="E190" t="s">
        <v>30</v>
      </c>
      <c r="F190" t="s">
        <v>96</v>
      </c>
      <c r="G190" t="s">
        <v>42</v>
      </c>
      <c r="H190" t="s">
        <v>77</v>
      </c>
      <c r="I190" t="s">
        <v>34</v>
      </c>
      <c r="J190" t="s">
        <v>61</v>
      </c>
      <c r="K190" s="87" t="s">
        <v>47</v>
      </c>
      <c r="L190" s="97">
        <v>0</v>
      </c>
      <c r="M190" s="97">
        <v>0</v>
      </c>
      <c r="N190" s="98">
        <v>0</v>
      </c>
      <c r="O190">
        <f>0</f>
        <v>0</v>
      </c>
      <c r="P190" t="s">
        <v>30</v>
      </c>
      <c r="Q190" s="88">
        <v>35.6</v>
      </c>
      <c r="R190" s="88">
        <v>30.6</v>
      </c>
      <c r="S190" s="88">
        <v>31.5</v>
      </c>
      <c r="T190" s="88">
        <v>32.1</v>
      </c>
      <c r="U190" s="88">
        <v>32</v>
      </c>
      <c r="V190" s="94">
        <v>30.3</v>
      </c>
      <c r="W190" s="90">
        <v>3</v>
      </c>
      <c r="X190" s="111">
        <v>1</v>
      </c>
      <c r="Y190" t="s">
        <v>66</v>
      </c>
      <c r="Z190" t="s">
        <v>39</v>
      </c>
    </row>
    <row r="191" spans="1:26" x14ac:dyDescent="0.35">
      <c r="A191" s="76" t="str">
        <f t="shared" ref="A191:C194" si="96">A190</f>
        <v>PATIENT 12 (IM1 010)</v>
      </c>
      <c r="B191" s="77" t="str">
        <f t="shared" si="96"/>
        <v>LUNG CANCER</v>
      </c>
      <c r="C191" s="77" t="str">
        <f t="shared" si="96"/>
        <v>FOR CTPA</v>
      </c>
      <c r="D191" t="s">
        <v>29</v>
      </c>
      <c r="E191" t="s">
        <v>30</v>
      </c>
      <c r="F191" t="s">
        <v>96</v>
      </c>
      <c r="G191" t="s">
        <v>42</v>
      </c>
      <c r="H191" t="s">
        <v>77</v>
      </c>
      <c r="I191" t="s">
        <v>34</v>
      </c>
      <c r="J191" t="s">
        <v>61</v>
      </c>
      <c r="K191" s="77" t="str">
        <f t="shared" ref="K191:K194" si="97">K190</f>
        <v>ANTECUBITAL FOSSA</v>
      </c>
      <c r="L191" s="99">
        <v>0</v>
      </c>
      <c r="M191" s="99">
        <v>0</v>
      </c>
      <c r="N191" s="100">
        <v>0</v>
      </c>
      <c r="O191">
        <f>0</f>
        <v>0</v>
      </c>
      <c r="P191" t="s">
        <v>30</v>
      </c>
      <c r="Q191" s="78">
        <v>35.6</v>
      </c>
      <c r="R191" s="78">
        <v>29.5</v>
      </c>
      <c r="S191" s="78">
        <v>30.8</v>
      </c>
      <c r="T191" s="78">
        <v>31.4</v>
      </c>
      <c r="U191" s="78">
        <v>31.1</v>
      </c>
      <c r="V191" s="79">
        <v>29.8</v>
      </c>
      <c r="W191" s="80">
        <f t="shared" si="95"/>
        <v>3</v>
      </c>
      <c r="X191" s="117">
        <f t="shared" si="95"/>
        <v>1</v>
      </c>
      <c r="Y191" t="s">
        <v>66</v>
      </c>
      <c r="Z191" t="str">
        <f t="shared" ref="Z191:Z199" si="98">Z190</f>
        <v>72-96</v>
      </c>
    </row>
    <row r="192" spans="1:26" x14ac:dyDescent="0.35">
      <c r="A192" s="76" t="str">
        <f t="shared" si="96"/>
        <v>PATIENT 12 (IM1 010)</v>
      </c>
      <c r="B192" s="77" t="str">
        <f t="shared" si="96"/>
        <v>LUNG CANCER</v>
      </c>
      <c r="C192" s="77" t="str">
        <f t="shared" si="96"/>
        <v>FOR CTPA</v>
      </c>
      <c r="D192" t="s">
        <v>29</v>
      </c>
      <c r="E192" t="s">
        <v>30</v>
      </c>
      <c r="F192" t="s">
        <v>96</v>
      </c>
      <c r="G192" t="s">
        <v>42</v>
      </c>
      <c r="H192" t="s">
        <v>77</v>
      </c>
      <c r="I192" t="s">
        <v>34</v>
      </c>
      <c r="J192" t="s">
        <v>61</v>
      </c>
      <c r="K192" s="77" t="str">
        <f t="shared" si="97"/>
        <v>ANTECUBITAL FOSSA</v>
      </c>
      <c r="L192" s="99">
        <v>0</v>
      </c>
      <c r="M192" s="99">
        <v>0</v>
      </c>
      <c r="N192" s="100">
        <v>0</v>
      </c>
      <c r="O192">
        <f>0</f>
        <v>0</v>
      </c>
      <c r="P192" t="s">
        <v>30</v>
      </c>
      <c r="Q192" s="78">
        <v>36.799999999999997</v>
      </c>
      <c r="R192" s="78">
        <v>31.8</v>
      </c>
      <c r="S192" s="78">
        <v>33.1</v>
      </c>
      <c r="T192" s="78">
        <v>32.799999999999997</v>
      </c>
      <c r="U192" s="78">
        <v>32.700000000000003</v>
      </c>
      <c r="V192" s="79">
        <v>31.5</v>
      </c>
      <c r="W192" s="80">
        <f t="shared" si="95"/>
        <v>3</v>
      </c>
      <c r="X192" s="117">
        <f t="shared" si="95"/>
        <v>1</v>
      </c>
      <c r="Y192" t="s">
        <v>66</v>
      </c>
      <c r="Z192" t="str">
        <f t="shared" si="98"/>
        <v>72-96</v>
      </c>
    </row>
    <row r="193" spans="1:26" x14ac:dyDescent="0.35">
      <c r="A193" s="76" t="str">
        <f t="shared" si="96"/>
        <v>PATIENT 12 (IM1 010)</v>
      </c>
      <c r="B193" s="77" t="str">
        <f t="shared" si="96"/>
        <v>LUNG CANCER</v>
      </c>
      <c r="C193" s="77" t="str">
        <f t="shared" si="96"/>
        <v>FOR CTPA</v>
      </c>
      <c r="D193" t="s">
        <v>29</v>
      </c>
      <c r="E193" t="s">
        <v>30</v>
      </c>
      <c r="F193" t="s">
        <v>96</v>
      </c>
      <c r="G193" t="s">
        <v>42</v>
      </c>
      <c r="H193" t="s">
        <v>77</v>
      </c>
      <c r="I193" t="s">
        <v>34</v>
      </c>
      <c r="J193" t="s">
        <v>61</v>
      </c>
      <c r="K193" s="77" t="str">
        <f t="shared" si="97"/>
        <v>ANTECUBITAL FOSSA</v>
      </c>
      <c r="L193" s="99">
        <v>0</v>
      </c>
      <c r="M193" s="99">
        <v>0</v>
      </c>
      <c r="N193" s="100">
        <v>0</v>
      </c>
      <c r="O193">
        <f>0</f>
        <v>0</v>
      </c>
      <c r="P193" t="s">
        <v>30</v>
      </c>
      <c r="Q193" s="78">
        <v>36.299999999999997</v>
      </c>
      <c r="R193" s="78">
        <v>30.4</v>
      </c>
      <c r="S193" s="78">
        <v>31.4</v>
      </c>
      <c r="T193" s="78">
        <v>32.200000000000003</v>
      </c>
      <c r="U193" s="78">
        <v>31.4</v>
      </c>
      <c r="V193" s="79">
        <v>31.2</v>
      </c>
      <c r="W193" s="80">
        <f t="shared" si="95"/>
        <v>3</v>
      </c>
      <c r="X193" s="117">
        <f t="shared" si="95"/>
        <v>1</v>
      </c>
      <c r="Y193" t="s">
        <v>66</v>
      </c>
      <c r="Z193" t="str">
        <f t="shared" si="98"/>
        <v>72-96</v>
      </c>
    </row>
    <row r="194" spans="1:26" x14ac:dyDescent="0.35">
      <c r="A194" s="81" t="str">
        <f t="shared" si="96"/>
        <v>PATIENT 12 (IM1 010)</v>
      </c>
      <c r="B194" s="82" t="str">
        <f t="shared" si="96"/>
        <v>LUNG CANCER</v>
      </c>
      <c r="C194" s="82" t="str">
        <f t="shared" si="96"/>
        <v>FOR CTPA</v>
      </c>
      <c r="D194" t="s">
        <v>29</v>
      </c>
      <c r="E194" t="s">
        <v>30</v>
      </c>
      <c r="F194" t="s">
        <v>96</v>
      </c>
      <c r="G194" t="s">
        <v>42</v>
      </c>
      <c r="H194" t="s">
        <v>77</v>
      </c>
      <c r="I194" t="s">
        <v>34</v>
      </c>
      <c r="J194" t="s">
        <v>61</v>
      </c>
      <c r="K194" s="82" t="str">
        <f t="shared" si="97"/>
        <v>ANTECUBITAL FOSSA</v>
      </c>
      <c r="L194" s="101">
        <v>0</v>
      </c>
      <c r="M194" s="101">
        <v>0</v>
      </c>
      <c r="N194" s="102">
        <v>0</v>
      </c>
      <c r="O194">
        <f>0</f>
        <v>0</v>
      </c>
      <c r="P194" t="s">
        <v>30</v>
      </c>
      <c r="Q194" s="83">
        <v>37.5</v>
      </c>
      <c r="R194" s="83">
        <v>33.9</v>
      </c>
      <c r="S194" s="83">
        <v>35</v>
      </c>
      <c r="T194" s="83">
        <v>34.700000000000003</v>
      </c>
      <c r="U194" s="83">
        <v>33.700000000000003</v>
      </c>
      <c r="V194" s="84">
        <v>33.5</v>
      </c>
      <c r="W194" s="85">
        <f t="shared" si="95"/>
        <v>3</v>
      </c>
      <c r="X194" s="123">
        <f t="shared" si="95"/>
        <v>1</v>
      </c>
      <c r="Y194" t="s">
        <v>66</v>
      </c>
      <c r="Z194" t="str">
        <f t="shared" si="98"/>
        <v>72-96</v>
      </c>
    </row>
    <row r="195" spans="1:26" x14ac:dyDescent="0.35">
      <c r="A195" s="86" t="s">
        <v>146</v>
      </c>
      <c r="B195" s="87" t="s">
        <v>147</v>
      </c>
      <c r="C195" s="87" t="s">
        <v>148</v>
      </c>
      <c r="D195" t="s">
        <v>29</v>
      </c>
      <c r="E195" t="s">
        <v>30</v>
      </c>
      <c r="F195" t="s">
        <v>96</v>
      </c>
      <c r="G195" t="s">
        <v>42</v>
      </c>
      <c r="H195" t="s">
        <v>33</v>
      </c>
      <c r="I195" t="s">
        <v>34</v>
      </c>
      <c r="J195" t="s">
        <v>35</v>
      </c>
      <c r="K195" s="87" t="s">
        <v>36</v>
      </c>
      <c r="L195" s="97">
        <v>0</v>
      </c>
      <c r="M195" s="97">
        <v>0</v>
      </c>
      <c r="N195" s="98">
        <v>0</v>
      </c>
      <c r="O195">
        <f>0</f>
        <v>0</v>
      </c>
      <c r="P195" t="s">
        <v>30</v>
      </c>
      <c r="Q195" s="88">
        <v>36.5</v>
      </c>
      <c r="R195" s="88">
        <v>30.6</v>
      </c>
      <c r="S195" s="88">
        <v>30.8</v>
      </c>
      <c r="T195" s="88">
        <v>30.5</v>
      </c>
      <c r="U195" s="88">
        <v>30.4</v>
      </c>
      <c r="V195" s="94" t="s">
        <v>37</v>
      </c>
      <c r="W195" s="90">
        <v>3</v>
      </c>
      <c r="X195" s="90">
        <v>0</v>
      </c>
      <c r="Y195" t="s">
        <v>62</v>
      </c>
      <c r="Z195" t="str">
        <f t="shared" si="98"/>
        <v>72-96</v>
      </c>
    </row>
    <row r="196" spans="1:26" x14ac:dyDescent="0.35">
      <c r="A196" s="76" t="str">
        <f t="shared" ref="A196:C199" si="99">A195</f>
        <v>PATIENT 13 (IM3 002)</v>
      </c>
      <c r="B196" s="77" t="str">
        <f t="shared" si="99"/>
        <v>GASTRITIS</v>
      </c>
      <c r="C196" s="77" t="str">
        <f t="shared" si="99"/>
        <v>FOR OGDS CM</v>
      </c>
      <c r="D196" t="s">
        <v>29</v>
      </c>
      <c r="E196" t="s">
        <v>30</v>
      </c>
      <c r="F196" t="s">
        <v>96</v>
      </c>
      <c r="G196" t="s">
        <v>42</v>
      </c>
      <c r="H196" t="s">
        <v>33</v>
      </c>
      <c r="I196" t="s">
        <v>34</v>
      </c>
      <c r="J196" t="s">
        <v>35</v>
      </c>
      <c r="K196" s="77" t="str">
        <f t="shared" ref="K196:K199" si="100">K195</f>
        <v>DORSAL</v>
      </c>
      <c r="L196" s="99">
        <v>0</v>
      </c>
      <c r="M196" s="99">
        <v>0</v>
      </c>
      <c r="N196" s="100">
        <v>0</v>
      </c>
      <c r="O196">
        <f>0</f>
        <v>0</v>
      </c>
      <c r="P196" t="s">
        <v>30</v>
      </c>
      <c r="Q196" s="78">
        <v>36.200000000000003</v>
      </c>
      <c r="R196" s="78">
        <v>30.1</v>
      </c>
      <c r="S196" s="78">
        <v>30.1</v>
      </c>
      <c r="T196" s="78">
        <v>30.1</v>
      </c>
      <c r="U196" s="78">
        <v>30.2</v>
      </c>
      <c r="V196" s="79" t="s">
        <v>37</v>
      </c>
      <c r="W196" s="80">
        <f t="shared" si="95"/>
        <v>3</v>
      </c>
      <c r="X196" s="80">
        <f t="shared" si="95"/>
        <v>0</v>
      </c>
      <c r="Y196" t="s">
        <v>62</v>
      </c>
      <c r="Z196" t="str">
        <f t="shared" si="98"/>
        <v>72-96</v>
      </c>
    </row>
    <row r="197" spans="1:26" x14ac:dyDescent="0.35">
      <c r="A197" s="76" t="str">
        <f t="shared" si="99"/>
        <v>PATIENT 13 (IM3 002)</v>
      </c>
      <c r="B197" s="77" t="str">
        <f t="shared" si="99"/>
        <v>GASTRITIS</v>
      </c>
      <c r="C197" s="77" t="str">
        <f t="shared" si="99"/>
        <v>FOR OGDS CM</v>
      </c>
      <c r="D197" t="s">
        <v>29</v>
      </c>
      <c r="E197" t="s">
        <v>30</v>
      </c>
      <c r="F197" t="s">
        <v>96</v>
      </c>
      <c r="G197" t="s">
        <v>42</v>
      </c>
      <c r="H197" t="s">
        <v>33</v>
      </c>
      <c r="I197" t="s">
        <v>34</v>
      </c>
      <c r="J197" t="s">
        <v>35</v>
      </c>
      <c r="K197" s="77" t="str">
        <f t="shared" si="100"/>
        <v>DORSAL</v>
      </c>
      <c r="L197" s="99">
        <v>0</v>
      </c>
      <c r="M197" s="99">
        <v>0</v>
      </c>
      <c r="N197" s="100">
        <v>0</v>
      </c>
      <c r="O197">
        <f>0</f>
        <v>0</v>
      </c>
      <c r="P197" t="s">
        <v>30</v>
      </c>
      <c r="Q197" s="78">
        <v>37.200000000000003</v>
      </c>
      <c r="R197" s="78">
        <v>29.8</v>
      </c>
      <c r="S197" s="78">
        <v>30.4</v>
      </c>
      <c r="T197" s="78">
        <v>30.4</v>
      </c>
      <c r="U197" s="78">
        <v>30.6</v>
      </c>
      <c r="V197" s="79" t="s">
        <v>37</v>
      </c>
      <c r="W197" s="80">
        <f t="shared" si="95"/>
        <v>3</v>
      </c>
      <c r="X197" s="80">
        <f t="shared" si="95"/>
        <v>0</v>
      </c>
      <c r="Y197" t="s">
        <v>62</v>
      </c>
      <c r="Z197" t="str">
        <f t="shared" si="98"/>
        <v>72-96</v>
      </c>
    </row>
    <row r="198" spans="1:26" x14ac:dyDescent="0.35">
      <c r="A198" s="76" t="str">
        <f t="shared" si="99"/>
        <v>PATIENT 13 (IM3 002)</v>
      </c>
      <c r="B198" s="77" t="str">
        <f t="shared" si="99"/>
        <v>GASTRITIS</v>
      </c>
      <c r="C198" s="77" t="str">
        <f t="shared" si="99"/>
        <v>FOR OGDS CM</v>
      </c>
      <c r="D198" t="s">
        <v>29</v>
      </c>
      <c r="E198" t="s">
        <v>30</v>
      </c>
      <c r="F198" t="s">
        <v>96</v>
      </c>
      <c r="G198" t="s">
        <v>42</v>
      </c>
      <c r="H198" t="s">
        <v>33</v>
      </c>
      <c r="I198" t="s">
        <v>34</v>
      </c>
      <c r="J198" t="s">
        <v>35</v>
      </c>
      <c r="K198" s="77" t="str">
        <f t="shared" si="100"/>
        <v>DORSAL</v>
      </c>
      <c r="L198" s="99">
        <v>0</v>
      </c>
      <c r="M198" s="99">
        <v>0</v>
      </c>
      <c r="N198" s="100">
        <v>0</v>
      </c>
      <c r="O198">
        <f>0</f>
        <v>0</v>
      </c>
      <c r="P198" t="s">
        <v>30</v>
      </c>
      <c r="Q198" s="78">
        <v>37.299999999999997</v>
      </c>
      <c r="R198" s="78">
        <v>31.4</v>
      </c>
      <c r="S198" s="78">
        <v>32.9</v>
      </c>
      <c r="T198" s="78">
        <v>32.700000000000003</v>
      </c>
      <c r="U198" s="78">
        <v>32.6</v>
      </c>
      <c r="V198" s="79" t="s">
        <v>37</v>
      </c>
      <c r="W198" s="80">
        <f t="shared" si="95"/>
        <v>3</v>
      </c>
      <c r="X198" s="80">
        <f t="shared" si="95"/>
        <v>0</v>
      </c>
      <c r="Y198" t="s">
        <v>62</v>
      </c>
      <c r="Z198" t="str">
        <f t="shared" si="98"/>
        <v>72-96</v>
      </c>
    </row>
    <row r="199" spans="1:26" x14ac:dyDescent="0.35">
      <c r="A199" s="81" t="str">
        <f t="shared" si="99"/>
        <v>PATIENT 13 (IM3 002)</v>
      </c>
      <c r="B199" s="82" t="str">
        <f t="shared" si="99"/>
        <v>GASTRITIS</v>
      </c>
      <c r="C199" s="82" t="str">
        <f t="shared" si="99"/>
        <v>FOR OGDS CM</v>
      </c>
      <c r="D199" t="s">
        <v>29</v>
      </c>
      <c r="E199" t="s">
        <v>30</v>
      </c>
      <c r="F199" t="s">
        <v>96</v>
      </c>
      <c r="G199" t="s">
        <v>42</v>
      </c>
      <c r="H199" t="s">
        <v>33</v>
      </c>
      <c r="I199" t="s">
        <v>34</v>
      </c>
      <c r="J199" t="s">
        <v>35</v>
      </c>
      <c r="K199" s="82" t="str">
        <f t="shared" si="100"/>
        <v>DORSAL</v>
      </c>
      <c r="L199" s="101">
        <v>0</v>
      </c>
      <c r="M199" s="101">
        <v>0</v>
      </c>
      <c r="N199" s="102">
        <v>0</v>
      </c>
      <c r="O199">
        <f>0</f>
        <v>0</v>
      </c>
      <c r="P199" t="s">
        <v>30</v>
      </c>
      <c r="Q199" s="83">
        <v>37.4</v>
      </c>
      <c r="R199" s="83">
        <v>31.1</v>
      </c>
      <c r="S199" s="83">
        <v>31.8</v>
      </c>
      <c r="T199" s="83">
        <v>31.4</v>
      </c>
      <c r="U199" s="83">
        <v>31.1</v>
      </c>
      <c r="V199" s="84" t="s">
        <v>37</v>
      </c>
      <c r="W199" s="85">
        <f t="shared" si="95"/>
        <v>3</v>
      </c>
      <c r="X199" s="85">
        <f t="shared" si="95"/>
        <v>0</v>
      </c>
      <c r="Y199" t="s">
        <v>62</v>
      </c>
      <c r="Z199" t="str">
        <f t="shared" si="98"/>
        <v>72-96</v>
      </c>
    </row>
    <row r="200" spans="1:26" x14ac:dyDescent="0.35">
      <c r="A200" s="86" t="s">
        <v>149</v>
      </c>
      <c r="B200" s="87" t="s">
        <v>150</v>
      </c>
      <c r="C200" s="87" t="s">
        <v>151</v>
      </c>
      <c r="D200" t="s">
        <v>29</v>
      </c>
      <c r="E200" t="s">
        <v>30</v>
      </c>
      <c r="F200" t="s">
        <v>96</v>
      </c>
      <c r="G200" t="s">
        <v>42</v>
      </c>
      <c r="H200" t="s">
        <v>77</v>
      </c>
      <c r="I200" t="s">
        <v>34</v>
      </c>
      <c r="J200" t="s">
        <v>61</v>
      </c>
      <c r="K200" s="87" t="s">
        <v>47</v>
      </c>
      <c r="L200" s="97">
        <v>0</v>
      </c>
      <c r="M200" s="97">
        <v>0</v>
      </c>
      <c r="N200" s="98">
        <v>0</v>
      </c>
      <c r="O200">
        <f>0</f>
        <v>0</v>
      </c>
      <c r="P200" t="s">
        <v>30</v>
      </c>
      <c r="Q200" s="88">
        <v>37</v>
      </c>
      <c r="R200" s="88">
        <v>31</v>
      </c>
      <c r="S200" s="88">
        <v>31</v>
      </c>
      <c r="T200" s="88">
        <v>31</v>
      </c>
      <c r="U200" s="88">
        <v>31</v>
      </c>
      <c r="V200" s="89" t="s">
        <v>37</v>
      </c>
      <c r="W200" s="90">
        <v>2</v>
      </c>
      <c r="X200" s="90">
        <v>0</v>
      </c>
      <c r="Y200" t="s">
        <v>66</v>
      </c>
      <c r="Z200" t="s">
        <v>92</v>
      </c>
    </row>
    <row r="201" spans="1:26" x14ac:dyDescent="0.35">
      <c r="A201" s="76" t="str">
        <f t="shared" ref="A201:C203" si="101">A200</f>
        <v>PATIENT 14 (ORTHO1 001)</v>
      </c>
      <c r="B201" s="77" t="str">
        <f t="shared" si="101"/>
        <v>RIGHT KNEE CHONDRAL INJURY</v>
      </c>
      <c r="C201" s="77" t="str">
        <f t="shared" si="101"/>
        <v>NEW ADMISSION</v>
      </c>
      <c r="D201" t="s">
        <v>29</v>
      </c>
      <c r="E201" t="s">
        <v>30</v>
      </c>
      <c r="F201" t="s">
        <v>96</v>
      </c>
      <c r="G201" t="s">
        <v>42</v>
      </c>
      <c r="H201" t="s">
        <v>77</v>
      </c>
      <c r="I201" t="s">
        <v>34</v>
      </c>
      <c r="J201" t="s">
        <v>61</v>
      </c>
      <c r="K201" s="77" t="str">
        <f t="shared" ref="K201:K203" si="102">K200</f>
        <v>ANTECUBITAL FOSSA</v>
      </c>
      <c r="L201" s="99">
        <v>0</v>
      </c>
      <c r="M201" s="99">
        <v>0</v>
      </c>
      <c r="N201" s="100">
        <v>0</v>
      </c>
      <c r="O201">
        <f>0</f>
        <v>0</v>
      </c>
      <c r="P201" t="s">
        <v>30</v>
      </c>
      <c r="Q201" s="78">
        <v>36.9</v>
      </c>
      <c r="R201" s="78">
        <v>31.2</v>
      </c>
      <c r="S201" s="78">
        <v>31.2</v>
      </c>
      <c r="T201" s="78">
        <v>31.2</v>
      </c>
      <c r="U201" s="78">
        <v>31.2</v>
      </c>
      <c r="V201" s="91" t="s">
        <v>37</v>
      </c>
      <c r="W201" s="80">
        <f t="shared" si="95"/>
        <v>2</v>
      </c>
      <c r="X201" s="80">
        <f t="shared" si="95"/>
        <v>0</v>
      </c>
      <c r="Y201" t="s">
        <v>66</v>
      </c>
      <c r="Z201" t="s">
        <v>92</v>
      </c>
    </row>
    <row r="202" spans="1:26" x14ac:dyDescent="0.35">
      <c r="A202" s="76" t="str">
        <f t="shared" si="101"/>
        <v>PATIENT 14 (ORTHO1 001)</v>
      </c>
      <c r="B202" s="77" t="str">
        <f t="shared" si="101"/>
        <v>RIGHT KNEE CHONDRAL INJURY</v>
      </c>
      <c r="C202" s="77" t="str">
        <f t="shared" si="101"/>
        <v>NEW ADMISSION</v>
      </c>
      <c r="D202" t="s">
        <v>29</v>
      </c>
      <c r="E202" t="s">
        <v>30</v>
      </c>
      <c r="F202" t="s">
        <v>96</v>
      </c>
      <c r="G202" t="s">
        <v>42</v>
      </c>
      <c r="H202" t="s">
        <v>77</v>
      </c>
      <c r="I202" t="s">
        <v>34</v>
      </c>
      <c r="J202" t="s">
        <v>61</v>
      </c>
      <c r="K202" s="77" t="str">
        <f t="shared" si="102"/>
        <v>ANTECUBITAL FOSSA</v>
      </c>
      <c r="L202" s="99">
        <v>0</v>
      </c>
      <c r="M202" s="99">
        <v>0</v>
      </c>
      <c r="N202" s="100">
        <v>0</v>
      </c>
      <c r="O202">
        <f>0</f>
        <v>0</v>
      </c>
      <c r="P202" t="s">
        <v>30</v>
      </c>
      <c r="Q202" s="78">
        <v>36.299999999999997</v>
      </c>
      <c r="R202" s="78">
        <v>29.1</v>
      </c>
      <c r="S202" s="78">
        <v>29.1</v>
      </c>
      <c r="T202" s="78">
        <v>29.1</v>
      </c>
      <c r="U202" s="78">
        <v>29.1</v>
      </c>
      <c r="V202" s="91" t="s">
        <v>37</v>
      </c>
      <c r="W202" s="80">
        <f t="shared" si="95"/>
        <v>2</v>
      </c>
      <c r="X202" s="80">
        <f t="shared" si="95"/>
        <v>0</v>
      </c>
      <c r="Y202" t="s">
        <v>66</v>
      </c>
      <c r="Z202" t="s">
        <v>92</v>
      </c>
    </row>
    <row r="203" spans="1:26" x14ac:dyDescent="0.35">
      <c r="A203" s="81" t="str">
        <f t="shared" si="101"/>
        <v>PATIENT 14 (ORTHO1 001)</v>
      </c>
      <c r="B203" s="82" t="str">
        <f t="shared" si="101"/>
        <v>RIGHT KNEE CHONDRAL INJURY</v>
      </c>
      <c r="C203" s="82" t="str">
        <f t="shared" si="101"/>
        <v>NEW ADMISSION</v>
      </c>
      <c r="D203" t="s">
        <v>29</v>
      </c>
      <c r="E203" t="s">
        <v>30</v>
      </c>
      <c r="F203" t="s">
        <v>96</v>
      </c>
      <c r="G203" t="s">
        <v>42</v>
      </c>
      <c r="H203" t="s">
        <v>77</v>
      </c>
      <c r="I203" t="s">
        <v>34</v>
      </c>
      <c r="J203" t="s">
        <v>61</v>
      </c>
      <c r="K203" s="82" t="str">
        <f t="shared" si="102"/>
        <v>ANTECUBITAL FOSSA</v>
      </c>
      <c r="L203" s="101">
        <v>0</v>
      </c>
      <c r="M203" s="101">
        <v>0</v>
      </c>
      <c r="N203" s="102">
        <v>0</v>
      </c>
      <c r="O203">
        <f>0</f>
        <v>0</v>
      </c>
      <c r="P203" t="s">
        <v>30</v>
      </c>
      <c r="Q203" s="83">
        <v>36.700000000000003</v>
      </c>
      <c r="R203" s="83">
        <v>30.1</v>
      </c>
      <c r="S203" s="83">
        <v>30.1</v>
      </c>
      <c r="T203" s="83">
        <v>30.1</v>
      </c>
      <c r="U203" s="83">
        <v>30.1</v>
      </c>
      <c r="V203" s="92" t="s">
        <v>37</v>
      </c>
      <c r="W203" s="85">
        <f t="shared" si="95"/>
        <v>2</v>
      </c>
      <c r="X203" s="85">
        <f t="shared" si="95"/>
        <v>0</v>
      </c>
      <c r="Y203" t="s">
        <v>66</v>
      </c>
      <c r="Z203" t="s">
        <v>92</v>
      </c>
    </row>
    <row r="204" spans="1:26" x14ac:dyDescent="0.35">
      <c r="A204" s="86" t="s">
        <v>152</v>
      </c>
      <c r="B204" s="124">
        <v>1111289</v>
      </c>
      <c r="C204" s="87" t="s">
        <v>153</v>
      </c>
      <c r="D204" t="s">
        <v>29</v>
      </c>
      <c r="E204" t="s">
        <v>30</v>
      </c>
      <c r="F204" t="s">
        <v>96</v>
      </c>
      <c r="G204" t="s">
        <v>42</v>
      </c>
      <c r="H204" t="s">
        <v>77</v>
      </c>
      <c r="I204" t="s">
        <v>70</v>
      </c>
      <c r="J204" t="s">
        <v>61</v>
      </c>
      <c r="K204" s="87" t="s">
        <v>47</v>
      </c>
      <c r="L204" s="97">
        <v>0</v>
      </c>
      <c r="M204" s="97">
        <v>0</v>
      </c>
      <c r="N204" s="98">
        <v>0</v>
      </c>
      <c r="O204">
        <f>0</f>
        <v>0</v>
      </c>
      <c r="P204" t="s">
        <v>30</v>
      </c>
      <c r="Q204" s="88">
        <v>36.4</v>
      </c>
      <c r="R204" s="88">
        <v>30.1</v>
      </c>
      <c r="S204" s="88">
        <v>30.1</v>
      </c>
      <c r="T204" s="88">
        <v>30.1</v>
      </c>
      <c r="U204" s="88">
        <v>30.1</v>
      </c>
      <c r="V204" s="89" t="s">
        <v>37</v>
      </c>
      <c r="W204" s="90">
        <v>2</v>
      </c>
      <c r="X204" s="90">
        <v>0</v>
      </c>
      <c r="Y204" t="s">
        <v>38</v>
      </c>
      <c r="Z204" t="s">
        <v>92</v>
      </c>
    </row>
    <row r="205" spans="1:26" x14ac:dyDescent="0.35">
      <c r="A205" s="76" t="str">
        <f t="shared" ref="A205:C207" si="103">A204</f>
        <v>PATIENT 15 (ORTHO1 002)</v>
      </c>
      <c r="B205" s="125">
        <f t="shared" si="103"/>
        <v>1111289</v>
      </c>
      <c r="C205" s="77" t="str">
        <f t="shared" si="103"/>
        <v>FURTHER TREATMENT</v>
      </c>
      <c r="D205" t="s">
        <v>29</v>
      </c>
      <c r="E205" t="s">
        <v>30</v>
      </c>
      <c r="F205" t="s">
        <v>96</v>
      </c>
      <c r="G205" t="s">
        <v>42</v>
      </c>
      <c r="H205" t="s">
        <v>77</v>
      </c>
      <c r="I205" t="s">
        <v>70</v>
      </c>
      <c r="J205" t="s">
        <v>61</v>
      </c>
      <c r="K205" s="77" t="str">
        <f t="shared" ref="K205:K207" si="104">K204</f>
        <v>ANTECUBITAL FOSSA</v>
      </c>
      <c r="L205" s="99">
        <v>0</v>
      </c>
      <c r="M205" s="99">
        <v>0</v>
      </c>
      <c r="N205" s="100">
        <v>0</v>
      </c>
      <c r="O205">
        <f>0</f>
        <v>0</v>
      </c>
      <c r="P205" t="s">
        <v>30</v>
      </c>
      <c r="Q205" s="78">
        <v>36.700000000000003</v>
      </c>
      <c r="R205" s="78">
        <v>29.8</v>
      </c>
      <c r="S205" s="78">
        <v>29.8</v>
      </c>
      <c r="T205" s="78">
        <v>29.8</v>
      </c>
      <c r="U205" s="78">
        <v>29.8</v>
      </c>
      <c r="V205" s="91" t="s">
        <v>37</v>
      </c>
      <c r="W205" s="80">
        <f t="shared" ref="W205:X219" si="105">W204</f>
        <v>2</v>
      </c>
      <c r="X205" s="80">
        <f t="shared" si="105"/>
        <v>0</v>
      </c>
      <c r="Y205" t="s">
        <v>38</v>
      </c>
      <c r="Z205" t="s">
        <v>92</v>
      </c>
    </row>
    <row r="206" spans="1:26" x14ac:dyDescent="0.35">
      <c r="A206" s="76" t="str">
        <f t="shared" si="103"/>
        <v>PATIENT 15 (ORTHO1 002)</v>
      </c>
      <c r="B206" s="125">
        <f t="shared" si="103"/>
        <v>1111289</v>
      </c>
      <c r="C206" s="77" t="str">
        <f t="shared" si="103"/>
        <v>FURTHER TREATMENT</v>
      </c>
      <c r="D206" t="s">
        <v>29</v>
      </c>
      <c r="E206" t="s">
        <v>30</v>
      </c>
      <c r="F206" t="s">
        <v>96</v>
      </c>
      <c r="G206" t="s">
        <v>42</v>
      </c>
      <c r="H206" t="s">
        <v>77</v>
      </c>
      <c r="I206" t="s">
        <v>70</v>
      </c>
      <c r="J206" t="s">
        <v>61</v>
      </c>
      <c r="K206" s="77" t="str">
        <f t="shared" si="104"/>
        <v>ANTECUBITAL FOSSA</v>
      </c>
      <c r="L206" s="99">
        <v>0</v>
      </c>
      <c r="M206" s="99">
        <v>0</v>
      </c>
      <c r="N206" s="100">
        <v>0</v>
      </c>
      <c r="O206">
        <f>0</f>
        <v>0</v>
      </c>
      <c r="P206" t="s">
        <v>30</v>
      </c>
      <c r="Q206" s="78">
        <v>36.9</v>
      </c>
      <c r="R206" s="78">
        <v>29.5</v>
      </c>
      <c r="S206" s="78">
        <v>29.5</v>
      </c>
      <c r="T206" s="78">
        <v>29.5</v>
      </c>
      <c r="U206" s="78">
        <v>29.5</v>
      </c>
      <c r="V206" s="91" t="s">
        <v>37</v>
      </c>
      <c r="W206" s="80">
        <f t="shared" si="105"/>
        <v>2</v>
      </c>
      <c r="X206" s="80">
        <f t="shared" si="105"/>
        <v>0</v>
      </c>
      <c r="Y206" t="s">
        <v>38</v>
      </c>
      <c r="Z206" t="s">
        <v>92</v>
      </c>
    </row>
    <row r="207" spans="1:26" x14ac:dyDescent="0.35">
      <c r="A207" s="81" t="str">
        <f t="shared" si="103"/>
        <v>PATIENT 15 (ORTHO1 002)</v>
      </c>
      <c r="B207" s="126">
        <f t="shared" si="103"/>
        <v>1111289</v>
      </c>
      <c r="C207" s="82" t="str">
        <f t="shared" si="103"/>
        <v>FURTHER TREATMENT</v>
      </c>
      <c r="D207" t="s">
        <v>29</v>
      </c>
      <c r="E207" t="s">
        <v>30</v>
      </c>
      <c r="F207" t="s">
        <v>96</v>
      </c>
      <c r="G207" t="s">
        <v>42</v>
      </c>
      <c r="H207" t="s">
        <v>77</v>
      </c>
      <c r="I207" t="s">
        <v>70</v>
      </c>
      <c r="J207" t="s">
        <v>61</v>
      </c>
      <c r="K207" s="82" t="str">
        <f t="shared" si="104"/>
        <v>ANTECUBITAL FOSSA</v>
      </c>
      <c r="L207" s="101">
        <v>0</v>
      </c>
      <c r="M207" s="101">
        <v>0</v>
      </c>
      <c r="N207" s="102">
        <v>0</v>
      </c>
      <c r="O207">
        <f>0</f>
        <v>0</v>
      </c>
      <c r="P207" t="s">
        <v>30</v>
      </c>
      <c r="Q207" s="83">
        <v>36.700000000000003</v>
      </c>
      <c r="R207" s="83">
        <v>30.1</v>
      </c>
      <c r="S207" s="83">
        <v>30.1</v>
      </c>
      <c r="T207" s="83">
        <v>30.1</v>
      </c>
      <c r="U207" s="83">
        <v>30.1</v>
      </c>
      <c r="V207" s="92" t="s">
        <v>37</v>
      </c>
      <c r="W207" s="85">
        <f t="shared" si="105"/>
        <v>2</v>
      </c>
      <c r="X207" s="85">
        <f t="shared" si="105"/>
        <v>0</v>
      </c>
      <c r="Y207" t="s">
        <v>38</v>
      </c>
      <c r="Z207" t="s">
        <v>92</v>
      </c>
    </row>
    <row r="208" spans="1:26" x14ac:dyDescent="0.35">
      <c r="A208" s="86" t="s">
        <v>154</v>
      </c>
      <c r="B208" t="s">
        <v>155</v>
      </c>
      <c r="C208" t="s">
        <v>155</v>
      </c>
      <c r="D208" t="s">
        <v>29</v>
      </c>
      <c r="E208" t="s">
        <v>30</v>
      </c>
      <c r="F208" t="s">
        <v>37</v>
      </c>
      <c r="G208" t="s">
        <v>37</v>
      </c>
      <c r="H208" t="s">
        <v>37</v>
      </c>
      <c r="I208" t="s">
        <v>37</v>
      </c>
      <c r="J208" t="s">
        <v>61</v>
      </c>
      <c r="K208" s="87" t="s">
        <v>47</v>
      </c>
      <c r="L208" s="97">
        <v>0</v>
      </c>
      <c r="M208" s="97">
        <v>0</v>
      </c>
      <c r="N208" s="98">
        <v>0</v>
      </c>
      <c r="O208">
        <f>0</f>
        <v>0</v>
      </c>
      <c r="P208" t="s">
        <v>30</v>
      </c>
      <c r="Q208" s="88">
        <v>36.700000000000003</v>
      </c>
      <c r="R208" s="88">
        <v>31</v>
      </c>
      <c r="S208" s="88">
        <v>31</v>
      </c>
      <c r="T208" s="88">
        <v>31</v>
      </c>
      <c r="U208" s="88">
        <v>31</v>
      </c>
      <c r="V208" s="94">
        <v>31.5</v>
      </c>
      <c r="W208" s="90">
        <v>4</v>
      </c>
      <c r="X208" s="90">
        <v>0</v>
      </c>
      <c r="Y208" t="s">
        <v>38</v>
      </c>
      <c r="Z208" t="s">
        <v>63</v>
      </c>
    </row>
    <row r="209" spans="1:26" x14ac:dyDescent="0.35">
      <c r="A209" s="76" t="str">
        <f t="shared" ref="A209:A215" si="106">A208</f>
        <v>PATIENT 16 (ORTHO1 004)</v>
      </c>
      <c r="B209" t="s">
        <v>155</v>
      </c>
      <c r="C209" t="s">
        <v>155</v>
      </c>
      <c r="D209" t="s">
        <v>29</v>
      </c>
      <c r="E209" t="s">
        <v>30</v>
      </c>
      <c r="F209" t="s">
        <v>37</v>
      </c>
      <c r="G209" t="s">
        <v>37</v>
      </c>
      <c r="H209" t="s">
        <v>37</v>
      </c>
      <c r="I209" t="s">
        <v>37</v>
      </c>
      <c r="J209" t="s">
        <v>61</v>
      </c>
      <c r="K209" s="77" t="str">
        <f t="shared" ref="K209:K215" si="107">K208</f>
        <v>ANTECUBITAL FOSSA</v>
      </c>
      <c r="L209" s="99">
        <v>0</v>
      </c>
      <c r="M209" s="99">
        <v>0</v>
      </c>
      <c r="N209" s="100">
        <v>0</v>
      </c>
      <c r="O209">
        <f>0</f>
        <v>0</v>
      </c>
      <c r="P209" t="s">
        <v>30</v>
      </c>
      <c r="Q209" s="78">
        <v>36.299999999999997</v>
      </c>
      <c r="R209" s="78">
        <v>29.3</v>
      </c>
      <c r="S209" s="78">
        <v>29.3</v>
      </c>
      <c r="T209" s="78">
        <v>29.3</v>
      </c>
      <c r="U209" s="78">
        <v>29.3</v>
      </c>
      <c r="V209" s="79">
        <v>30.2</v>
      </c>
      <c r="W209" s="80">
        <f t="shared" si="105"/>
        <v>4</v>
      </c>
      <c r="X209" s="80">
        <f t="shared" si="105"/>
        <v>0</v>
      </c>
      <c r="Y209" t="s">
        <v>38</v>
      </c>
      <c r="Z209" t="str">
        <f t="shared" ref="Z209:Z219" si="108">Z208</f>
        <v>48-72</v>
      </c>
    </row>
    <row r="210" spans="1:26" x14ac:dyDescent="0.35">
      <c r="A210" s="76" t="str">
        <f t="shared" si="106"/>
        <v>PATIENT 16 (ORTHO1 004)</v>
      </c>
      <c r="B210" t="s">
        <v>155</v>
      </c>
      <c r="C210" t="s">
        <v>155</v>
      </c>
      <c r="D210" t="s">
        <v>29</v>
      </c>
      <c r="E210" t="s">
        <v>30</v>
      </c>
      <c r="F210" t="s">
        <v>37</v>
      </c>
      <c r="G210" t="s">
        <v>37</v>
      </c>
      <c r="H210" t="s">
        <v>37</v>
      </c>
      <c r="I210" t="s">
        <v>37</v>
      </c>
      <c r="J210" t="s">
        <v>61</v>
      </c>
      <c r="K210" s="77" t="str">
        <f t="shared" si="107"/>
        <v>ANTECUBITAL FOSSA</v>
      </c>
      <c r="L210" s="99">
        <v>0</v>
      </c>
      <c r="M210" s="99">
        <v>0</v>
      </c>
      <c r="N210" s="100">
        <v>0</v>
      </c>
      <c r="O210">
        <f>0</f>
        <v>0</v>
      </c>
      <c r="P210" t="s">
        <v>30</v>
      </c>
      <c r="Q210" s="78">
        <v>36.5</v>
      </c>
      <c r="R210" s="78">
        <v>29.5</v>
      </c>
      <c r="S210" s="78">
        <v>29.5</v>
      </c>
      <c r="T210" s="78">
        <v>29.5</v>
      </c>
      <c r="U210" s="78">
        <v>29.5</v>
      </c>
      <c r="V210" s="79">
        <v>29</v>
      </c>
      <c r="W210" s="80">
        <f t="shared" si="105"/>
        <v>4</v>
      </c>
      <c r="X210" s="80">
        <f t="shared" si="105"/>
        <v>0</v>
      </c>
      <c r="Y210" t="s">
        <v>38</v>
      </c>
      <c r="Z210" t="str">
        <f t="shared" si="108"/>
        <v>48-72</v>
      </c>
    </row>
    <row r="211" spans="1:26" x14ac:dyDescent="0.35">
      <c r="A211" s="76" t="str">
        <f t="shared" si="106"/>
        <v>PATIENT 16 (ORTHO1 004)</v>
      </c>
      <c r="B211" t="s">
        <v>155</v>
      </c>
      <c r="C211" t="s">
        <v>155</v>
      </c>
      <c r="D211" t="s">
        <v>29</v>
      </c>
      <c r="E211" t="s">
        <v>30</v>
      </c>
      <c r="F211" t="s">
        <v>37</v>
      </c>
      <c r="G211" t="s">
        <v>37</v>
      </c>
      <c r="H211" t="s">
        <v>37</v>
      </c>
      <c r="I211" t="s">
        <v>37</v>
      </c>
      <c r="J211" t="s">
        <v>61</v>
      </c>
      <c r="K211" s="77" t="str">
        <f t="shared" si="107"/>
        <v>ANTECUBITAL FOSSA</v>
      </c>
      <c r="L211" s="99">
        <v>0</v>
      </c>
      <c r="M211" s="99">
        <v>0</v>
      </c>
      <c r="N211" s="100">
        <v>0</v>
      </c>
      <c r="O211">
        <f>0</f>
        <v>0</v>
      </c>
      <c r="P211" t="s">
        <v>30</v>
      </c>
      <c r="Q211" s="78">
        <v>36.700000000000003</v>
      </c>
      <c r="R211" s="78">
        <v>30.1</v>
      </c>
      <c r="S211" s="78">
        <v>30.1</v>
      </c>
      <c r="T211" s="78">
        <v>30.1</v>
      </c>
      <c r="U211" s="78">
        <v>30.1</v>
      </c>
      <c r="V211" s="79">
        <v>30.1</v>
      </c>
      <c r="W211" s="80">
        <f t="shared" si="105"/>
        <v>4</v>
      </c>
      <c r="X211" s="80">
        <f t="shared" si="105"/>
        <v>0</v>
      </c>
      <c r="Y211" t="s">
        <v>38</v>
      </c>
      <c r="Z211" t="str">
        <f t="shared" si="108"/>
        <v>48-72</v>
      </c>
    </row>
    <row r="212" spans="1:26" x14ac:dyDescent="0.35">
      <c r="A212" s="76" t="str">
        <f t="shared" si="106"/>
        <v>PATIENT 16 (ORTHO1 004)</v>
      </c>
      <c r="B212" t="s">
        <v>155</v>
      </c>
      <c r="C212" t="s">
        <v>155</v>
      </c>
      <c r="D212" t="s">
        <v>29</v>
      </c>
      <c r="E212" t="s">
        <v>30</v>
      </c>
      <c r="F212" t="s">
        <v>37</v>
      </c>
      <c r="G212" t="s">
        <v>37</v>
      </c>
      <c r="H212" t="s">
        <v>37</v>
      </c>
      <c r="I212" t="s">
        <v>37</v>
      </c>
      <c r="J212" t="s">
        <v>61</v>
      </c>
      <c r="K212" s="77" t="str">
        <f t="shared" si="107"/>
        <v>ANTECUBITAL FOSSA</v>
      </c>
      <c r="L212" s="99">
        <v>0</v>
      </c>
      <c r="M212" s="99">
        <v>0</v>
      </c>
      <c r="N212" s="100">
        <v>0</v>
      </c>
      <c r="O212">
        <f>0</f>
        <v>0</v>
      </c>
      <c r="P212" t="s">
        <v>30</v>
      </c>
      <c r="Q212" s="78">
        <v>36.299999999999997</v>
      </c>
      <c r="R212" s="78">
        <v>30.5</v>
      </c>
      <c r="S212" s="78">
        <v>30.5</v>
      </c>
      <c r="T212" s="78">
        <v>30.5</v>
      </c>
      <c r="U212" s="78">
        <v>30.5</v>
      </c>
      <c r="V212" s="79">
        <v>30.1</v>
      </c>
      <c r="W212" s="80">
        <f t="shared" si="105"/>
        <v>4</v>
      </c>
      <c r="X212" s="80">
        <f t="shared" si="105"/>
        <v>0</v>
      </c>
      <c r="Y212" t="s">
        <v>38</v>
      </c>
      <c r="Z212" t="str">
        <f t="shared" si="108"/>
        <v>48-72</v>
      </c>
    </row>
    <row r="213" spans="1:26" x14ac:dyDescent="0.35">
      <c r="A213" s="76" t="str">
        <f t="shared" si="106"/>
        <v>PATIENT 16 (ORTHO1 004)</v>
      </c>
      <c r="B213" t="s">
        <v>155</v>
      </c>
      <c r="C213" t="s">
        <v>155</v>
      </c>
      <c r="D213" t="s">
        <v>29</v>
      </c>
      <c r="E213" t="s">
        <v>30</v>
      </c>
      <c r="F213" t="s">
        <v>37</v>
      </c>
      <c r="G213" t="s">
        <v>37</v>
      </c>
      <c r="H213" t="s">
        <v>37</v>
      </c>
      <c r="I213" t="s">
        <v>37</v>
      </c>
      <c r="J213" t="s">
        <v>61</v>
      </c>
      <c r="K213" s="77" t="str">
        <f t="shared" si="107"/>
        <v>ANTECUBITAL FOSSA</v>
      </c>
      <c r="L213" s="99">
        <v>0</v>
      </c>
      <c r="M213" s="99">
        <v>0</v>
      </c>
      <c r="N213" s="100">
        <v>0</v>
      </c>
      <c r="O213">
        <f>0</f>
        <v>0</v>
      </c>
      <c r="P213" t="s">
        <v>30</v>
      </c>
      <c r="Q213" s="78">
        <v>36.799999999999997</v>
      </c>
      <c r="R213" s="78">
        <v>30.1</v>
      </c>
      <c r="S213" s="78">
        <v>30.2</v>
      </c>
      <c r="T213" s="78">
        <v>30.2</v>
      </c>
      <c r="U213" s="78">
        <v>30.2</v>
      </c>
      <c r="V213" s="79">
        <v>30.1</v>
      </c>
      <c r="W213" s="80">
        <f t="shared" si="105"/>
        <v>4</v>
      </c>
      <c r="X213" s="80">
        <f t="shared" si="105"/>
        <v>0</v>
      </c>
      <c r="Y213" t="s">
        <v>38</v>
      </c>
      <c r="Z213" t="str">
        <f t="shared" si="108"/>
        <v>48-72</v>
      </c>
    </row>
    <row r="214" spans="1:26" x14ac:dyDescent="0.35">
      <c r="A214" s="76" t="str">
        <f t="shared" si="106"/>
        <v>PATIENT 16 (ORTHO1 004)</v>
      </c>
      <c r="B214" t="s">
        <v>155</v>
      </c>
      <c r="C214" t="s">
        <v>155</v>
      </c>
      <c r="D214" t="s">
        <v>29</v>
      </c>
      <c r="E214" t="s">
        <v>30</v>
      </c>
      <c r="F214" t="s">
        <v>37</v>
      </c>
      <c r="G214" t="s">
        <v>37</v>
      </c>
      <c r="H214" t="s">
        <v>37</v>
      </c>
      <c r="I214" t="s">
        <v>37</v>
      </c>
      <c r="J214" t="s">
        <v>61</v>
      </c>
      <c r="K214" s="77" t="str">
        <f t="shared" si="107"/>
        <v>ANTECUBITAL FOSSA</v>
      </c>
      <c r="L214" s="99">
        <v>0</v>
      </c>
      <c r="M214" s="99">
        <v>0</v>
      </c>
      <c r="N214" s="100">
        <v>0</v>
      </c>
      <c r="O214">
        <f>0</f>
        <v>0</v>
      </c>
      <c r="P214" t="s">
        <v>30</v>
      </c>
      <c r="Q214" s="78">
        <v>36.700000000000003</v>
      </c>
      <c r="R214" s="78">
        <v>29.5</v>
      </c>
      <c r="S214" s="78">
        <v>29.5</v>
      </c>
      <c r="T214" s="78">
        <v>29.5</v>
      </c>
      <c r="U214" s="78">
        <v>29.5</v>
      </c>
      <c r="V214" s="79">
        <v>29.5</v>
      </c>
      <c r="W214" s="80">
        <f t="shared" si="105"/>
        <v>4</v>
      </c>
      <c r="X214" s="80">
        <f t="shared" si="105"/>
        <v>0</v>
      </c>
      <c r="Y214" t="s">
        <v>38</v>
      </c>
      <c r="Z214" t="str">
        <f t="shared" si="108"/>
        <v>48-72</v>
      </c>
    </row>
    <row r="215" spans="1:26" x14ac:dyDescent="0.35">
      <c r="A215" s="81" t="str">
        <f t="shared" si="106"/>
        <v>PATIENT 16 (ORTHO1 004)</v>
      </c>
      <c r="B215" t="s">
        <v>155</v>
      </c>
      <c r="C215" t="s">
        <v>155</v>
      </c>
      <c r="D215" t="s">
        <v>29</v>
      </c>
      <c r="E215" t="s">
        <v>30</v>
      </c>
      <c r="F215" t="s">
        <v>37</v>
      </c>
      <c r="G215" t="s">
        <v>37</v>
      </c>
      <c r="H215" t="s">
        <v>37</v>
      </c>
      <c r="I215" t="s">
        <v>37</v>
      </c>
      <c r="J215" t="s">
        <v>61</v>
      </c>
      <c r="K215" s="82" t="str">
        <f t="shared" si="107"/>
        <v>ANTECUBITAL FOSSA</v>
      </c>
      <c r="L215" s="101">
        <v>0</v>
      </c>
      <c r="M215" s="101">
        <v>0</v>
      </c>
      <c r="N215" s="102">
        <v>0</v>
      </c>
      <c r="O215">
        <f>0</f>
        <v>0</v>
      </c>
      <c r="P215" t="s">
        <v>30</v>
      </c>
      <c r="Q215" s="83">
        <v>36.299999999999997</v>
      </c>
      <c r="R215" s="83">
        <v>28.6</v>
      </c>
      <c r="S215" s="83">
        <v>28.6</v>
      </c>
      <c r="T215" s="83">
        <v>28.6</v>
      </c>
      <c r="U215" s="83">
        <v>28.6</v>
      </c>
      <c r="V215" s="84">
        <v>28.6</v>
      </c>
      <c r="W215" s="85">
        <f t="shared" si="105"/>
        <v>4</v>
      </c>
      <c r="X215" s="85">
        <f t="shared" si="105"/>
        <v>0</v>
      </c>
      <c r="Y215" t="s">
        <v>38</v>
      </c>
      <c r="Z215" t="str">
        <f t="shared" si="108"/>
        <v>48-72</v>
      </c>
    </row>
    <row r="216" spans="1:26" x14ac:dyDescent="0.35">
      <c r="A216" s="86" t="s">
        <v>156</v>
      </c>
      <c r="B216" t="s">
        <v>155</v>
      </c>
      <c r="C216" t="s">
        <v>155</v>
      </c>
      <c r="D216" t="s">
        <v>29</v>
      </c>
      <c r="E216" t="s">
        <v>30</v>
      </c>
      <c r="F216" t="s">
        <v>37</v>
      </c>
      <c r="G216" t="s">
        <v>37</v>
      </c>
      <c r="H216" t="s">
        <v>37</v>
      </c>
      <c r="I216" t="s">
        <v>37</v>
      </c>
      <c r="J216" t="s">
        <v>61</v>
      </c>
      <c r="K216" s="87" t="s">
        <v>47</v>
      </c>
      <c r="L216" s="97">
        <v>0</v>
      </c>
      <c r="M216" s="97">
        <v>0</v>
      </c>
      <c r="N216" s="98">
        <v>0</v>
      </c>
      <c r="O216">
        <f>0</f>
        <v>0</v>
      </c>
      <c r="P216" t="s">
        <v>30</v>
      </c>
      <c r="Q216" s="88">
        <v>36.700000000000003</v>
      </c>
      <c r="R216" s="88">
        <v>31.8</v>
      </c>
      <c r="S216" s="88">
        <v>31.8</v>
      </c>
      <c r="T216" s="88">
        <v>31.8</v>
      </c>
      <c r="U216" s="88">
        <v>31.8</v>
      </c>
      <c r="V216" s="89" t="s">
        <v>37</v>
      </c>
      <c r="W216" s="90">
        <v>2</v>
      </c>
      <c r="X216" s="90">
        <v>0</v>
      </c>
      <c r="Y216" t="s">
        <v>66</v>
      </c>
      <c r="Z216" t="str">
        <f t="shared" si="108"/>
        <v>48-72</v>
      </c>
    </row>
    <row r="217" spans="1:26" x14ac:dyDescent="0.35">
      <c r="A217" s="76" t="str">
        <f t="shared" ref="A217:A219" si="109">A216</f>
        <v>PATIENT 17 (ORTHO1 005)</v>
      </c>
      <c r="B217" t="s">
        <v>155</v>
      </c>
      <c r="C217" t="s">
        <v>155</v>
      </c>
      <c r="D217" t="s">
        <v>29</v>
      </c>
      <c r="E217" t="s">
        <v>30</v>
      </c>
      <c r="F217" t="s">
        <v>37</v>
      </c>
      <c r="G217" t="s">
        <v>37</v>
      </c>
      <c r="H217" t="s">
        <v>37</v>
      </c>
      <c r="I217" t="s">
        <v>37</v>
      </c>
      <c r="J217" t="s">
        <v>61</v>
      </c>
      <c r="K217" s="77" t="str">
        <f t="shared" ref="K217:K219" si="110">K216</f>
        <v>ANTECUBITAL FOSSA</v>
      </c>
      <c r="L217" s="99">
        <v>0</v>
      </c>
      <c r="M217" s="99">
        <v>0</v>
      </c>
      <c r="N217" s="100">
        <v>0</v>
      </c>
      <c r="O217">
        <f>0</f>
        <v>0</v>
      </c>
      <c r="P217" t="s">
        <v>30</v>
      </c>
      <c r="Q217" s="78">
        <v>36.799999999999997</v>
      </c>
      <c r="R217" s="78">
        <v>29.8</v>
      </c>
      <c r="S217" s="78">
        <v>29.8</v>
      </c>
      <c r="T217" s="78">
        <v>29.8</v>
      </c>
      <c r="U217" s="78">
        <v>29.8</v>
      </c>
      <c r="V217" s="91" t="s">
        <v>37</v>
      </c>
      <c r="W217" s="80">
        <f t="shared" si="105"/>
        <v>2</v>
      </c>
      <c r="X217" s="80">
        <f t="shared" si="105"/>
        <v>0</v>
      </c>
      <c r="Y217" t="s">
        <v>66</v>
      </c>
      <c r="Z217" t="str">
        <f t="shared" si="108"/>
        <v>48-72</v>
      </c>
    </row>
    <row r="218" spans="1:26" x14ac:dyDescent="0.35">
      <c r="A218" s="76" t="str">
        <f t="shared" si="109"/>
        <v>PATIENT 17 (ORTHO1 005)</v>
      </c>
      <c r="B218" t="s">
        <v>155</v>
      </c>
      <c r="C218" t="s">
        <v>155</v>
      </c>
      <c r="D218" t="s">
        <v>29</v>
      </c>
      <c r="E218" t="s">
        <v>30</v>
      </c>
      <c r="F218" t="s">
        <v>37</v>
      </c>
      <c r="G218" t="s">
        <v>37</v>
      </c>
      <c r="H218" t="s">
        <v>37</v>
      </c>
      <c r="I218" t="s">
        <v>37</v>
      </c>
      <c r="J218" t="s">
        <v>61</v>
      </c>
      <c r="K218" s="77" t="str">
        <f t="shared" si="110"/>
        <v>ANTECUBITAL FOSSA</v>
      </c>
      <c r="L218" s="99">
        <v>0</v>
      </c>
      <c r="M218" s="99">
        <v>0</v>
      </c>
      <c r="N218" s="100">
        <v>0</v>
      </c>
      <c r="O218">
        <f>0</f>
        <v>0</v>
      </c>
      <c r="P218" t="s">
        <v>30</v>
      </c>
      <c r="Q218" s="78">
        <v>36.299999999999997</v>
      </c>
      <c r="R218" s="78">
        <v>28.6</v>
      </c>
      <c r="S218" s="78">
        <v>28.6</v>
      </c>
      <c r="T218" s="78">
        <v>28.6</v>
      </c>
      <c r="U218" s="78">
        <v>28.6</v>
      </c>
      <c r="V218" s="91" t="s">
        <v>37</v>
      </c>
      <c r="W218" s="80">
        <f t="shared" si="105"/>
        <v>2</v>
      </c>
      <c r="X218" s="80">
        <f t="shared" si="105"/>
        <v>0</v>
      </c>
      <c r="Y218" t="s">
        <v>66</v>
      </c>
      <c r="Z218" t="str">
        <f t="shared" si="108"/>
        <v>48-72</v>
      </c>
    </row>
    <row r="219" spans="1:26" x14ac:dyDescent="0.35">
      <c r="A219" s="81" t="str">
        <f t="shared" si="109"/>
        <v>PATIENT 17 (ORTHO1 005)</v>
      </c>
      <c r="B219" t="s">
        <v>155</v>
      </c>
      <c r="C219" t="s">
        <v>155</v>
      </c>
      <c r="D219" t="s">
        <v>29</v>
      </c>
      <c r="E219" t="s">
        <v>30</v>
      </c>
      <c r="F219" t="s">
        <v>37</v>
      </c>
      <c r="G219" t="s">
        <v>37</v>
      </c>
      <c r="H219" t="s">
        <v>37</v>
      </c>
      <c r="I219" t="s">
        <v>37</v>
      </c>
      <c r="J219" t="s">
        <v>61</v>
      </c>
      <c r="K219" s="82" t="str">
        <f t="shared" si="110"/>
        <v>ANTECUBITAL FOSSA</v>
      </c>
      <c r="L219" s="127">
        <v>0</v>
      </c>
      <c r="M219" s="127">
        <v>0</v>
      </c>
      <c r="N219" s="128">
        <v>0</v>
      </c>
      <c r="O219">
        <f>0</f>
        <v>0</v>
      </c>
      <c r="P219" t="s">
        <v>30</v>
      </c>
      <c r="Q219" s="83">
        <v>36.1</v>
      </c>
      <c r="R219" s="83">
        <v>29</v>
      </c>
      <c r="S219" s="83">
        <v>29</v>
      </c>
      <c r="T219" s="83">
        <v>29</v>
      </c>
      <c r="U219" s="83">
        <v>29</v>
      </c>
      <c r="V219" s="92" t="s">
        <v>37</v>
      </c>
      <c r="W219" s="85">
        <f t="shared" si="105"/>
        <v>2</v>
      </c>
      <c r="X219" s="85">
        <f t="shared" si="105"/>
        <v>0</v>
      </c>
      <c r="Y219" t="s">
        <v>66</v>
      </c>
      <c r="Z219" t="str">
        <f t="shared" si="108"/>
        <v>48-72</v>
      </c>
    </row>
    <row r="220" spans="1:26" x14ac:dyDescent="0.35">
      <c r="A220" s="86" t="s">
        <v>157</v>
      </c>
      <c r="B220" s="87" t="s">
        <v>158</v>
      </c>
      <c r="C220" s="87" t="s">
        <v>151</v>
      </c>
      <c r="D220" t="s">
        <v>29</v>
      </c>
      <c r="E220" t="s">
        <v>30</v>
      </c>
      <c r="F220" t="s">
        <v>96</v>
      </c>
      <c r="G220" t="s">
        <v>45</v>
      </c>
      <c r="H220" t="s">
        <v>33</v>
      </c>
      <c r="I220" t="s">
        <v>70</v>
      </c>
      <c r="J220" t="s">
        <v>61</v>
      </c>
      <c r="K220" s="87" t="s">
        <v>47</v>
      </c>
      <c r="L220" s="97">
        <v>0</v>
      </c>
      <c r="M220" s="97">
        <v>0</v>
      </c>
      <c r="N220" s="98">
        <v>0</v>
      </c>
      <c r="O220">
        <f>0</f>
        <v>0</v>
      </c>
      <c r="P220" t="s">
        <v>30</v>
      </c>
      <c r="Q220" s="88">
        <v>36.9</v>
      </c>
      <c r="R220" s="88">
        <v>31.5</v>
      </c>
      <c r="S220" s="88">
        <v>31.5</v>
      </c>
      <c r="T220" s="88">
        <v>31.5</v>
      </c>
      <c r="U220" s="88">
        <v>31.5</v>
      </c>
      <c r="V220" s="94" t="s">
        <v>37</v>
      </c>
      <c r="W220" s="90">
        <v>3</v>
      </c>
      <c r="X220" s="90">
        <v>0</v>
      </c>
      <c r="Y220" t="s">
        <v>78</v>
      </c>
      <c r="Z220" t="s">
        <v>39</v>
      </c>
    </row>
    <row r="221" spans="1:26" x14ac:dyDescent="0.35">
      <c r="A221" s="76" t="str">
        <f t="shared" ref="A221:C224" si="111">A220</f>
        <v>PATIENT 18 (ORTHO1 006)</v>
      </c>
      <c r="B221" s="77" t="str">
        <f t="shared" si="111"/>
        <v>LEFT KNEE OA</v>
      </c>
      <c r="C221" s="77" t="str">
        <f t="shared" si="111"/>
        <v>NEW ADMISSION</v>
      </c>
      <c r="D221" t="s">
        <v>29</v>
      </c>
      <c r="E221" t="s">
        <v>30</v>
      </c>
      <c r="F221" t="s">
        <v>96</v>
      </c>
      <c r="G221" t="s">
        <v>45</v>
      </c>
      <c r="H221" t="s">
        <v>33</v>
      </c>
      <c r="I221" t="s">
        <v>70</v>
      </c>
      <c r="J221" t="s">
        <v>61</v>
      </c>
      <c r="K221" s="77" t="str">
        <f t="shared" ref="K221:K224" si="112">K220</f>
        <v>ANTECUBITAL FOSSA</v>
      </c>
      <c r="L221" s="99">
        <v>0</v>
      </c>
      <c r="M221" s="99">
        <v>0</v>
      </c>
      <c r="N221" s="100">
        <v>0</v>
      </c>
      <c r="O221">
        <f>0</f>
        <v>0</v>
      </c>
      <c r="P221" t="s">
        <v>30</v>
      </c>
      <c r="Q221" s="78">
        <v>36.799999999999997</v>
      </c>
      <c r="R221" s="78">
        <v>30.5</v>
      </c>
      <c r="S221" s="78">
        <v>30.5</v>
      </c>
      <c r="T221" s="78">
        <v>30.5</v>
      </c>
      <c r="U221" s="78">
        <v>30.5</v>
      </c>
      <c r="V221" s="79" t="s">
        <v>37</v>
      </c>
      <c r="W221" s="80">
        <f t="shared" ref="W221:X236" si="113">W220</f>
        <v>3</v>
      </c>
      <c r="X221" s="80">
        <f t="shared" si="113"/>
        <v>0</v>
      </c>
      <c r="Y221" t="s">
        <v>78</v>
      </c>
      <c r="Z221" t="str">
        <f t="shared" ref="Z221:Z232" si="114">Z220</f>
        <v>72-96</v>
      </c>
    </row>
    <row r="222" spans="1:26" x14ac:dyDescent="0.35">
      <c r="A222" s="76" t="str">
        <f t="shared" si="111"/>
        <v>PATIENT 18 (ORTHO1 006)</v>
      </c>
      <c r="B222" s="77" t="str">
        <f t="shared" si="111"/>
        <v>LEFT KNEE OA</v>
      </c>
      <c r="C222" s="77" t="str">
        <f t="shared" si="111"/>
        <v>NEW ADMISSION</v>
      </c>
      <c r="D222" t="s">
        <v>29</v>
      </c>
      <c r="E222" t="s">
        <v>30</v>
      </c>
      <c r="F222" t="s">
        <v>96</v>
      </c>
      <c r="G222" t="s">
        <v>45</v>
      </c>
      <c r="H222" t="s">
        <v>33</v>
      </c>
      <c r="I222" t="s">
        <v>70</v>
      </c>
      <c r="J222" t="s">
        <v>61</v>
      </c>
      <c r="K222" s="77" t="str">
        <f t="shared" si="112"/>
        <v>ANTECUBITAL FOSSA</v>
      </c>
      <c r="L222" s="99">
        <v>0</v>
      </c>
      <c r="M222" s="99">
        <v>0</v>
      </c>
      <c r="N222" s="100">
        <v>0</v>
      </c>
      <c r="O222">
        <f>0</f>
        <v>0</v>
      </c>
      <c r="P222" t="s">
        <v>30</v>
      </c>
      <c r="Q222" s="78">
        <v>36.700000000000003</v>
      </c>
      <c r="R222" s="78">
        <v>30.4</v>
      </c>
      <c r="S222" s="78">
        <v>30.4</v>
      </c>
      <c r="T222" s="78">
        <v>30.4</v>
      </c>
      <c r="U222" s="78">
        <v>30.4</v>
      </c>
      <c r="V222" s="79" t="s">
        <v>37</v>
      </c>
      <c r="W222" s="80">
        <f t="shared" si="113"/>
        <v>3</v>
      </c>
      <c r="X222" s="80">
        <f t="shared" si="113"/>
        <v>0</v>
      </c>
      <c r="Y222" t="s">
        <v>78</v>
      </c>
      <c r="Z222" t="str">
        <f t="shared" si="114"/>
        <v>72-96</v>
      </c>
    </row>
    <row r="223" spans="1:26" x14ac:dyDescent="0.35">
      <c r="A223" s="76" t="str">
        <f t="shared" si="111"/>
        <v>PATIENT 18 (ORTHO1 006)</v>
      </c>
      <c r="B223" s="77" t="str">
        <f t="shared" si="111"/>
        <v>LEFT KNEE OA</v>
      </c>
      <c r="C223" s="77" t="str">
        <f t="shared" si="111"/>
        <v>NEW ADMISSION</v>
      </c>
      <c r="D223" t="s">
        <v>29</v>
      </c>
      <c r="E223" t="s">
        <v>30</v>
      </c>
      <c r="F223" t="s">
        <v>96</v>
      </c>
      <c r="G223" t="s">
        <v>45</v>
      </c>
      <c r="H223" t="s">
        <v>33</v>
      </c>
      <c r="I223" t="s">
        <v>70</v>
      </c>
      <c r="J223" t="s">
        <v>61</v>
      </c>
      <c r="K223" s="77" t="str">
        <f t="shared" si="112"/>
        <v>ANTECUBITAL FOSSA</v>
      </c>
      <c r="L223" s="99">
        <v>0</v>
      </c>
      <c r="M223" s="99">
        <v>0</v>
      </c>
      <c r="N223" s="100">
        <v>0</v>
      </c>
      <c r="O223">
        <f>0</f>
        <v>0</v>
      </c>
      <c r="P223" t="s">
        <v>30</v>
      </c>
      <c r="Q223" s="78">
        <v>36.9</v>
      </c>
      <c r="R223" s="78">
        <v>31</v>
      </c>
      <c r="S223" s="78">
        <v>31</v>
      </c>
      <c r="T223" s="78">
        <v>31</v>
      </c>
      <c r="U223" s="78">
        <v>31</v>
      </c>
      <c r="V223" s="79" t="s">
        <v>37</v>
      </c>
      <c r="W223" s="80">
        <f t="shared" si="113"/>
        <v>3</v>
      </c>
      <c r="X223" s="80">
        <f t="shared" si="113"/>
        <v>0</v>
      </c>
      <c r="Y223" t="s">
        <v>78</v>
      </c>
      <c r="Z223" t="str">
        <f t="shared" si="114"/>
        <v>72-96</v>
      </c>
    </row>
    <row r="224" spans="1:26" x14ac:dyDescent="0.35">
      <c r="A224" s="81" t="str">
        <f t="shared" si="111"/>
        <v>PATIENT 18 (ORTHO1 006)</v>
      </c>
      <c r="B224" s="82" t="str">
        <f t="shared" si="111"/>
        <v>LEFT KNEE OA</v>
      </c>
      <c r="C224" s="82" t="str">
        <f t="shared" si="111"/>
        <v>NEW ADMISSION</v>
      </c>
      <c r="D224" t="s">
        <v>29</v>
      </c>
      <c r="E224" t="s">
        <v>30</v>
      </c>
      <c r="F224" t="s">
        <v>96</v>
      </c>
      <c r="G224" t="s">
        <v>45</v>
      </c>
      <c r="H224" t="s">
        <v>33</v>
      </c>
      <c r="I224" t="s">
        <v>70</v>
      </c>
      <c r="J224" t="s">
        <v>61</v>
      </c>
      <c r="K224" s="82" t="str">
        <f t="shared" si="112"/>
        <v>ANTECUBITAL FOSSA</v>
      </c>
      <c r="L224" s="101">
        <v>0</v>
      </c>
      <c r="M224" s="101">
        <v>0</v>
      </c>
      <c r="N224" s="102">
        <v>0</v>
      </c>
      <c r="O224">
        <f>0</f>
        <v>0</v>
      </c>
      <c r="P224" t="s">
        <v>30</v>
      </c>
      <c r="Q224" s="83">
        <v>36.5</v>
      </c>
      <c r="R224" s="83">
        <v>30.1</v>
      </c>
      <c r="S224" s="83">
        <v>30.1</v>
      </c>
      <c r="T224" s="83">
        <v>30.1</v>
      </c>
      <c r="U224" s="83">
        <v>30.1</v>
      </c>
      <c r="V224" s="84" t="s">
        <v>37</v>
      </c>
      <c r="W224" s="85">
        <f t="shared" si="113"/>
        <v>3</v>
      </c>
      <c r="X224" s="85">
        <f t="shared" si="113"/>
        <v>0</v>
      </c>
      <c r="Y224" t="s">
        <v>78</v>
      </c>
      <c r="Z224" t="str">
        <f t="shared" si="114"/>
        <v>72-96</v>
      </c>
    </row>
    <row r="225" spans="1:26" x14ac:dyDescent="0.35">
      <c r="A225" s="86" t="s">
        <v>159</v>
      </c>
      <c r="B225" s="87" t="s">
        <v>160</v>
      </c>
      <c r="C225" s="87" t="s">
        <v>37</v>
      </c>
      <c r="D225" t="s">
        <v>29</v>
      </c>
      <c r="E225" t="s">
        <v>30</v>
      </c>
      <c r="F225" t="s">
        <v>96</v>
      </c>
      <c r="G225" t="s">
        <v>45</v>
      </c>
      <c r="H225" t="s">
        <v>77</v>
      </c>
      <c r="I225" t="s">
        <v>34</v>
      </c>
      <c r="J225" t="s">
        <v>61</v>
      </c>
      <c r="K225" s="87" t="s">
        <v>47</v>
      </c>
      <c r="L225" s="97">
        <v>0</v>
      </c>
      <c r="M225" s="97">
        <v>0</v>
      </c>
      <c r="N225" s="98">
        <v>0</v>
      </c>
      <c r="O225">
        <f>0</f>
        <v>0</v>
      </c>
      <c r="P225" t="s">
        <v>30</v>
      </c>
      <c r="Q225" s="88">
        <v>36.4</v>
      </c>
      <c r="R225" s="88">
        <v>30.8</v>
      </c>
      <c r="S225" s="88">
        <v>30.8</v>
      </c>
      <c r="T225" s="88">
        <v>30.8</v>
      </c>
      <c r="U225" s="88">
        <v>30.8</v>
      </c>
      <c r="V225" s="89" t="s">
        <v>37</v>
      </c>
      <c r="W225" s="90">
        <v>3</v>
      </c>
      <c r="X225" s="90">
        <v>0</v>
      </c>
      <c r="Y225" t="s">
        <v>38</v>
      </c>
      <c r="Z225" t="str">
        <f t="shared" si="114"/>
        <v>72-96</v>
      </c>
    </row>
    <row r="226" spans="1:26" x14ac:dyDescent="0.35">
      <c r="A226" s="76" t="str">
        <f t="shared" ref="A226:C232" si="115">A225</f>
        <v>PATIENT 19 (ORTHO1 007)</v>
      </c>
      <c r="B226" s="77" t="str">
        <f t="shared" si="115"/>
        <v>LEFT ELBOW DISLOCATION</v>
      </c>
      <c r="C226" s="77" t="str">
        <f t="shared" si="115"/>
        <v>NA</v>
      </c>
      <c r="D226" t="s">
        <v>29</v>
      </c>
      <c r="E226" t="s">
        <v>30</v>
      </c>
      <c r="F226" t="s">
        <v>96</v>
      </c>
      <c r="G226" t="s">
        <v>45</v>
      </c>
      <c r="H226" t="s">
        <v>77</v>
      </c>
      <c r="I226" t="s">
        <v>34</v>
      </c>
      <c r="J226" t="s">
        <v>61</v>
      </c>
      <c r="K226" s="77" t="str">
        <f t="shared" ref="K226:K232" si="116">K225</f>
        <v>ANTECUBITAL FOSSA</v>
      </c>
      <c r="L226" s="99">
        <v>0</v>
      </c>
      <c r="M226" s="99">
        <v>0</v>
      </c>
      <c r="N226" s="100">
        <v>0</v>
      </c>
      <c r="O226">
        <f>0</f>
        <v>0</v>
      </c>
      <c r="P226" t="s">
        <v>30</v>
      </c>
      <c r="Q226" s="78">
        <v>36.4</v>
      </c>
      <c r="R226" s="78">
        <v>29.4</v>
      </c>
      <c r="S226" s="78">
        <v>29.4</v>
      </c>
      <c r="T226" s="78">
        <v>29.4</v>
      </c>
      <c r="U226" s="78">
        <v>29.4</v>
      </c>
      <c r="V226" s="91" t="s">
        <v>37</v>
      </c>
      <c r="W226" s="80">
        <f t="shared" si="113"/>
        <v>3</v>
      </c>
      <c r="X226" s="80">
        <f t="shared" si="113"/>
        <v>0</v>
      </c>
      <c r="Y226" t="s">
        <v>38</v>
      </c>
      <c r="Z226" t="str">
        <f t="shared" si="114"/>
        <v>72-96</v>
      </c>
    </row>
    <row r="227" spans="1:26" x14ac:dyDescent="0.35">
      <c r="A227" s="76" t="str">
        <f t="shared" si="115"/>
        <v>PATIENT 19 (ORTHO1 007)</v>
      </c>
      <c r="B227" s="77" t="str">
        <f t="shared" si="115"/>
        <v>LEFT ELBOW DISLOCATION</v>
      </c>
      <c r="C227" s="77" t="str">
        <f t="shared" si="115"/>
        <v>NA</v>
      </c>
      <c r="D227" t="s">
        <v>29</v>
      </c>
      <c r="E227" t="s">
        <v>30</v>
      </c>
      <c r="F227" t="s">
        <v>96</v>
      </c>
      <c r="G227" t="s">
        <v>45</v>
      </c>
      <c r="H227" t="s">
        <v>77</v>
      </c>
      <c r="I227" t="s">
        <v>34</v>
      </c>
      <c r="J227" t="s">
        <v>61</v>
      </c>
      <c r="K227" s="77" t="str">
        <f t="shared" si="116"/>
        <v>ANTECUBITAL FOSSA</v>
      </c>
      <c r="L227" s="99">
        <v>0</v>
      </c>
      <c r="M227" s="99">
        <v>0</v>
      </c>
      <c r="N227" s="100">
        <v>0</v>
      </c>
      <c r="O227">
        <f>0</f>
        <v>0</v>
      </c>
      <c r="P227" t="s">
        <v>30</v>
      </c>
      <c r="Q227" s="78">
        <v>36.5</v>
      </c>
      <c r="R227" s="78">
        <v>30.8</v>
      </c>
      <c r="S227" s="78">
        <v>30.8</v>
      </c>
      <c r="T227" s="78">
        <v>30.8</v>
      </c>
      <c r="U227" s="78">
        <v>30.8</v>
      </c>
      <c r="V227" s="91" t="s">
        <v>37</v>
      </c>
      <c r="W227" s="80">
        <f t="shared" si="113"/>
        <v>3</v>
      </c>
      <c r="X227" s="80">
        <f t="shared" si="113"/>
        <v>0</v>
      </c>
      <c r="Y227" t="s">
        <v>38</v>
      </c>
      <c r="Z227" t="str">
        <f t="shared" si="114"/>
        <v>72-96</v>
      </c>
    </row>
    <row r="228" spans="1:26" x14ac:dyDescent="0.35">
      <c r="A228" s="76" t="str">
        <f t="shared" si="115"/>
        <v>PATIENT 19 (ORTHO1 007)</v>
      </c>
      <c r="B228" s="77" t="str">
        <f t="shared" si="115"/>
        <v>LEFT ELBOW DISLOCATION</v>
      </c>
      <c r="C228" s="77" t="str">
        <f t="shared" si="115"/>
        <v>NA</v>
      </c>
      <c r="D228" t="s">
        <v>29</v>
      </c>
      <c r="E228" t="s">
        <v>30</v>
      </c>
      <c r="F228" t="s">
        <v>96</v>
      </c>
      <c r="G228" t="s">
        <v>45</v>
      </c>
      <c r="H228" t="s">
        <v>77</v>
      </c>
      <c r="I228" t="s">
        <v>34</v>
      </c>
      <c r="J228" t="s">
        <v>61</v>
      </c>
      <c r="K228" s="77" t="str">
        <f t="shared" si="116"/>
        <v>ANTECUBITAL FOSSA</v>
      </c>
      <c r="L228" s="99">
        <v>0</v>
      </c>
      <c r="M228" s="99">
        <v>0</v>
      </c>
      <c r="N228" s="100">
        <v>0</v>
      </c>
      <c r="O228">
        <f>0</f>
        <v>0</v>
      </c>
      <c r="P228" t="s">
        <v>30</v>
      </c>
      <c r="Q228" s="78">
        <v>36.6</v>
      </c>
      <c r="R228" s="78">
        <v>29.5</v>
      </c>
      <c r="S228" s="78">
        <v>29.5</v>
      </c>
      <c r="T228" s="78">
        <v>29.5</v>
      </c>
      <c r="U228" s="78">
        <v>29.5</v>
      </c>
      <c r="V228" s="91" t="s">
        <v>37</v>
      </c>
      <c r="W228" s="80">
        <f t="shared" si="113"/>
        <v>3</v>
      </c>
      <c r="X228" s="80">
        <f t="shared" si="113"/>
        <v>0</v>
      </c>
      <c r="Y228" t="s">
        <v>38</v>
      </c>
      <c r="Z228" t="str">
        <f t="shared" si="114"/>
        <v>72-96</v>
      </c>
    </row>
    <row r="229" spans="1:26" x14ac:dyDescent="0.35">
      <c r="A229" s="76" t="str">
        <f t="shared" si="115"/>
        <v>PATIENT 19 (ORTHO1 007)</v>
      </c>
      <c r="B229" s="77" t="str">
        <f t="shared" si="115"/>
        <v>LEFT ELBOW DISLOCATION</v>
      </c>
      <c r="C229" s="77" t="str">
        <f t="shared" si="115"/>
        <v>NA</v>
      </c>
      <c r="D229" t="s">
        <v>29</v>
      </c>
      <c r="E229" t="s">
        <v>30</v>
      </c>
      <c r="F229" t="s">
        <v>96</v>
      </c>
      <c r="G229" t="s">
        <v>45</v>
      </c>
      <c r="H229" t="s">
        <v>77</v>
      </c>
      <c r="I229" t="s">
        <v>34</v>
      </c>
      <c r="J229" t="s">
        <v>61</v>
      </c>
      <c r="K229" s="77" t="str">
        <f t="shared" si="116"/>
        <v>ANTECUBITAL FOSSA</v>
      </c>
      <c r="L229" s="99">
        <v>0</v>
      </c>
      <c r="M229" s="99">
        <v>0</v>
      </c>
      <c r="N229" s="100">
        <v>0</v>
      </c>
      <c r="O229">
        <f>0</f>
        <v>0</v>
      </c>
      <c r="P229" t="s">
        <v>30</v>
      </c>
      <c r="Q229" s="78">
        <v>36.6</v>
      </c>
      <c r="R229" s="78">
        <v>29.5</v>
      </c>
      <c r="S229" s="78">
        <v>29.5</v>
      </c>
      <c r="T229" s="78">
        <v>29.5</v>
      </c>
      <c r="U229" s="78">
        <v>29.5</v>
      </c>
      <c r="V229" s="91" t="s">
        <v>37</v>
      </c>
      <c r="W229" s="80">
        <f t="shared" si="113"/>
        <v>3</v>
      </c>
      <c r="X229" s="80">
        <f t="shared" si="113"/>
        <v>0</v>
      </c>
      <c r="Y229" t="s">
        <v>38</v>
      </c>
      <c r="Z229" t="str">
        <f t="shared" si="114"/>
        <v>72-96</v>
      </c>
    </row>
    <row r="230" spans="1:26" x14ac:dyDescent="0.35">
      <c r="A230" s="76" t="str">
        <f t="shared" si="115"/>
        <v>PATIENT 19 (ORTHO1 007)</v>
      </c>
      <c r="B230" s="77" t="str">
        <f t="shared" si="115"/>
        <v>LEFT ELBOW DISLOCATION</v>
      </c>
      <c r="C230" s="77" t="str">
        <f t="shared" si="115"/>
        <v>NA</v>
      </c>
      <c r="D230" t="s">
        <v>29</v>
      </c>
      <c r="E230" t="s">
        <v>30</v>
      </c>
      <c r="F230" t="s">
        <v>96</v>
      </c>
      <c r="G230" t="s">
        <v>45</v>
      </c>
      <c r="H230" t="s">
        <v>77</v>
      </c>
      <c r="I230" t="s">
        <v>34</v>
      </c>
      <c r="J230" t="s">
        <v>61</v>
      </c>
      <c r="K230" s="77" t="str">
        <f t="shared" si="116"/>
        <v>ANTECUBITAL FOSSA</v>
      </c>
      <c r="L230" s="99">
        <v>0</v>
      </c>
      <c r="M230" s="99">
        <v>0</v>
      </c>
      <c r="N230" s="100">
        <v>0</v>
      </c>
      <c r="O230">
        <f>0</f>
        <v>0</v>
      </c>
      <c r="P230" t="s">
        <v>30</v>
      </c>
      <c r="Q230" s="78">
        <v>36.5</v>
      </c>
      <c r="R230" s="78">
        <v>29.5</v>
      </c>
      <c r="S230" s="78">
        <v>29.5</v>
      </c>
      <c r="T230" s="78">
        <v>29.5</v>
      </c>
      <c r="U230" s="78">
        <v>29.5</v>
      </c>
      <c r="V230" s="91" t="s">
        <v>37</v>
      </c>
      <c r="W230" s="80">
        <f t="shared" si="113"/>
        <v>3</v>
      </c>
      <c r="X230" s="80">
        <f t="shared" si="113"/>
        <v>0</v>
      </c>
      <c r="Y230" t="s">
        <v>38</v>
      </c>
      <c r="Z230" t="str">
        <f t="shared" si="114"/>
        <v>72-96</v>
      </c>
    </row>
    <row r="231" spans="1:26" x14ac:dyDescent="0.35">
      <c r="A231" s="76" t="str">
        <f t="shared" si="115"/>
        <v>PATIENT 19 (ORTHO1 007)</v>
      </c>
      <c r="B231" s="77" t="str">
        <f t="shared" si="115"/>
        <v>LEFT ELBOW DISLOCATION</v>
      </c>
      <c r="C231" s="77" t="str">
        <f t="shared" si="115"/>
        <v>NA</v>
      </c>
      <c r="D231" t="s">
        <v>29</v>
      </c>
      <c r="E231" t="s">
        <v>30</v>
      </c>
      <c r="F231" t="s">
        <v>96</v>
      </c>
      <c r="G231" t="s">
        <v>45</v>
      </c>
      <c r="H231" t="s">
        <v>77</v>
      </c>
      <c r="I231" t="s">
        <v>34</v>
      </c>
      <c r="J231" t="s">
        <v>61</v>
      </c>
      <c r="K231" s="77" t="str">
        <f t="shared" si="116"/>
        <v>ANTECUBITAL FOSSA</v>
      </c>
      <c r="L231" s="99">
        <v>0</v>
      </c>
      <c r="M231" s="99">
        <v>0</v>
      </c>
      <c r="N231" s="100">
        <v>0</v>
      </c>
      <c r="O231">
        <f>0</f>
        <v>0</v>
      </c>
      <c r="P231" t="s">
        <v>30</v>
      </c>
      <c r="Q231" s="78">
        <v>36.299999999999997</v>
      </c>
      <c r="R231" s="78">
        <v>30.5</v>
      </c>
      <c r="S231" s="78">
        <v>30.5</v>
      </c>
      <c r="T231" s="78">
        <v>30.5</v>
      </c>
      <c r="U231" s="78">
        <v>30.5</v>
      </c>
      <c r="V231" s="91" t="s">
        <v>37</v>
      </c>
      <c r="W231" s="80">
        <f t="shared" si="113"/>
        <v>3</v>
      </c>
      <c r="X231" s="80">
        <f t="shared" si="113"/>
        <v>0</v>
      </c>
      <c r="Y231" t="s">
        <v>38</v>
      </c>
      <c r="Z231" t="str">
        <f t="shared" si="114"/>
        <v>72-96</v>
      </c>
    </row>
    <row r="232" spans="1:26" x14ac:dyDescent="0.35">
      <c r="A232" s="81" t="str">
        <f t="shared" si="115"/>
        <v>PATIENT 19 (ORTHO1 007)</v>
      </c>
      <c r="B232" s="82" t="str">
        <f t="shared" si="115"/>
        <v>LEFT ELBOW DISLOCATION</v>
      </c>
      <c r="C232" s="82" t="str">
        <f t="shared" si="115"/>
        <v>NA</v>
      </c>
      <c r="D232" t="s">
        <v>29</v>
      </c>
      <c r="E232" t="s">
        <v>30</v>
      </c>
      <c r="F232" t="s">
        <v>96</v>
      </c>
      <c r="G232" t="s">
        <v>45</v>
      </c>
      <c r="H232" t="s">
        <v>77</v>
      </c>
      <c r="I232" t="s">
        <v>34</v>
      </c>
      <c r="J232" t="s">
        <v>61</v>
      </c>
      <c r="K232" s="82" t="str">
        <f t="shared" si="116"/>
        <v>ANTECUBITAL FOSSA</v>
      </c>
      <c r="L232" s="101">
        <v>0</v>
      </c>
      <c r="M232" s="101">
        <v>0</v>
      </c>
      <c r="N232" s="102">
        <v>0</v>
      </c>
      <c r="O232">
        <f>0</f>
        <v>0</v>
      </c>
      <c r="P232" t="s">
        <v>30</v>
      </c>
      <c r="Q232" s="83">
        <v>36.799999999999997</v>
      </c>
      <c r="R232" s="83">
        <v>29.5</v>
      </c>
      <c r="S232" s="83">
        <v>29.5</v>
      </c>
      <c r="T232" s="83">
        <v>29.5</v>
      </c>
      <c r="U232" s="83">
        <v>29.5</v>
      </c>
      <c r="V232" s="92" t="s">
        <v>37</v>
      </c>
      <c r="W232" s="85">
        <f t="shared" si="113"/>
        <v>3</v>
      </c>
      <c r="X232" s="85">
        <f t="shared" si="113"/>
        <v>0</v>
      </c>
      <c r="Y232" t="s">
        <v>38</v>
      </c>
      <c r="Z232" t="str">
        <f t="shared" si="114"/>
        <v>72-96</v>
      </c>
    </row>
    <row r="233" spans="1:26" x14ac:dyDescent="0.35">
      <c r="A233" s="93" t="s">
        <v>161</v>
      </c>
      <c r="B233" s="87" t="s">
        <v>162</v>
      </c>
      <c r="C233" s="87" t="s">
        <v>111</v>
      </c>
      <c r="D233" t="s">
        <v>29</v>
      </c>
      <c r="E233" t="s">
        <v>29</v>
      </c>
      <c r="F233" t="s">
        <v>96</v>
      </c>
      <c r="G233" t="s">
        <v>55</v>
      </c>
      <c r="H233" t="s">
        <v>33</v>
      </c>
      <c r="I233" t="s">
        <v>34</v>
      </c>
      <c r="J233" t="s">
        <v>35</v>
      </c>
      <c r="K233" s="87" t="s">
        <v>47</v>
      </c>
      <c r="L233" s="97">
        <v>0</v>
      </c>
      <c r="M233" s="97">
        <v>0</v>
      </c>
      <c r="N233" s="98">
        <v>0</v>
      </c>
      <c r="O233">
        <f>0</f>
        <v>0</v>
      </c>
      <c r="P233" t="s">
        <v>30</v>
      </c>
      <c r="Q233" s="88">
        <v>36.9</v>
      </c>
      <c r="R233" s="88">
        <v>30.5</v>
      </c>
      <c r="S233" s="88">
        <v>30.5</v>
      </c>
      <c r="T233" s="88">
        <v>30.5</v>
      </c>
      <c r="U233" s="88">
        <v>30.5</v>
      </c>
      <c r="V233" s="94">
        <v>30.5</v>
      </c>
      <c r="W233" s="90">
        <v>3</v>
      </c>
      <c r="X233" s="90">
        <v>0</v>
      </c>
      <c r="Y233" t="s">
        <v>38</v>
      </c>
      <c r="Z233" t="s">
        <v>63</v>
      </c>
    </row>
    <row r="234" spans="1:26" x14ac:dyDescent="0.35">
      <c r="A234" s="95" t="str">
        <f t="shared" ref="A234:C238" si="117">A233</f>
        <v>PATIENT 20 (ORTHO1 008)</v>
      </c>
      <c r="B234" s="77" t="str">
        <f t="shared" si="117"/>
        <v>WOUND INFECTION RIGHT FOOT</v>
      </c>
      <c r="C234" s="77" t="str">
        <f t="shared" si="117"/>
        <v>FOR ANTIBIOTIC</v>
      </c>
      <c r="D234" t="s">
        <v>29</v>
      </c>
      <c r="E234" t="s">
        <v>29</v>
      </c>
      <c r="F234" t="s">
        <v>96</v>
      </c>
      <c r="G234" t="s">
        <v>55</v>
      </c>
      <c r="H234" t="s">
        <v>33</v>
      </c>
      <c r="I234" t="s">
        <v>34</v>
      </c>
      <c r="J234" t="s">
        <v>35</v>
      </c>
      <c r="K234" s="77" t="str">
        <f t="shared" ref="K234:K238" si="118">K233</f>
        <v>ANTECUBITAL FOSSA</v>
      </c>
      <c r="L234" s="99">
        <v>0</v>
      </c>
      <c r="M234" s="99">
        <v>0</v>
      </c>
      <c r="N234" s="100">
        <v>0</v>
      </c>
      <c r="O234">
        <f>0</f>
        <v>0</v>
      </c>
      <c r="P234" t="s">
        <v>30</v>
      </c>
      <c r="Q234" s="78">
        <v>37.200000000000003</v>
      </c>
      <c r="R234" s="78">
        <v>30.1</v>
      </c>
      <c r="S234" s="78">
        <v>30.1</v>
      </c>
      <c r="T234" s="78">
        <v>30.1</v>
      </c>
      <c r="U234" s="78">
        <v>30.1</v>
      </c>
      <c r="V234" s="79">
        <v>30.1</v>
      </c>
      <c r="W234" s="80">
        <f t="shared" si="113"/>
        <v>3</v>
      </c>
      <c r="X234" s="80">
        <f t="shared" si="113"/>
        <v>0</v>
      </c>
      <c r="Y234" t="s">
        <v>38</v>
      </c>
      <c r="Z234" t="str">
        <f t="shared" ref="Z234:Z238" si="119">Z233</f>
        <v>48-72</v>
      </c>
    </row>
    <row r="235" spans="1:26" x14ac:dyDescent="0.35">
      <c r="A235" s="95" t="str">
        <f t="shared" si="117"/>
        <v>PATIENT 20 (ORTHO1 008)</v>
      </c>
      <c r="B235" s="77" t="str">
        <f t="shared" si="117"/>
        <v>WOUND INFECTION RIGHT FOOT</v>
      </c>
      <c r="C235" s="77" t="str">
        <f t="shared" si="117"/>
        <v>FOR ANTIBIOTIC</v>
      </c>
      <c r="D235" t="s">
        <v>29</v>
      </c>
      <c r="E235" t="s">
        <v>29</v>
      </c>
      <c r="F235" t="s">
        <v>96</v>
      </c>
      <c r="G235" t="s">
        <v>55</v>
      </c>
      <c r="H235" t="s">
        <v>33</v>
      </c>
      <c r="I235" t="s">
        <v>34</v>
      </c>
      <c r="J235" t="s">
        <v>35</v>
      </c>
      <c r="K235" s="77" t="str">
        <f t="shared" si="118"/>
        <v>ANTECUBITAL FOSSA</v>
      </c>
      <c r="L235" s="99">
        <v>0</v>
      </c>
      <c r="M235" s="99">
        <v>0</v>
      </c>
      <c r="N235" s="100">
        <v>0</v>
      </c>
      <c r="O235">
        <f>0</f>
        <v>0</v>
      </c>
      <c r="P235" t="s">
        <v>30</v>
      </c>
      <c r="Q235" s="78">
        <v>36.6</v>
      </c>
      <c r="R235" s="78">
        <v>31.1</v>
      </c>
      <c r="S235" s="78">
        <v>31.1</v>
      </c>
      <c r="T235" s="78">
        <v>31.1</v>
      </c>
      <c r="U235" s="78">
        <v>31.1</v>
      </c>
      <c r="V235" s="79">
        <v>31.1</v>
      </c>
      <c r="W235" s="80">
        <f t="shared" si="113"/>
        <v>3</v>
      </c>
      <c r="X235" s="80">
        <f t="shared" si="113"/>
        <v>0</v>
      </c>
      <c r="Y235" t="s">
        <v>38</v>
      </c>
      <c r="Z235" t="str">
        <f t="shared" si="119"/>
        <v>48-72</v>
      </c>
    </row>
    <row r="236" spans="1:26" x14ac:dyDescent="0.35">
      <c r="A236" s="95" t="str">
        <f t="shared" si="117"/>
        <v>PATIENT 20 (ORTHO1 008)</v>
      </c>
      <c r="B236" s="77" t="str">
        <f t="shared" si="117"/>
        <v>WOUND INFECTION RIGHT FOOT</v>
      </c>
      <c r="C236" s="77" t="str">
        <f t="shared" si="117"/>
        <v>FOR ANTIBIOTIC</v>
      </c>
      <c r="D236" t="s">
        <v>29</v>
      </c>
      <c r="E236" t="s">
        <v>29</v>
      </c>
      <c r="F236" t="s">
        <v>96</v>
      </c>
      <c r="G236" t="s">
        <v>55</v>
      </c>
      <c r="H236" t="s">
        <v>33</v>
      </c>
      <c r="I236" t="s">
        <v>34</v>
      </c>
      <c r="J236" t="s">
        <v>35</v>
      </c>
      <c r="K236" s="77" t="str">
        <f t="shared" si="118"/>
        <v>ANTECUBITAL FOSSA</v>
      </c>
      <c r="L236" s="99">
        <v>0</v>
      </c>
      <c r="M236" s="99">
        <v>0</v>
      </c>
      <c r="N236" s="100">
        <v>0</v>
      </c>
      <c r="O236">
        <f>0</f>
        <v>0</v>
      </c>
      <c r="P236" t="s">
        <v>30</v>
      </c>
      <c r="Q236" s="78">
        <v>36.5</v>
      </c>
      <c r="R236" s="78">
        <v>30.1</v>
      </c>
      <c r="S236" s="78">
        <v>30.1</v>
      </c>
      <c r="T236" s="78">
        <v>30.1</v>
      </c>
      <c r="U236" s="78">
        <v>30.1</v>
      </c>
      <c r="V236" s="79">
        <v>30.1</v>
      </c>
      <c r="W236" s="80">
        <f t="shared" si="113"/>
        <v>3</v>
      </c>
      <c r="X236" s="80">
        <f t="shared" si="113"/>
        <v>0</v>
      </c>
      <c r="Y236" t="s">
        <v>38</v>
      </c>
      <c r="Z236" t="str">
        <f t="shared" si="119"/>
        <v>48-72</v>
      </c>
    </row>
    <row r="237" spans="1:26" x14ac:dyDescent="0.35">
      <c r="A237" s="95" t="str">
        <f t="shared" si="117"/>
        <v>PATIENT 20 (ORTHO1 008)</v>
      </c>
      <c r="B237" s="77" t="str">
        <f t="shared" si="117"/>
        <v>WOUND INFECTION RIGHT FOOT</v>
      </c>
      <c r="C237" s="77" t="str">
        <f t="shared" si="117"/>
        <v>FOR ANTIBIOTIC</v>
      </c>
      <c r="D237" t="s">
        <v>29</v>
      </c>
      <c r="E237" t="s">
        <v>29</v>
      </c>
      <c r="F237" t="s">
        <v>96</v>
      </c>
      <c r="G237" t="s">
        <v>55</v>
      </c>
      <c r="H237" t="s">
        <v>33</v>
      </c>
      <c r="I237" t="s">
        <v>34</v>
      </c>
      <c r="J237" t="s">
        <v>35</v>
      </c>
      <c r="K237" s="77" t="str">
        <f t="shared" si="118"/>
        <v>ANTECUBITAL FOSSA</v>
      </c>
      <c r="L237" s="99">
        <v>0</v>
      </c>
      <c r="M237" s="99">
        <v>0</v>
      </c>
      <c r="N237" s="100">
        <v>0</v>
      </c>
      <c r="O237">
        <f>0</f>
        <v>0</v>
      </c>
      <c r="P237" t="s">
        <v>30</v>
      </c>
      <c r="Q237" s="78">
        <v>36.5</v>
      </c>
      <c r="R237" s="78">
        <v>29.5</v>
      </c>
      <c r="S237" s="78">
        <v>29.5</v>
      </c>
      <c r="T237" s="78">
        <v>29.5</v>
      </c>
      <c r="U237" s="78">
        <v>29.5</v>
      </c>
      <c r="V237" s="79">
        <v>29.5</v>
      </c>
      <c r="W237" s="80">
        <f t="shared" ref="W237:X248" si="120">W236</f>
        <v>3</v>
      </c>
      <c r="X237" s="80">
        <f t="shared" si="120"/>
        <v>0</v>
      </c>
      <c r="Y237" t="s">
        <v>38</v>
      </c>
      <c r="Z237" t="str">
        <f t="shared" si="119"/>
        <v>48-72</v>
      </c>
    </row>
    <row r="238" spans="1:26" x14ac:dyDescent="0.35">
      <c r="A238" s="96" t="str">
        <f t="shared" si="117"/>
        <v>PATIENT 20 (ORTHO1 008)</v>
      </c>
      <c r="B238" s="82" t="str">
        <f t="shared" si="117"/>
        <v>WOUND INFECTION RIGHT FOOT</v>
      </c>
      <c r="C238" s="82" t="str">
        <f t="shared" si="117"/>
        <v>FOR ANTIBIOTIC</v>
      </c>
      <c r="D238" t="s">
        <v>29</v>
      </c>
      <c r="E238" t="s">
        <v>29</v>
      </c>
      <c r="F238" t="s">
        <v>96</v>
      </c>
      <c r="G238" t="s">
        <v>55</v>
      </c>
      <c r="H238" t="s">
        <v>33</v>
      </c>
      <c r="I238" t="s">
        <v>34</v>
      </c>
      <c r="J238" t="s">
        <v>35</v>
      </c>
      <c r="K238" s="82" t="str">
        <f t="shared" si="118"/>
        <v>ANTECUBITAL FOSSA</v>
      </c>
      <c r="L238" s="101">
        <v>0</v>
      </c>
      <c r="M238" s="101">
        <v>0</v>
      </c>
      <c r="N238" s="102">
        <v>0</v>
      </c>
      <c r="O238">
        <f>0</f>
        <v>0</v>
      </c>
      <c r="P238" t="s">
        <v>30</v>
      </c>
      <c r="Q238" s="83">
        <v>37</v>
      </c>
      <c r="R238" s="83">
        <v>30.6</v>
      </c>
      <c r="S238" s="83">
        <v>30.6</v>
      </c>
      <c r="T238" s="83">
        <v>30.6</v>
      </c>
      <c r="U238" s="83">
        <v>30.6</v>
      </c>
      <c r="V238" s="84">
        <v>30.6</v>
      </c>
      <c r="W238" s="85">
        <f t="shared" si="120"/>
        <v>3</v>
      </c>
      <c r="X238" s="85">
        <f t="shared" si="120"/>
        <v>0</v>
      </c>
      <c r="Y238" t="s">
        <v>38</v>
      </c>
      <c r="Z238" t="str">
        <f t="shared" si="119"/>
        <v>48-72</v>
      </c>
    </row>
    <row r="239" spans="1:26" x14ac:dyDescent="0.35">
      <c r="A239" s="93" t="s">
        <v>163</v>
      </c>
      <c r="B239" s="87" t="s">
        <v>164</v>
      </c>
      <c r="C239" s="129" t="s">
        <v>165</v>
      </c>
      <c r="D239" t="s">
        <v>29</v>
      </c>
      <c r="E239" t="s">
        <v>30</v>
      </c>
      <c r="F239" t="s">
        <v>96</v>
      </c>
      <c r="G239" t="s">
        <v>166</v>
      </c>
      <c r="H239" t="s">
        <v>33</v>
      </c>
      <c r="I239" t="s">
        <v>34</v>
      </c>
      <c r="J239" t="s">
        <v>35</v>
      </c>
      <c r="K239" s="87" t="s">
        <v>36</v>
      </c>
      <c r="L239" s="97">
        <v>0</v>
      </c>
      <c r="M239" s="97">
        <v>0</v>
      </c>
      <c r="N239" s="98">
        <v>0</v>
      </c>
      <c r="O239">
        <f>0</f>
        <v>0</v>
      </c>
      <c r="P239" t="s">
        <v>30</v>
      </c>
      <c r="Q239" s="88">
        <v>36</v>
      </c>
      <c r="R239" s="88">
        <v>28.4</v>
      </c>
      <c r="S239" s="88">
        <v>27.6</v>
      </c>
      <c r="T239" s="88">
        <v>27.1</v>
      </c>
      <c r="U239" s="88">
        <v>30.1</v>
      </c>
      <c r="V239" s="94" t="s">
        <v>37</v>
      </c>
      <c r="W239" s="90">
        <v>3</v>
      </c>
      <c r="X239" s="90">
        <v>0</v>
      </c>
      <c r="Y239" t="s">
        <v>78</v>
      </c>
      <c r="Z239" t="s">
        <v>39</v>
      </c>
    </row>
    <row r="240" spans="1:26" x14ac:dyDescent="0.35">
      <c r="A240" s="95" t="str">
        <f t="shared" ref="A240:C244" si="121">A239</f>
        <v>PATIENT 21 (ORTHO2 004)</v>
      </c>
      <c r="B240" s="77" t="str">
        <f t="shared" si="121"/>
        <v>PAIN IN THORACIC SPINE</v>
      </c>
      <c r="C240" s="130" t="str">
        <f t="shared" si="121"/>
        <v>FOR CT SCAN</v>
      </c>
      <c r="D240" t="s">
        <v>29</v>
      </c>
      <c r="E240" t="s">
        <v>30</v>
      </c>
      <c r="F240" t="s">
        <v>96</v>
      </c>
      <c r="G240" t="s">
        <v>166</v>
      </c>
      <c r="H240" t="s">
        <v>33</v>
      </c>
      <c r="I240" t="s">
        <v>34</v>
      </c>
      <c r="J240" t="s">
        <v>35</v>
      </c>
      <c r="K240" s="77" t="str">
        <f t="shared" ref="K240:K244" si="122">K239</f>
        <v>DORSAL</v>
      </c>
      <c r="L240" s="99">
        <v>0</v>
      </c>
      <c r="M240" s="99">
        <v>0</v>
      </c>
      <c r="N240" s="100">
        <v>0</v>
      </c>
      <c r="O240">
        <f>0</f>
        <v>0</v>
      </c>
      <c r="P240" t="s">
        <v>30</v>
      </c>
      <c r="Q240" s="78">
        <v>36.4</v>
      </c>
      <c r="R240" s="78">
        <v>30.1</v>
      </c>
      <c r="S240" s="78">
        <v>30.4</v>
      </c>
      <c r="T240" s="78">
        <v>28.2</v>
      </c>
      <c r="U240" s="78">
        <v>30.1</v>
      </c>
      <c r="V240" s="79" t="s">
        <v>37</v>
      </c>
      <c r="W240" s="80">
        <f t="shared" si="120"/>
        <v>3</v>
      </c>
      <c r="X240" s="80">
        <f t="shared" si="120"/>
        <v>0</v>
      </c>
      <c r="Y240" t="s">
        <v>78</v>
      </c>
      <c r="Z240" t="str">
        <f t="shared" ref="Z240:Z244" si="123">Z239</f>
        <v>72-96</v>
      </c>
    </row>
    <row r="241" spans="1:26" x14ac:dyDescent="0.35">
      <c r="A241" s="95" t="str">
        <f t="shared" si="121"/>
        <v>PATIENT 21 (ORTHO2 004)</v>
      </c>
      <c r="B241" s="77" t="str">
        <f t="shared" si="121"/>
        <v>PAIN IN THORACIC SPINE</v>
      </c>
      <c r="C241" s="130" t="str">
        <f t="shared" si="121"/>
        <v>FOR CT SCAN</v>
      </c>
      <c r="D241" t="s">
        <v>29</v>
      </c>
      <c r="E241" t="s">
        <v>30</v>
      </c>
      <c r="F241" t="s">
        <v>96</v>
      </c>
      <c r="G241" t="s">
        <v>166</v>
      </c>
      <c r="H241" t="s">
        <v>33</v>
      </c>
      <c r="I241" t="s">
        <v>34</v>
      </c>
      <c r="J241" t="s">
        <v>35</v>
      </c>
      <c r="K241" s="77" t="str">
        <f t="shared" si="122"/>
        <v>DORSAL</v>
      </c>
      <c r="L241" s="99">
        <v>0</v>
      </c>
      <c r="M241" s="99">
        <v>0</v>
      </c>
      <c r="N241" s="100">
        <v>0</v>
      </c>
      <c r="O241">
        <f>0</f>
        <v>0</v>
      </c>
      <c r="P241" t="s">
        <v>30</v>
      </c>
      <c r="Q241" s="78">
        <v>35.6</v>
      </c>
      <c r="R241" s="78">
        <v>30.1</v>
      </c>
      <c r="S241" s="78">
        <v>30.4</v>
      </c>
      <c r="T241" s="78">
        <v>29.9</v>
      </c>
      <c r="U241" s="78">
        <v>27.6</v>
      </c>
      <c r="V241" s="79" t="s">
        <v>37</v>
      </c>
      <c r="W241" s="80">
        <f t="shared" si="120"/>
        <v>3</v>
      </c>
      <c r="X241" s="80">
        <f t="shared" si="120"/>
        <v>0</v>
      </c>
      <c r="Y241" t="s">
        <v>78</v>
      </c>
      <c r="Z241" t="str">
        <f t="shared" si="123"/>
        <v>72-96</v>
      </c>
    </row>
    <row r="242" spans="1:26" x14ac:dyDescent="0.35">
      <c r="A242" s="95" t="str">
        <f t="shared" si="121"/>
        <v>PATIENT 21 (ORTHO2 004)</v>
      </c>
      <c r="B242" s="77" t="str">
        <f t="shared" si="121"/>
        <v>PAIN IN THORACIC SPINE</v>
      </c>
      <c r="C242" s="130" t="str">
        <f t="shared" si="121"/>
        <v>FOR CT SCAN</v>
      </c>
      <c r="D242" t="s">
        <v>29</v>
      </c>
      <c r="E242" t="s">
        <v>30</v>
      </c>
      <c r="F242" t="s">
        <v>96</v>
      </c>
      <c r="G242" t="s">
        <v>166</v>
      </c>
      <c r="H242" t="s">
        <v>33</v>
      </c>
      <c r="I242" t="s">
        <v>34</v>
      </c>
      <c r="J242" t="s">
        <v>35</v>
      </c>
      <c r="K242" s="77" t="str">
        <f t="shared" si="122"/>
        <v>DORSAL</v>
      </c>
      <c r="L242" s="99">
        <v>0</v>
      </c>
      <c r="M242" s="99">
        <v>0</v>
      </c>
      <c r="N242" s="100">
        <v>0</v>
      </c>
      <c r="O242">
        <f>0</f>
        <v>0</v>
      </c>
      <c r="P242" t="s">
        <v>30</v>
      </c>
      <c r="Q242" s="78">
        <v>36.4</v>
      </c>
      <c r="R242" s="78">
        <v>29.1</v>
      </c>
      <c r="S242" s="78">
        <v>30.4</v>
      </c>
      <c r="T242" s="78">
        <v>29.4</v>
      </c>
      <c r="U242" s="78">
        <v>29.1</v>
      </c>
      <c r="V242" s="79" t="s">
        <v>37</v>
      </c>
      <c r="W242" s="80">
        <f t="shared" si="120"/>
        <v>3</v>
      </c>
      <c r="X242" s="80">
        <f t="shared" si="120"/>
        <v>0</v>
      </c>
      <c r="Y242" t="s">
        <v>78</v>
      </c>
      <c r="Z242" t="str">
        <f t="shared" si="123"/>
        <v>72-96</v>
      </c>
    </row>
    <row r="243" spans="1:26" x14ac:dyDescent="0.35">
      <c r="A243" s="95" t="str">
        <f t="shared" si="121"/>
        <v>PATIENT 21 (ORTHO2 004)</v>
      </c>
      <c r="B243" s="77" t="str">
        <f t="shared" si="121"/>
        <v>PAIN IN THORACIC SPINE</v>
      </c>
      <c r="C243" s="130" t="str">
        <f t="shared" si="121"/>
        <v>FOR CT SCAN</v>
      </c>
      <c r="D243" t="s">
        <v>29</v>
      </c>
      <c r="E243" t="s">
        <v>30</v>
      </c>
      <c r="F243" t="s">
        <v>96</v>
      </c>
      <c r="G243" t="s">
        <v>166</v>
      </c>
      <c r="H243" t="s">
        <v>33</v>
      </c>
      <c r="I243" t="s">
        <v>34</v>
      </c>
      <c r="J243" t="s">
        <v>35</v>
      </c>
      <c r="K243" t="str">
        <f t="shared" si="122"/>
        <v>DORSAL</v>
      </c>
      <c r="L243" s="16" t="s">
        <v>37</v>
      </c>
      <c r="M243" s="13" t="s">
        <v>37</v>
      </c>
      <c r="N243" s="13" t="s">
        <v>37</v>
      </c>
      <c r="O243" t="s">
        <v>37</v>
      </c>
      <c r="P243" t="s">
        <v>30</v>
      </c>
      <c r="Q243" s="30" t="s">
        <v>37</v>
      </c>
      <c r="R243" s="30" t="s">
        <v>37</v>
      </c>
      <c r="S243" s="30" t="s">
        <v>37</v>
      </c>
      <c r="T243" s="30" t="s">
        <v>37</v>
      </c>
      <c r="U243" s="30" t="s">
        <v>37</v>
      </c>
      <c r="V243" s="30" t="s">
        <v>37</v>
      </c>
      <c r="W243" s="80">
        <f t="shared" si="120"/>
        <v>3</v>
      </c>
      <c r="X243" s="80">
        <f t="shared" si="120"/>
        <v>0</v>
      </c>
      <c r="Y243" t="s">
        <v>78</v>
      </c>
      <c r="Z243" t="str">
        <f t="shared" si="123"/>
        <v>72-96</v>
      </c>
    </row>
    <row r="244" spans="1:26" x14ac:dyDescent="0.35">
      <c r="A244" s="96" t="str">
        <f t="shared" si="121"/>
        <v>PATIENT 21 (ORTHO2 004)</v>
      </c>
      <c r="B244" s="82" t="str">
        <f t="shared" si="121"/>
        <v>PAIN IN THORACIC SPINE</v>
      </c>
      <c r="C244" s="131" t="str">
        <f t="shared" si="121"/>
        <v>FOR CT SCAN</v>
      </c>
      <c r="D244" t="s">
        <v>29</v>
      </c>
      <c r="E244" t="s">
        <v>30</v>
      </c>
      <c r="F244" t="s">
        <v>96</v>
      </c>
      <c r="G244" t="s">
        <v>166</v>
      </c>
      <c r="H244" t="s">
        <v>33</v>
      </c>
      <c r="I244" t="s">
        <v>34</v>
      </c>
      <c r="J244" t="s">
        <v>35</v>
      </c>
      <c r="K244" s="82" t="str">
        <f t="shared" si="122"/>
        <v>DORSAL</v>
      </c>
      <c r="L244" s="101">
        <v>0</v>
      </c>
      <c r="M244" s="101">
        <v>0</v>
      </c>
      <c r="N244" s="102">
        <v>0</v>
      </c>
      <c r="O244" s="101">
        <f>0</f>
        <v>0</v>
      </c>
      <c r="P244" t="s">
        <v>30</v>
      </c>
      <c r="Q244" s="83">
        <v>36.1</v>
      </c>
      <c r="R244" s="83">
        <v>29.4</v>
      </c>
      <c r="S244" s="83">
        <v>28.4</v>
      </c>
      <c r="T244" s="83">
        <v>29.1</v>
      </c>
      <c r="U244" s="83">
        <v>29</v>
      </c>
      <c r="V244" s="84" t="s">
        <v>37</v>
      </c>
      <c r="W244" s="85">
        <f t="shared" si="120"/>
        <v>3</v>
      </c>
      <c r="X244" s="85">
        <f t="shared" si="120"/>
        <v>0</v>
      </c>
      <c r="Y244" t="s">
        <v>78</v>
      </c>
      <c r="Z244" t="str">
        <f t="shared" si="123"/>
        <v>72-96</v>
      </c>
    </row>
    <row r="245" spans="1:26" x14ac:dyDescent="0.35">
      <c r="A245" s="86" t="s">
        <v>167</v>
      </c>
      <c r="B245" s="87" t="s">
        <v>168</v>
      </c>
      <c r="C245" s="87" t="s">
        <v>58</v>
      </c>
      <c r="D245" t="s">
        <v>29</v>
      </c>
      <c r="E245" t="s">
        <v>30</v>
      </c>
      <c r="F245" t="s">
        <v>59</v>
      </c>
      <c r="G245" t="s">
        <v>128</v>
      </c>
      <c r="H245" t="s">
        <v>33</v>
      </c>
      <c r="I245" t="s">
        <v>34</v>
      </c>
      <c r="J245" t="s">
        <v>35</v>
      </c>
      <c r="K245" s="87" t="s">
        <v>36</v>
      </c>
      <c r="L245" s="97">
        <v>0</v>
      </c>
      <c r="M245" s="97">
        <v>0</v>
      </c>
      <c r="N245" s="98">
        <v>0</v>
      </c>
      <c r="O245">
        <f>0</f>
        <v>0</v>
      </c>
      <c r="P245" t="s">
        <v>30</v>
      </c>
      <c r="Q245" s="88">
        <v>36.4</v>
      </c>
      <c r="R245" s="88">
        <v>30.1</v>
      </c>
      <c r="S245" s="88">
        <v>31.2</v>
      </c>
      <c r="T245" s="88">
        <v>29.4</v>
      </c>
      <c r="U245" s="88">
        <v>29.4</v>
      </c>
      <c r="V245" s="94" t="s">
        <v>37</v>
      </c>
      <c r="W245" s="90">
        <v>2</v>
      </c>
      <c r="X245" s="90">
        <v>0</v>
      </c>
      <c r="Y245" t="s">
        <v>66</v>
      </c>
      <c r="Z245" t="s">
        <v>63</v>
      </c>
    </row>
    <row r="246" spans="1:26" x14ac:dyDescent="0.35">
      <c r="A246" s="76" t="str">
        <f t="shared" ref="A246:C248" si="124">A245</f>
        <v>PATIENT 22 (ORTHO2 005)</v>
      </c>
      <c r="B246" s="77" t="str">
        <f t="shared" si="124"/>
        <v>RIGHT KNEE OSTREOARTHITIS</v>
      </c>
      <c r="C246" s="77" t="str">
        <f t="shared" si="124"/>
        <v>FOR OPERATION</v>
      </c>
      <c r="D246" t="s">
        <v>29</v>
      </c>
      <c r="E246" t="s">
        <v>30</v>
      </c>
      <c r="F246" t="s">
        <v>59</v>
      </c>
      <c r="G246" t="s">
        <v>128</v>
      </c>
      <c r="H246" t="s">
        <v>33</v>
      </c>
      <c r="I246" t="s">
        <v>34</v>
      </c>
      <c r="J246" t="s">
        <v>35</v>
      </c>
      <c r="K246" s="77" t="str">
        <f t="shared" ref="K246:K248" si="125">K245</f>
        <v>DORSAL</v>
      </c>
      <c r="L246" s="99">
        <v>0</v>
      </c>
      <c r="M246" s="99">
        <v>0</v>
      </c>
      <c r="N246" s="100">
        <v>0</v>
      </c>
      <c r="O246">
        <f>0</f>
        <v>0</v>
      </c>
      <c r="P246" t="s">
        <v>30</v>
      </c>
      <c r="Q246" s="78">
        <v>36.6</v>
      </c>
      <c r="R246" s="78">
        <v>29.6</v>
      </c>
      <c r="S246" s="78">
        <v>30.1</v>
      </c>
      <c r="T246" s="78">
        <v>28.2</v>
      </c>
      <c r="U246" s="78">
        <v>27.2</v>
      </c>
      <c r="V246" s="79" t="s">
        <v>37</v>
      </c>
      <c r="W246" s="80">
        <f t="shared" si="120"/>
        <v>2</v>
      </c>
      <c r="X246" s="80">
        <f t="shared" si="120"/>
        <v>0</v>
      </c>
      <c r="Y246" t="s">
        <v>66</v>
      </c>
      <c r="Z246" t="str">
        <f t="shared" ref="Z246:Z248" si="126">Z245</f>
        <v>48-72</v>
      </c>
    </row>
    <row r="247" spans="1:26" x14ac:dyDescent="0.35">
      <c r="A247" s="76" t="str">
        <f t="shared" si="124"/>
        <v>PATIENT 22 (ORTHO2 005)</v>
      </c>
      <c r="B247" s="77" t="str">
        <f t="shared" si="124"/>
        <v>RIGHT KNEE OSTREOARTHITIS</v>
      </c>
      <c r="C247" s="77" t="str">
        <f t="shared" si="124"/>
        <v>FOR OPERATION</v>
      </c>
      <c r="D247" t="s">
        <v>29</v>
      </c>
      <c r="E247" t="s">
        <v>30</v>
      </c>
      <c r="F247" t="s">
        <v>59</v>
      </c>
      <c r="G247" t="s">
        <v>128</v>
      </c>
      <c r="H247" t="s">
        <v>33</v>
      </c>
      <c r="I247" t="s">
        <v>34</v>
      </c>
      <c r="J247" t="s">
        <v>35</v>
      </c>
      <c r="K247" s="77" t="str">
        <f t="shared" si="125"/>
        <v>DORSAL</v>
      </c>
      <c r="L247" s="99">
        <v>0</v>
      </c>
      <c r="M247" s="99">
        <v>0</v>
      </c>
      <c r="N247" s="100">
        <v>0</v>
      </c>
      <c r="O247">
        <f>0</f>
        <v>0</v>
      </c>
      <c r="P247" t="s">
        <v>30</v>
      </c>
      <c r="Q247" s="78">
        <v>36</v>
      </c>
      <c r="R247" s="78">
        <v>29.4</v>
      </c>
      <c r="S247" s="78">
        <v>29.4</v>
      </c>
      <c r="T247" s="78">
        <v>28.1</v>
      </c>
      <c r="U247" s="78">
        <v>27.6</v>
      </c>
      <c r="V247" s="79" t="s">
        <v>37</v>
      </c>
      <c r="W247" s="80">
        <f t="shared" si="120"/>
        <v>2</v>
      </c>
      <c r="X247" s="80">
        <f t="shared" si="120"/>
        <v>0</v>
      </c>
      <c r="Y247" t="s">
        <v>66</v>
      </c>
      <c r="Z247" t="str">
        <f t="shared" si="126"/>
        <v>48-72</v>
      </c>
    </row>
    <row r="248" spans="1:26" x14ac:dyDescent="0.35">
      <c r="A248" s="81" t="str">
        <f t="shared" si="124"/>
        <v>PATIENT 22 (ORTHO2 005)</v>
      </c>
      <c r="B248" s="82" t="str">
        <f t="shared" si="124"/>
        <v>RIGHT KNEE OSTREOARTHITIS</v>
      </c>
      <c r="C248" s="82" t="str">
        <f t="shared" si="124"/>
        <v>FOR OPERATION</v>
      </c>
      <c r="D248" t="s">
        <v>29</v>
      </c>
      <c r="E248" t="s">
        <v>30</v>
      </c>
      <c r="F248" t="s">
        <v>59</v>
      </c>
      <c r="G248" t="s">
        <v>128</v>
      </c>
      <c r="H248" t="s">
        <v>33</v>
      </c>
      <c r="I248" t="s">
        <v>34</v>
      </c>
      <c r="J248" t="s">
        <v>35</v>
      </c>
      <c r="K248" s="82" t="str">
        <f t="shared" si="125"/>
        <v>DORSAL</v>
      </c>
      <c r="L248" s="101">
        <v>0</v>
      </c>
      <c r="M248" s="101">
        <v>0</v>
      </c>
      <c r="N248" s="102">
        <v>0</v>
      </c>
      <c r="O248">
        <f>0</f>
        <v>0</v>
      </c>
      <c r="P248" t="s">
        <v>30</v>
      </c>
      <c r="Q248" s="83">
        <v>36</v>
      </c>
      <c r="R248" s="83">
        <v>29.4</v>
      </c>
      <c r="S248" s="83">
        <v>29.4</v>
      </c>
      <c r="T248" s="83">
        <v>28.4</v>
      </c>
      <c r="U248" s="83">
        <v>28.8</v>
      </c>
      <c r="V248" s="84" t="s">
        <v>37</v>
      </c>
      <c r="W248" s="85">
        <f t="shared" si="120"/>
        <v>2</v>
      </c>
      <c r="X248" s="85">
        <f t="shared" si="120"/>
        <v>0</v>
      </c>
      <c r="Y248" t="s">
        <v>66</v>
      </c>
      <c r="Z248" t="str">
        <f t="shared" si="126"/>
        <v>48-72</v>
      </c>
    </row>
    <row r="249" spans="1:26" x14ac:dyDescent="0.35">
      <c r="A249" s="132" t="s">
        <v>169</v>
      </c>
      <c r="B249" s="133" t="s">
        <v>170</v>
      </c>
      <c r="C249" s="133" t="s">
        <v>118</v>
      </c>
      <c r="D249" t="s">
        <v>29</v>
      </c>
      <c r="E249" t="str">
        <f t="shared" ref="E249:K264" si="127">E248</f>
        <v>No</v>
      </c>
      <c r="F249" t="s">
        <v>31</v>
      </c>
      <c r="G249" t="s">
        <v>45</v>
      </c>
      <c r="H249" t="s">
        <v>77</v>
      </c>
      <c r="I249" t="s">
        <v>70</v>
      </c>
      <c r="J249" t="s">
        <v>35</v>
      </c>
      <c r="K249" s="133" t="s">
        <v>47</v>
      </c>
      <c r="L249" s="16" t="s">
        <v>37</v>
      </c>
      <c r="M249" s="13" t="s">
        <v>37</v>
      </c>
      <c r="N249" s="13" t="s">
        <v>37</v>
      </c>
      <c r="O249">
        <f>0</f>
        <v>0</v>
      </c>
      <c r="P249" t="s">
        <v>37</v>
      </c>
      <c r="Q249" s="134">
        <v>37.1</v>
      </c>
      <c r="R249" s="134">
        <v>31.6</v>
      </c>
      <c r="S249" s="134">
        <v>32.200000000000003</v>
      </c>
      <c r="T249" s="134">
        <v>32</v>
      </c>
      <c r="U249" s="134">
        <v>33.299999999999997</v>
      </c>
      <c r="V249" s="135">
        <v>31.1</v>
      </c>
      <c r="W249" s="136">
        <v>5</v>
      </c>
      <c r="X249" s="136">
        <v>2</v>
      </c>
      <c r="Y249" t="s">
        <v>97</v>
      </c>
      <c r="Z249" t="s">
        <v>52</v>
      </c>
    </row>
    <row r="250" spans="1:26" x14ac:dyDescent="0.35">
      <c r="A250" s="125" t="str">
        <f t="shared" ref="A250:C257" si="128">A249</f>
        <v>PATIENT 1 (GS2 016)</v>
      </c>
      <c r="B250" s="77" t="str">
        <f t="shared" si="128"/>
        <v>NEOPLASM OF ASCENDING COLON</v>
      </c>
      <c r="C250" s="77" t="str">
        <f t="shared" si="128"/>
        <v>NEW CANNULA</v>
      </c>
      <c r="D250" t="s">
        <v>29</v>
      </c>
      <c r="E250" t="str">
        <f t="shared" si="127"/>
        <v>No</v>
      </c>
      <c r="F250" t="str">
        <f t="shared" si="127"/>
        <v>Ward</v>
      </c>
      <c r="G250" t="str">
        <f t="shared" si="127"/>
        <v>ULRA</v>
      </c>
      <c r="H250" t="str">
        <f t="shared" si="127"/>
        <v>18G</v>
      </c>
      <c r="I250" t="str">
        <f t="shared" si="127"/>
        <v xml:space="preserve"> Normal Saline 0.9%</v>
      </c>
      <c r="J250" t="str">
        <f t="shared" si="127"/>
        <v>No medication</v>
      </c>
      <c r="K250" s="77" t="str">
        <f t="shared" si="127"/>
        <v>ANTECUBITAL FOSSA</v>
      </c>
      <c r="L250" s="16" t="s">
        <v>37</v>
      </c>
      <c r="M250" s="13" t="s">
        <v>37</v>
      </c>
      <c r="N250" s="13" t="s">
        <v>37</v>
      </c>
      <c r="O250">
        <f>0</f>
        <v>0</v>
      </c>
      <c r="P250" t="str">
        <f t="shared" ref="P250:P290" si="129">P249</f>
        <v>NA</v>
      </c>
      <c r="Q250" s="78">
        <v>35.9</v>
      </c>
      <c r="R250" s="78">
        <v>32.700000000000003</v>
      </c>
      <c r="S250" s="78">
        <v>33</v>
      </c>
      <c r="T250" s="78">
        <v>32.799999999999997</v>
      </c>
      <c r="U250" s="78">
        <v>33.200000000000003</v>
      </c>
      <c r="V250" s="79">
        <v>31.2</v>
      </c>
      <c r="W250" s="137">
        <f t="shared" ref="W250:Z264" si="130">W249</f>
        <v>5</v>
      </c>
      <c r="X250" s="137">
        <f t="shared" si="130"/>
        <v>2</v>
      </c>
      <c r="Y250" t="str">
        <f t="shared" si="130"/>
        <v>Phlebitis</v>
      </c>
      <c r="Z250" t="str">
        <f t="shared" si="130"/>
        <v>&gt;96</v>
      </c>
    </row>
    <row r="251" spans="1:26" x14ac:dyDescent="0.35">
      <c r="A251" s="125" t="str">
        <f t="shared" si="128"/>
        <v>PATIENT 1 (GS2 016)</v>
      </c>
      <c r="B251" s="77" t="str">
        <f t="shared" si="128"/>
        <v>NEOPLASM OF ASCENDING COLON</v>
      </c>
      <c r="C251" s="77" t="str">
        <f t="shared" si="128"/>
        <v>NEW CANNULA</v>
      </c>
      <c r="D251" t="s">
        <v>29</v>
      </c>
      <c r="E251" t="str">
        <f t="shared" si="127"/>
        <v>No</v>
      </c>
      <c r="F251" t="str">
        <f t="shared" si="127"/>
        <v>Ward</v>
      </c>
      <c r="G251" t="str">
        <f t="shared" si="127"/>
        <v>ULRA</v>
      </c>
      <c r="H251" t="str">
        <f t="shared" si="127"/>
        <v>18G</v>
      </c>
      <c r="I251" t="str">
        <f t="shared" si="127"/>
        <v xml:space="preserve"> Normal Saline 0.9%</v>
      </c>
      <c r="J251" t="str">
        <f t="shared" si="127"/>
        <v>No medication</v>
      </c>
      <c r="K251" s="77" t="str">
        <f t="shared" si="127"/>
        <v>ANTECUBITAL FOSSA</v>
      </c>
      <c r="L251" s="16" t="s">
        <v>37</v>
      </c>
      <c r="M251" s="13" t="s">
        <v>37</v>
      </c>
      <c r="N251" s="13" t="s">
        <v>37</v>
      </c>
      <c r="O251">
        <f>0</f>
        <v>0</v>
      </c>
      <c r="P251" t="str">
        <f t="shared" si="129"/>
        <v>NA</v>
      </c>
      <c r="Q251" s="78">
        <v>36.4</v>
      </c>
      <c r="R251" s="78">
        <v>31.8</v>
      </c>
      <c r="S251" s="78">
        <v>32.4</v>
      </c>
      <c r="T251" s="78">
        <v>32.799999999999997</v>
      </c>
      <c r="U251" s="78">
        <v>32.6</v>
      </c>
      <c r="V251" s="79">
        <v>31.1</v>
      </c>
      <c r="W251" s="137">
        <f t="shared" si="130"/>
        <v>5</v>
      </c>
      <c r="X251" s="137">
        <f t="shared" si="130"/>
        <v>2</v>
      </c>
      <c r="Y251" t="str">
        <f t="shared" si="130"/>
        <v>Phlebitis</v>
      </c>
      <c r="Z251" t="str">
        <f t="shared" si="130"/>
        <v>&gt;96</v>
      </c>
    </row>
    <row r="252" spans="1:26" x14ac:dyDescent="0.35">
      <c r="A252" s="125" t="str">
        <f t="shared" si="128"/>
        <v>PATIENT 1 (GS2 016)</v>
      </c>
      <c r="B252" s="77" t="str">
        <f t="shared" si="128"/>
        <v>NEOPLASM OF ASCENDING COLON</v>
      </c>
      <c r="C252" s="77" t="str">
        <f t="shared" si="128"/>
        <v>NEW CANNULA</v>
      </c>
      <c r="D252" t="s">
        <v>29</v>
      </c>
      <c r="E252" t="str">
        <f t="shared" si="127"/>
        <v>No</v>
      </c>
      <c r="F252" t="str">
        <f t="shared" si="127"/>
        <v>Ward</v>
      </c>
      <c r="G252" t="str">
        <f t="shared" si="127"/>
        <v>ULRA</v>
      </c>
      <c r="H252" t="str">
        <f t="shared" si="127"/>
        <v>18G</v>
      </c>
      <c r="I252" t="str">
        <f t="shared" si="127"/>
        <v xml:space="preserve"> Normal Saline 0.9%</v>
      </c>
      <c r="J252" t="str">
        <f t="shared" si="127"/>
        <v>No medication</v>
      </c>
      <c r="K252" s="77" t="str">
        <f t="shared" si="127"/>
        <v>ANTECUBITAL FOSSA</v>
      </c>
      <c r="L252" s="16" t="s">
        <v>37</v>
      </c>
      <c r="M252" s="13" t="s">
        <v>37</v>
      </c>
      <c r="N252" s="13" t="s">
        <v>37</v>
      </c>
      <c r="O252">
        <f>0</f>
        <v>0</v>
      </c>
      <c r="P252" t="str">
        <f t="shared" si="129"/>
        <v>NA</v>
      </c>
      <c r="Q252" s="78">
        <v>36.9</v>
      </c>
      <c r="R252" s="78">
        <v>32.700000000000003</v>
      </c>
      <c r="S252" s="78">
        <v>33.200000000000003</v>
      </c>
      <c r="T252" s="78">
        <v>33.5</v>
      </c>
      <c r="U252" s="78">
        <v>34.200000000000003</v>
      </c>
      <c r="V252" s="79">
        <v>32.9</v>
      </c>
      <c r="W252" s="137">
        <f t="shared" si="130"/>
        <v>5</v>
      </c>
      <c r="X252" s="137">
        <f t="shared" si="130"/>
        <v>2</v>
      </c>
      <c r="Y252" t="str">
        <f t="shared" si="130"/>
        <v>Phlebitis</v>
      </c>
      <c r="Z252" t="str">
        <f t="shared" si="130"/>
        <v>&gt;96</v>
      </c>
    </row>
    <row r="253" spans="1:26" x14ac:dyDescent="0.35">
      <c r="A253" s="125" t="str">
        <f t="shared" si="128"/>
        <v>PATIENT 1 (GS2 016)</v>
      </c>
      <c r="B253" s="77" t="str">
        <f t="shared" si="128"/>
        <v>NEOPLASM OF ASCENDING COLON</v>
      </c>
      <c r="C253" s="77" t="str">
        <f t="shared" si="128"/>
        <v>NEW CANNULA</v>
      </c>
      <c r="D253" t="s">
        <v>29</v>
      </c>
      <c r="E253" t="str">
        <f t="shared" si="127"/>
        <v>No</v>
      </c>
      <c r="F253" t="str">
        <f t="shared" si="127"/>
        <v>Ward</v>
      </c>
      <c r="G253" t="str">
        <f t="shared" si="127"/>
        <v>ULRA</v>
      </c>
      <c r="H253" t="str">
        <f t="shared" si="127"/>
        <v>18G</v>
      </c>
      <c r="I253" t="str">
        <f t="shared" si="127"/>
        <v xml:space="preserve"> Normal Saline 0.9%</v>
      </c>
      <c r="J253" t="str">
        <f t="shared" si="127"/>
        <v>No medication</v>
      </c>
      <c r="K253" s="77" t="str">
        <f t="shared" si="127"/>
        <v>ANTECUBITAL FOSSA</v>
      </c>
      <c r="L253" s="16" t="s">
        <v>37</v>
      </c>
      <c r="M253" s="13" t="s">
        <v>37</v>
      </c>
      <c r="N253" s="13" t="s">
        <v>37</v>
      </c>
      <c r="O253">
        <f>0</f>
        <v>0</v>
      </c>
      <c r="P253" t="str">
        <f t="shared" si="129"/>
        <v>NA</v>
      </c>
      <c r="Q253" s="78">
        <v>36.6</v>
      </c>
      <c r="R253" s="78">
        <v>32.1</v>
      </c>
      <c r="S253" s="78">
        <v>32</v>
      </c>
      <c r="T253" s="78">
        <v>32.700000000000003</v>
      </c>
      <c r="U253" s="78">
        <v>32.799999999999997</v>
      </c>
      <c r="V253" s="79">
        <v>32.1</v>
      </c>
      <c r="W253" s="137">
        <f t="shared" si="130"/>
        <v>5</v>
      </c>
      <c r="X253" s="137">
        <f t="shared" si="130"/>
        <v>2</v>
      </c>
      <c r="Y253" t="str">
        <f t="shared" si="130"/>
        <v>Phlebitis</v>
      </c>
      <c r="Z253" t="str">
        <f t="shared" si="130"/>
        <v>&gt;96</v>
      </c>
    </row>
    <row r="254" spans="1:26" x14ac:dyDescent="0.35">
      <c r="A254" s="125" t="str">
        <f t="shared" si="128"/>
        <v>PATIENT 1 (GS2 016)</v>
      </c>
      <c r="B254" s="77" t="str">
        <f t="shared" si="128"/>
        <v>NEOPLASM OF ASCENDING COLON</v>
      </c>
      <c r="C254" s="77" t="str">
        <f t="shared" si="128"/>
        <v>NEW CANNULA</v>
      </c>
      <c r="D254" t="s">
        <v>29</v>
      </c>
      <c r="E254" t="str">
        <f t="shared" si="127"/>
        <v>No</v>
      </c>
      <c r="F254" t="str">
        <f t="shared" si="127"/>
        <v>Ward</v>
      </c>
      <c r="G254" t="str">
        <f t="shared" si="127"/>
        <v>ULRA</v>
      </c>
      <c r="H254" t="str">
        <f t="shared" si="127"/>
        <v>18G</v>
      </c>
      <c r="I254" t="str">
        <f t="shared" si="127"/>
        <v xml:space="preserve"> Normal Saline 0.9%</v>
      </c>
      <c r="J254" t="str">
        <f t="shared" si="127"/>
        <v>No medication</v>
      </c>
      <c r="K254" s="77" t="str">
        <f t="shared" si="127"/>
        <v>ANTECUBITAL FOSSA</v>
      </c>
      <c r="L254" s="16" t="s">
        <v>37</v>
      </c>
      <c r="M254" s="13" t="s">
        <v>37</v>
      </c>
      <c r="N254" s="13" t="s">
        <v>37</v>
      </c>
      <c r="O254">
        <f>0</f>
        <v>0</v>
      </c>
      <c r="P254" t="str">
        <f t="shared" si="129"/>
        <v>NA</v>
      </c>
      <c r="Q254" s="78">
        <v>36.9</v>
      </c>
      <c r="R254" s="78">
        <v>33.700000000000003</v>
      </c>
      <c r="S254" s="78">
        <v>34.1</v>
      </c>
      <c r="T254" s="78">
        <v>34.4</v>
      </c>
      <c r="U254" s="78">
        <v>34.5</v>
      </c>
      <c r="V254" s="79">
        <v>33.700000000000003</v>
      </c>
      <c r="W254" s="137">
        <f t="shared" si="130"/>
        <v>5</v>
      </c>
      <c r="X254" s="137">
        <f t="shared" si="130"/>
        <v>2</v>
      </c>
      <c r="Y254" t="str">
        <f t="shared" si="130"/>
        <v>Phlebitis</v>
      </c>
      <c r="Z254" t="str">
        <f t="shared" si="130"/>
        <v>&gt;96</v>
      </c>
    </row>
    <row r="255" spans="1:26" x14ac:dyDescent="0.35">
      <c r="A255" s="125" t="str">
        <f t="shared" si="128"/>
        <v>PATIENT 1 (GS2 016)</v>
      </c>
      <c r="B255" s="77" t="str">
        <f t="shared" si="128"/>
        <v>NEOPLASM OF ASCENDING COLON</v>
      </c>
      <c r="C255" s="77" t="str">
        <f t="shared" si="128"/>
        <v>NEW CANNULA</v>
      </c>
      <c r="D255" t="s">
        <v>29</v>
      </c>
      <c r="E255" t="str">
        <f t="shared" si="127"/>
        <v>No</v>
      </c>
      <c r="F255" t="str">
        <f t="shared" si="127"/>
        <v>Ward</v>
      </c>
      <c r="G255" t="str">
        <f t="shared" si="127"/>
        <v>ULRA</v>
      </c>
      <c r="H255" t="str">
        <f t="shared" si="127"/>
        <v>18G</v>
      </c>
      <c r="I255" t="str">
        <f t="shared" si="127"/>
        <v xml:space="preserve"> Normal Saline 0.9%</v>
      </c>
      <c r="J255" t="str">
        <f t="shared" si="127"/>
        <v>No medication</v>
      </c>
      <c r="K255" s="77" t="str">
        <f t="shared" si="127"/>
        <v>ANTECUBITAL FOSSA</v>
      </c>
      <c r="L255" s="16" t="s">
        <v>37</v>
      </c>
      <c r="M255" s="13" t="s">
        <v>37</v>
      </c>
      <c r="N255" s="13" t="s">
        <v>37</v>
      </c>
      <c r="O255">
        <f>0</f>
        <v>0</v>
      </c>
      <c r="P255" t="str">
        <f t="shared" si="129"/>
        <v>NA</v>
      </c>
      <c r="Q255" s="78">
        <v>36.5</v>
      </c>
      <c r="R255" s="78">
        <v>31.5</v>
      </c>
      <c r="S255" s="78">
        <v>32.1</v>
      </c>
      <c r="T255" s="78">
        <v>32.299999999999997</v>
      </c>
      <c r="U255" s="78">
        <v>32.4</v>
      </c>
      <c r="V255" s="79">
        <v>31.9</v>
      </c>
      <c r="W255" s="137">
        <f t="shared" si="130"/>
        <v>5</v>
      </c>
      <c r="X255" s="137">
        <f t="shared" si="130"/>
        <v>2</v>
      </c>
      <c r="Y255" t="str">
        <f t="shared" si="130"/>
        <v>Phlebitis</v>
      </c>
      <c r="Z255" t="str">
        <f t="shared" si="130"/>
        <v>&gt;96</v>
      </c>
    </row>
    <row r="256" spans="1:26" x14ac:dyDescent="0.35">
      <c r="A256" s="125" t="str">
        <f t="shared" si="128"/>
        <v>PATIENT 1 (GS2 016)</v>
      </c>
      <c r="B256" s="77" t="str">
        <f t="shared" si="128"/>
        <v>NEOPLASM OF ASCENDING COLON</v>
      </c>
      <c r="C256" s="77" t="str">
        <f t="shared" si="128"/>
        <v>NEW CANNULA</v>
      </c>
      <c r="D256" t="s">
        <v>29</v>
      </c>
      <c r="E256" t="str">
        <f t="shared" si="127"/>
        <v>No</v>
      </c>
      <c r="F256" t="str">
        <f t="shared" si="127"/>
        <v>Ward</v>
      </c>
      <c r="G256" t="str">
        <f t="shared" si="127"/>
        <v>ULRA</v>
      </c>
      <c r="H256" t="str">
        <f t="shared" si="127"/>
        <v>18G</v>
      </c>
      <c r="I256" t="str">
        <f t="shared" si="127"/>
        <v xml:space="preserve"> Normal Saline 0.9%</v>
      </c>
      <c r="J256" t="str">
        <f t="shared" si="127"/>
        <v>No medication</v>
      </c>
      <c r="K256" s="77" t="str">
        <f t="shared" si="127"/>
        <v>ANTECUBITAL FOSSA</v>
      </c>
      <c r="L256" s="16" t="s">
        <v>37</v>
      </c>
      <c r="M256" s="13" t="s">
        <v>37</v>
      </c>
      <c r="N256" s="13" t="s">
        <v>37</v>
      </c>
      <c r="O256">
        <f>0</f>
        <v>0</v>
      </c>
      <c r="P256" t="str">
        <f t="shared" si="129"/>
        <v>NA</v>
      </c>
      <c r="Q256" s="78">
        <v>36.799999999999997</v>
      </c>
      <c r="R256" s="78">
        <v>34.1</v>
      </c>
      <c r="S256" s="78">
        <v>34.299999999999997</v>
      </c>
      <c r="T256" s="78">
        <v>34</v>
      </c>
      <c r="U256" s="78">
        <v>33.9</v>
      </c>
      <c r="V256" s="79">
        <v>34</v>
      </c>
      <c r="W256" s="137">
        <f t="shared" si="130"/>
        <v>5</v>
      </c>
      <c r="X256" s="137">
        <f t="shared" si="130"/>
        <v>2</v>
      </c>
      <c r="Y256" t="str">
        <f t="shared" si="130"/>
        <v>Phlebitis</v>
      </c>
      <c r="Z256" t="str">
        <f t="shared" si="130"/>
        <v>&gt;96</v>
      </c>
    </row>
    <row r="257" spans="1:26" x14ac:dyDescent="0.35">
      <c r="A257" s="126" t="str">
        <f t="shared" si="128"/>
        <v>PATIENT 1 (GS2 016)</v>
      </c>
      <c r="B257" s="82" t="str">
        <f t="shared" si="128"/>
        <v>NEOPLASM OF ASCENDING COLON</v>
      </c>
      <c r="C257" s="82" t="str">
        <f t="shared" si="128"/>
        <v>NEW CANNULA</v>
      </c>
      <c r="D257" t="s">
        <v>29</v>
      </c>
      <c r="E257" t="str">
        <f t="shared" si="127"/>
        <v>No</v>
      </c>
      <c r="F257" t="str">
        <f t="shared" si="127"/>
        <v>Ward</v>
      </c>
      <c r="G257" t="str">
        <f t="shared" si="127"/>
        <v>ULRA</v>
      </c>
      <c r="H257" t="str">
        <f t="shared" si="127"/>
        <v>18G</v>
      </c>
      <c r="I257" t="str">
        <f t="shared" si="127"/>
        <v xml:space="preserve"> Normal Saline 0.9%</v>
      </c>
      <c r="J257" t="str">
        <f t="shared" si="127"/>
        <v>No medication</v>
      </c>
      <c r="K257" s="82" t="str">
        <f t="shared" si="127"/>
        <v>ANTECUBITAL FOSSA</v>
      </c>
      <c r="L257" s="16" t="s">
        <v>37</v>
      </c>
      <c r="M257" s="13" t="s">
        <v>37</v>
      </c>
      <c r="N257" s="13" t="s">
        <v>37</v>
      </c>
      <c r="O257">
        <v>2</v>
      </c>
      <c r="P257" t="str">
        <f t="shared" si="129"/>
        <v>NA</v>
      </c>
      <c r="Q257" s="83">
        <v>37.200000000000003</v>
      </c>
      <c r="R257" s="83">
        <v>34.5</v>
      </c>
      <c r="S257" s="83">
        <v>35</v>
      </c>
      <c r="T257" s="83">
        <v>35.1</v>
      </c>
      <c r="U257" s="83">
        <v>34.6</v>
      </c>
      <c r="V257" s="84">
        <v>34.200000000000003</v>
      </c>
      <c r="W257" s="138">
        <f t="shared" si="130"/>
        <v>5</v>
      </c>
      <c r="X257" s="138">
        <f t="shared" si="130"/>
        <v>2</v>
      </c>
      <c r="Y257" t="str">
        <f t="shared" si="130"/>
        <v>Phlebitis</v>
      </c>
      <c r="Z257" t="str">
        <f t="shared" si="130"/>
        <v>&gt;96</v>
      </c>
    </row>
    <row r="258" spans="1:26" x14ac:dyDescent="0.35">
      <c r="A258" s="124" t="s">
        <v>171</v>
      </c>
      <c r="B258" s="87" t="s">
        <v>172</v>
      </c>
      <c r="C258" s="87" t="s">
        <v>173</v>
      </c>
      <c r="D258" t="s">
        <v>29</v>
      </c>
      <c r="E258" t="str">
        <f t="shared" si="127"/>
        <v>No</v>
      </c>
      <c r="F258" t="s">
        <v>59</v>
      </c>
      <c r="G258" t="s">
        <v>55</v>
      </c>
      <c r="H258" t="str">
        <f t="shared" si="127"/>
        <v>18G</v>
      </c>
      <c r="I258" t="str">
        <f t="shared" si="127"/>
        <v xml:space="preserve"> Normal Saline 0.9%</v>
      </c>
      <c r="J258" t="s">
        <v>51</v>
      </c>
      <c r="K258" s="87" t="s">
        <v>47</v>
      </c>
      <c r="L258" s="16" t="s">
        <v>37</v>
      </c>
      <c r="M258" s="13" t="s">
        <v>37</v>
      </c>
      <c r="N258" s="13" t="s">
        <v>37</v>
      </c>
      <c r="O258">
        <f>0</f>
        <v>0</v>
      </c>
      <c r="P258" t="str">
        <f t="shared" si="129"/>
        <v>NA</v>
      </c>
      <c r="Q258" s="88">
        <v>36.5</v>
      </c>
      <c r="R258" s="88">
        <v>31.9</v>
      </c>
      <c r="S258" s="88">
        <v>31.6</v>
      </c>
      <c r="T258" s="88">
        <v>31.7</v>
      </c>
      <c r="U258" s="88">
        <v>33.200000000000003</v>
      </c>
      <c r="V258" s="94">
        <v>31.7</v>
      </c>
      <c r="W258" s="136">
        <v>4</v>
      </c>
      <c r="X258" s="136">
        <v>1</v>
      </c>
      <c r="Y258" t="s">
        <v>62</v>
      </c>
      <c r="Z258" t="str">
        <f t="shared" si="130"/>
        <v>&gt;96</v>
      </c>
    </row>
    <row r="259" spans="1:26" x14ac:dyDescent="0.35">
      <c r="A259" s="125" t="str">
        <f t="shared" ref="A259:C264" si="131">A258</f>
        <v>PATIENT 2 (GS2 018)</v>
      </c>
      <c r="B259" s="77" t="str">
        <f t="shared" si="131"/>
        <v>MALIGNANT NEOPLASM OF BRAIN</v>
      </c>
      <c r="C259" s="77" t="str">
        <f t="shared" si="131"/>
        <v>EXTRA CANNULA</v>
      </c>
      <c r="D259" t="s">
        <v>29</v>
      </c>
      <c r="E259" t="str">
        <f t="shared" si="127"/>
        <v>No</v>
      </c>
      <c r="F259" t="str">
        <f t="shared" si="127"/>
        <v>OT</v>
      </c>
      <c r="G259" t="str">
        <f t="shared" si="127"/>
        <v>ULLA</v>
      </c>
      <c r="H259" t="str">
        <f t="shared" si="127"/>
        <v>18G</v>
      </c>
      <c r="I259" t="str">
        <f t="shared" si="127"/>
        <v xml:space="preserve"> Normal Saline 0.9%</v>
      </c>
      <c r="J259" t="str">
        <f t="shared" si="127"/>
        <v>Antibiotic and other drug</v>
      </c>
      <c r="K259" s="77" t="str">
        <f t="shared" si="127"/>
        <v>ANTECUBITAL FOSSA</v>
      </c>
      <c r="L259" s="16" t="s">
        <v>37</v>
      </c>
      <c r="M259" s="13" t="s">
        <v>37</v>
      </c>
      <c r="N259" s="13" t="s">
        <v>37</v>
      </c>
      <c r="O259">
        <f>0</f>
        <v>0</v>
      </c>
      <c r="P259" t="str">
        <f t="shared" si="129"/>
        <v>NA</v>
      </c>
      <c r="Q259" s="78">
        <v>35.299999999999997</v>
      </c>
      <c r="R259" s="78">
        <v>32</v>
      </c>
      <c r="S259" s="78">
        <v>31.9</v>
      </c>
      <c r="T259" s="78">
        <v>32</v>
      </c>
      <c r="U259" s="78">
        <v>31.9</v>
      </c>
      <c r="V259" s="79">
        <v>32.9</v>
      </c>
      <c r="W259" s="137">
        <f t="shared" ref="W259:Y264" si="132">W258</f>
        <v>4</v>
      </c>
      <c r="X259" s="137">
        <f t="shared" si="132"/>
        <v>1</v>
      </c>
      <c r="Y259" t="str">
        <f t="shared" si="132"/>
        <v>Leakage</v>
      </c>
      <c r="Z259" t="str">
        <f t="shared" si="130"/>
        <v>&gt;96</v>
      </c>
    </row>
    <row r="260" spans="1:26" x14ac:dyDescent="0.35">
      <c r="A260" s="125" t="str">
        <f t="shared" si="131"/>
        <v>PATIENT 2 (GS2 018)</v>
      </c>
      <c r="B260" s="77" t="str">
        <f t="shared" si="131"/>
        <v>MALIGNANT NEOPLASM OF BRAIN</v>
      </c>
      <c r="C260" s="77" t="str">
        <f t="shared" si="131"/>
        <v>EXTRA CANNULA</v>
      </c>
      <c r="D260" t="s">
        <v>29</v>
      </c>
      <c r="E260" t="str">
        <f t="shared" si="127"/>
        <v>No</v>
      </c>
      <c r="F260" t="str">
        <f t="shared" si="127"/>
        <v>OT</v>
      </c>
      <c r="G260" t="str">
        <f t="shared" si="127"/>
        <v>ULLA</v>
      </c>
      <c r="H260" t="str">
        <f t="shared" si="127"/>
        <v>18G</v>
      </c>
      <c r="I260" t="str">
        <f t="shared" si="127"/>
        <v xml:space="preserve"> Normal Saline 0.9%</v>
      </c>
      <c r="J260" t="str">
        <f t="shared" si="127"/>
        <v>Antibiotic and other drug</v>
      </c>
      <c r="K260" s="77" t="str">
        <f t="shared" si="127"/>
        <v>ANTECUBITAL FOSSA</v>
      </c>
      <c r="L260" s="16" t="s">
        <v>37</v>
      </c>
      <c r="M260" s="13" t="s">
        <v>37</v>
      </c>
      <c r="N260" s="13" t="s">
        <v>37</v>
      </c>
      <c r="O260">
        <f>0</f>
        <v>0</v>
      </c>
      <c r="P260" t="str">
        <f t="shared" si="129"/>
        <v>NA</v>
      </c>
      <c r="Q260" s="78">
        <v>35.9</v>
      </c>
      <c r="R260" s="78">
        <v>32.6</v>
      </c>
      <c r="S260" s="78">
        <v>32.299999999999997</v>
      </c>
      <c r="T260" s="78">
        <v>32.5</v>
      </c>
      <c r="U260" s="78">
        <v>33.200000000000003</v>
      </c>
      <c r="V260" s="79">
        <v>31.3</v>
      </c>
      <c r="W260" s="137">
        <f t="shared" si="132"/>
        <v>4</v>
      </c>
      <c r="X260" s="137">
        <f t="shared" si="132"/>
        <v>1</v>
      </c>
      <c r="Y260" t="str">
        <f t="shared" si="132"/>
        <v>Leakage</v>
      </c>
      <c r="Z260" t="str">
        <f t="shared" si="130"/>
        <v>&gt;96</v>
      </c>
    </row>
    <row r="261" spans="1:26" x14ac:dyDescent="0.35">
      <c r="A261" s="125" t="str">
        <f t="shared" si="131"/>
        <v>PATIENT 2 (GS2 018)</v>
      </c>
      <c r="B261" s="77" t="str">
        <f t="shared" si="131"/>
        <v>MALIGNANT NEOPLASM OF BRAIN</v>
      </c>
      <c r="C261" s="77" t="str">
        <f t="shared" si="131"/>
        <v>EXTRA CANNULA</v>
      </c>
      <c r="D261" t="s">
        <v>29</v>
      </c>
      <c r="E261" t="str">
        <f t="shared" si="127"/>
        <v>No</v>
      </c>
      <c r="F261" t="str">
        <f t="shared" si="127"/>
        <v>OT</v>
      </c>
      <c r="G261" t="str">
        <f t="shared" si="127"/>
        <v>ULLA</v>
      </c>
      <c r="H261" t="str">
        <f t="shared" si="127"/>
        <v>18G</v>
      </c>
      <c r="I261" t="str">
        <f t="shared" si="127"/>
        <v xml:space="preserve"> Normal Saline 0.9%</v>
      </c>
      <c r="J261" t="str">
        <f t="shared" si="127"/>
        <v>Antibiotic and other drug</v>
      </c>
      <c r="K261" s="77" t="str">
        <f t="shared" si="127"/>
        <v>ANTECUBITAL FOSSA</v>
      </c>
      <c r="L261" s="16" t="s">
        <v>37</v>
      </c>
      <c r="M261" s="13" t="s">
        <v>37</v>
      </c>
      <c r="N261" s="13" t="s">
        <v>37</v>
      </c>
      <c r="O261">
        <f>0</f>
        <v>0</v>
      </c>
      <c r="P261" t="str">
        <f t="shared" si="129"/>
        <v>NA</v>
      </c>
      <c r="Q261" s="78">
        <v>35.9</v>
      </c>
      <c r="R261" s="78">
        <v>31.8</v>
      </c>
      <c r="S261" s="78">
        <v>31.7</v>
      </c>
      <c r="T261" s="78">
        <v>32.1</v>
      </c>
      <c r="U261" s="78">
        <v>32.799999999999997</v>
      </c>
      <c r="V261" s="79">
        <v>31.3</v>
      </c>
      <c r="W261" s="137">
        <f t="shared" si="132"/>
        <v>4</v>
      </c>
      <c r="X261" s="137">
        <f t="shared" si="132"/>
        <v>1</v>
      </c>
      <c r="Y261" t="str">
        <f t="shared" si="132"/>
        <v>Leakage</v>
      </c>
      <c r="Z261" t="str">
        <f t="shared" si="130"/>
        <v>&gt;96</v>
      </c>
    </row>
    <row r="262" spans="1:26" x14ac:dyDescent="0.35">
      <c r="A262" s="125" t="str">
        <f t="shared" si="131"/>
        <v>PATIENT 2 (GS2 018)</v>
      </c>
      <c r="B262" s="77" t="str">
        <f t="shared" si="131"/>
        <v>MALIGNANT NEOPLASM OF BRAIN</v>
      </c>
      <c r="C262" s="77" t="str">
        <f t="shared" si="131"/>
        <v>EXTRA CANNULA</v>
      </c>
      <c r="D262" t="s">
        <v>29</v>
      </c>
      <c r="E262" t="str">
        <f t="shared" si="127"/>
        <v>No</v>
      </c>
      <c r="F262" t="str">
        <f t="shared" si="127"/>
        <v>OT</v>
      </c>
      <c r="G262" t="str">
        <f t="shared" si="127"/>
        <v>ULLA</v>
      </c>
      <c r="H262" t="str">
        <f t="shared" si="127"/>
        <v>18G</v>
      </c>
      <c r="I262" t="str">
        <f t="shared" si="127"/>
        <v xml:space="preserve"> Normal Saline 0.9%</v>
      </c>
      <c r="J262" t="str">
        <f t="shared" si="127"/>
        <v>Antibiotic and other drug</v>
      </c>
      <c r="K262" s="77" t="str">
        <f t="shared" si="127"/>
        <v>ANTECUBITAL FOSSA</v>
      </c>
      <c r="L262" s="16" t="s">
        <v>37</v>
      </c>
      <c r="M262" s="13" t="s">
        <v>37</v>
      </c>
      <c r="N262" s="13" t="s">
        <v>37</v>
      </c>
      <c r="O262">
        <f>0</f>
        <v>0</v>
      </c>
      <c r="P262" t="str">
        <f t="shared" si="129"/>
        <v>NA</v>
      </c>
      <c r="Q262" s="78">
        <v>36.5</v>
      </c>
      <c r="R262" s="78">
        <v>34</v>
      </c>
      <c r="S262" s="78">
        <v>33.200000000000003</v>
      </c>
      <c r="T262" s="78">
        <v>33.4</v>
      </c>
      <c r="U262" s="78">
        <v>32.9</v>
      </c>
      <c r="V262" s="79">
        <v>32</v>
      </c>
      <c r="W262" s="137">
        <f t="shared" si="132"/>
        <v>4</v>
      </c>
      <c r="X262" s="137">
        <f t="shared" si="132"/>
        <v>1</v>
      </c>
      <c r="Y262" t="str">
        <f t="shared" si="132"/>
        <v>Leakage</v>
      </c>
      <c r="Z262" t="str">
        <f t="shared" si="130"/>
        <v>&gt;96</v>
      </c>
    </row>
    <row r="263" spans="1:26" x14ac:dyDescent="0.35">
      <c r="A263" s="125" t="str">
        <f t="shared" si="131"/>
        <v>PATIENT 2 (GS2 018)</v>
      </c>
      <c r="B263" s="77" t="str">
        <f t="shared" si="131"/>
        <v>MALIGNANT NEOPLASM OF BRAIN</v>
      </c>
      <c r="C263" s="77" t="str">
        <f t="shared" si="131"/>
        <v>EXTRA CANNULA</v>
      </c>
      <c r="D263" t="s">
        <v>29</v>
      </c>
      <c r="E263" t="str">
        <f t="shared" si="127"/>
        <v>No</v>
      </c>
      <c r="F263" t="str">
        <f t="shared" si="127"/>
        <v>OT</v>
      </c>
      <c r="G263" t="str">
        <f t="shared" si="127"/>
        <v>ULLA</v>
      </c>
      <c r="H263" t="str">
        <f t="shared" si="127"/>
        <v>18G</v>
      </c>
      <c r="I263" t="str">
        <f t="shared" si="127"/>
        <v xml:space="preserve"> Normal Saline 0.9%</v>
      </c>
      <c r="J263" t="str">
        <f t="shared" si="127"/>
        <v>Antibiotic and other drug</v>
      </c>
      <c r="K263" s="77" t="str">
        <f t="shared" si="127"/>
        <v>ANTECUBITAL FOSSA</v>
      </c>
      <c r="L263" s="16" t="s">
        <v>37</v>
      </c>
      <c r="M263" s="13" t="s">
        <v>37</v>
      </c>
      <c r="N263" s="13" t="s">
        <v>37</v>
      </c>
      <c r="O263">
        <f>0</f>
        <v>0</v>
      </c>
      <c r="P263" t="str">
        <f t="shared" si="129"/>
        <v>NA</v>
      </c>
      <c r="Q263" s="78">
        <v>34.4</v>
      </c>
      <c r="R263" s="78">
        <v>30</v>
      </c>
      <c r="S263" s="78">
        <v>30.4</v>
      </c>
      <c r="T263" s="78">
        <v>30.7</v>
      </c>
      <c r="U263" s="78">
        <v>30.9</v>
      </c>
      <c r="V263" s="79">
        <v>27.3</v>
      </c>
      <c r="W263" s="137">
        <f t="shared" si="132"/>
        <v>4</v>
      </c>
      <c r="X263" s="137">
        <f t="shared" si="132"/>
        <v>1</v>
      </c>
      <c r="Y263" t="str">
        <f t="shared" si="132"/>
        <v>Leakage</v>
      </c>
      <c r="Z263" t="str">
        <f t="shared" si="130"/>
        <v>&gt;96</v>
      </c>
    </row>
    <row r="264" spans="1:26" x14ac:dyDescent="0.35">
      <c r="A264" s="126" t="str">
        <f t="shared" si="131"/>
        <v>PATIENT 2 (GS2 018)</v>
      </c>
      <c r="B264" s="82" t="str">
        <f t="shared" si="131"/>
        <v>MALIGNANT NEOPLASM OF BRAIN</v>
      </c>
      <c r="C264" s="82" t="str">
        <f t="shared" si="131"/>
        <v>EXTRA CANNULA</v>
      </c>
      <c r="D264" t="s">
        <v>29</v>
      </c>
      <c r="E264" t="str">
        <f t="shared" si="127"/>
        <v>No</v>
      </c>
      <c r="F264" t="str">
        <f t="shared" si="127"/>
        <v>OT</v>
      </c>
      <c r="G264" t="str">
        <f t="shared" si="127"/>
        <v>ULLA</v>
      </c>
      <c r="H264" t="str">
        <f t="shared" si="127"/>
        <v>18G</v>
      </c>
      <c r="I264" t="str">
        <f t="shared" si="127"/>
        <v xml:space="preserve"> Normal Saline 0.9%</v>
      </c>
      <c r="J264" t="str">
        <f t="shared" si="127"/>
        <v>Antibiotic and other drug</v>
      </c>
      <c r="K264" s="82" t="str">
        <f t="shared" si="127"/>
        <v>ANTECUBITAL FOSSA</v>
      </c>
      <c r="L264" s="16" t="s">
        <v>37</v>
      </c>
      <c r="M264" s="13" t="s">
        <v>37</v>
      </c>
      <c r="N264" s="13" t="s">
        <v>37</v>
      </c>
      <c r="O264">
        <v>1</v>
      </c>
      <c r="P264" t="str">
        <f t="shared" si="129"/>
        <v>NA</v>
      </c>
      <c r="Q264" s="83">
        <v>35.5</v>
      </c>
      <c r="R264" s="83">
        <v>32.4</v>
      </c>
      <c r="S264" s="83">
        <v>32.1</v>
      </c>
      <c r="T264" s="83">
        <v>32</v>
      </c>
      <c r="U264" s="83">
        <v>31.7</v>
      </c>
      <c r="V264" s="84">
        <v>29.6</v>
      </c>
      <c r="W264" s="138">
        <f t="shared" si="132"/>
        <v>4</v>
      </c>
      <c r="X264" s="138">
        <f t="shared" si="132"/>
        <v>1</v>
      </c>
      <c r="Y264" t="str">
        <f t="shared" si="132"/>
        <v>Leakage</v>
      </c>
      <c r="Z264" t="str">
        <f t="shared" si="130"/>
        <v>&gt;96</v>
      </c>
    </row>
    <row r="265" spans="1:26" x14ac:dyDescent="0.35">
      <c r="A265" s="124" t="s">
        <v>174</v>
      </c>
      <c r="B265" s="87" t="s">
        <v>175</v>
      </c>
      <c r="C265" s="87" t="s">
        <v>118</v>
      </c>
      <c r="D265" t="s">
        <v>29</v>
      </c>
      <c r="E265" t="str">
        <f t="shared" ref="E265:H280" si="133">E264</f>
        <v>No</v>
      </c>
      <c r="F265" t="s">
        <v>96</v>
      </c>
      <c r="G265" t="s">
        <v>32</v>
      </c>
      <c r="H265" t="s">
        <v>33</v>
      </c>
      <c r="I265" t="str">
        <f t="shared" ref="I265:K280" si="134">I264</f>
        <v xml:space="preserve"> Normal Saline 0.9%</v>
      </c>
      <c r="J265" t="s">
        <v>46</v>
      </c>
      <c r="K265" s="87" t="s">
        <v>36</v>
      </c>
      <c r="L265" s="16" t="s">
        <v>37</v>
      </c>
      <c r="M265" s="13" t="s">
        <v>37</v>
      </c>
      <c r="N265" s="13" t="s">
        <v>37</v>
      </c>
      <c r="O265">
        <f>0</f>
        <v>0</v>
      </c>
      <c r="P265" t="str">
        <f t="shared" si="129"/>
        <v>NA</v>
      </c>
      <c r="Q265" s="88">
        <v>36.4</v>
      </c>
      <c r="R265" s="88">
        <v>32</v>
      </c>
      <c r="S265" s="88">
        <v>31.8</v>
      </c>
      <c r="T265" s="88">
        <v>31.6</v>
      </c>
      <c r="U265" s="88">
        <v>31.7</v>
      </c>
      <c r="V265" s="94" t="s">
        <v>37</v>
      </c>
      <c r="W265" s="136">
        <v>4</v>
      </c>
      <c r="X265" s="136">
        <v>1</v>
      </c>
      <c r="Y265" t="s">
        <v>78</v>
      </c>
      <c r="Z265" t="s">
        <v>39</v>
      </c>
    </row>
    <row r="266" spans="1:26" x14ac:dyDescent="0.35">
      <c r="A266" s="125" t="str">
        <f t="shared" ref="A266:C271" si="135">A265</f>
        <v>PATIENT 3 (GS2 019)</v>
      </c>
      <c r="B266" s="77" t="str">
        <f t="shared" si="135"/>
        <v>HAEMORRHOIDS</v>
      </c>
      <c r="C266" s="77" t="str">
        <f t="shared" si="135"/>
        <v>NEW CANNULA</v>
      </c>
      <c r="D266" t="s">
        <v>29</v>
      </c>
      <c r="E266" t="str">
        <f t="shared" si="133"/>
        <v>No</v>
      </c>
      <c r="F266" t="str">
        <f t="shared" si="133"/>
        <v>ER</v>
      </c>
      <c r="G266" t="str">
        <f t="shared" si="133"/>
        <v>ULLD</v>
      </c>
      <c r="H266" t="str">
        <f t="shared" si="133"/>
        <v>20G</v>
      </c>
      <c r="I266" t="str">
        <f t="shared" si="134"/>
        <v xml:space="preserve"> Normal Saline 0.9%</v>
      </c>
      <c r="J266" t="str">
        <f t="shared" si="134"/>
        <v>Other Drug</v>
      </c>
      <c r="K266" s="77" t="str">
        <f t="shared" si="134"/>
        <v>DORSAL</v>
      </c>
      <c r="L266" s="16" t="s">
        <v>37</v>
      </c>
      <c r="M266" s="13" t="s">
        <v>37</v>
      </c>
      <c r="N266" s="13" t="s">
        <v>37</v>
      </c>
      <c r="O266">
        <f>0</f>
        <v>0</v>
      </c>
      <c r="P266" t="str">
        <f t="shared" si="129"/>
        <v>NA</v>
      </c>
      <c r="Q266" s="78">
        <v>35.6</v>
      </c>
      <c r="R266" s="78">
        <v>31.6</v>
      </c>
      <c r="S266" s="78">
        <v>32</v>
      </c>
      <c r="T266" s="78">
        <v>31.7</v>
      </c>
      <c r="U266" s="78">
        <v>32</v>
      </c>
      <c r="V266" s="79" t="s">
        <v>37</v>
      </c>
      <c r="W266" s="137">
        <f t="shared" ref="W266:Z281" si="136">W265</f>
        <v>4</v>
      </c>
      <c r="X266" s="137">
        <f t="shared" si="136"/>
        <v>1</v>
      </c>
      <c r="Y266" t="str">
        <f t="shared" si="136"/>
        <v>Discharge</v>
      </c>
      <c r="Z266" t="str">
        <f t="shared" si="136"/>
        <v>72-96</v>
      </c>
    </row>
    <row r="267" spans="1:26" x14ac:dyDescent="0.35">
      <c r="A267" s="125" t="str">
        <f t="shared" si="135"/>
        <v>PATIENT 3 (GS2 019)</v>
      </c>
      <c r="B267" s="77" t="str">
        <f t="shared" si="135"/>
        <v>HAEMORRHOIDS</v>
      </c>
      <c r="C267" s="77" t="str">
        <f t="shared" si="135"/>
        <v>NEW CANNULA</v>
      </c>
      <c r="D267" t="s">
        <v>29</v>
      </c>
      <c r="E267" t="str">
        <f t="shared" si="133"/>
        <v>No</v>
      </c>
      <c r="F267" t="str">
        <f t="shared" si="133"/>
        <v>ER</v>
      </c>
      <c r="G267" t="str">
        <f t="shared" si="133"/>
        <v>ULLD</v>
      </c>
      <c r="H267" t="str">
        <f t="shared" si="133"/>
        <v>20G</v>
      </c>
      <c r="I267" t="str">
        <f t="shared" si="134"/>
        <v xml:space="preserve"> Normal Saline 0.9%</v>
      </c>
      <c r="J267" t="str">
        <f t="shared" si="134"/>
        <v>Other Drug</v>
      </c>
      <c r="K267" s="77" t="str">
        <f t="shared" si="134"/>
        <v>DORSAL</v>
      </c>
      <c r="L267" s="16" t="s">
        <v>37</v>
      </c>
      <c r="M267" s="13" t="s">
        <v>37</v>
      </c>
      <c r="N267" s="13" t="s">
        <v>37</v>
      </c>
      <c r="O267">
        <v>1</v>
      </c>
      <c r="P267" t="str">
        <f t="shared" si="129"/>
        <v>NA</v>
      </c>
      <c r="Q267" s="78">
        <v>35.9</v>
      </c>
      <c r="R267" s="78">
        <v>34</v>
      </c>
      <c r="S267" s="78">
        <v>33.6</v>
      </c>
      <c r="T267" s="78">
        <v>33.1</v>
      </c>
      <c r="U267" s="78">
        <v>32.6</v>
      </c>
      <c r="V267" s="79" t="s">
        <v>37</v>
      </c>
      <c r="W267" s="137">
        <f t="shared" si="136"/>
        <v>4</v>
      </c>
      <c r="X267" s="137">
        <f t="shared" si="136"/>
        <v>1</v>
      </c>
      <c r="Y267" t="str">
        <f t="shared" si="136"/>
        <v>Discharge</v>
      </c>
      <c r="Z267" t="str">
        <f t="shared" si="136"/>
        <v>72-96</v>
      </c>
    </row>
    <row r="268" spans="1:26" x14ac:dyDescent="0.35">
      <c r="A268" s="125" t="str">
        <f t="shared" si="135"/>
        <v>PATIENT 3 (GS2 019)</v>
      </c>
      <c r="B268" s="77" t="str">
        <f t="shared" si="135"/>
        <v>HAEMORRHOIDS</v>
      </c>
      <c r="C268" s="77" t="str">
        <f t="shared" si="135"/>
        <v>NEW CANNULA</v>
      </c>
      <c r="D268" t="s">
        <v>29</v>
      </c>
      <c r="E268" t="str">
        <f t="shared" si="133"/>
        <v>No</v>
      </c>
      <c r="F268" t="str">
        <f t="shared" si="133"/>
        <v>ER</v>
      </c>
      <c r="G268" t="str">
        <f t="shared" si="133"/>
        <v>ULLD</v>
      </c>
      <c r="H268" t="str">
        <f t="shared" si="133"/>
        <v>20G</v>
      </c>
      <c r="I268" t="str">
        <f t="shared" si="134"/>
        <v xml:space="preserve"> Normal Saline 0.9%</v>
      </c>
      <c r="J268" t="str">
        <f t="shared" si="134"/>
        <v>Other Drug</v>
      </c>
      <c r="K268" s="77" t="str">
        <f t="shared" si="134"/>
        <v>DORSAL</v>
      </c>
      <c r="L268" s="16" t="s">
        <v>37</v>
      </c>
      <c r="M268" s="13" t="s">
        <v>37</v>
      </c>
      <c r="N268" s="13" t="s">
        <v>37</v>
      </c>
      <c r="O268">
        <v>1</v>
      </c>
      <c r="P268" t="str">
        <f t="shared" si="129"/>
        <v>NA</v>
      </c>
      <c r="Q268" s="78">
        <v>36.200000000000003</v>
      </c>
      <c r="R268" s="78">
        <v>31.5</v>
      </c>
      <c r="S268" s="78">
        <v>31.8</v>
      </c>
      <c r="T268" s="78">
        <v>31.7</v>
      </c>
      <c r="U268" s="78">
        <v>31.5</v>
      </c>
      <c r="V268" s="79" t="s">
        <v>37</v>
      </c>
      <c r="W268" s="137">
        <f t="shared" si="136"/>
        <v>4</v>
      </c>
      <c r="X268" s="137">
        <f t="shared" si="136"/>
        <v>1</v>
      </c>
      <c r="Y268" t="str">
        <f t="shared" si="136"/>
        <v>Discharge</v>
      </c>
      <c r="Z268" t="str">
        <f t="shared" si="136"/>
        <v>72-96</v>
      </c>
    </row>
    <row r="269" spans="1:26" x14ac:dyDescent="0.35">
      <c r="A269" s="125" t="str">
        <f t="shared" si="135"/>
        <v>PATIENT 3 (GS2 019)</v>
      </c>
      <c r="B269" s="77" t="str">
        <f t="shared" si="135"/>
        <v>HAEMORRHOIDS</v>
      </c>
      <c r="C269" s="77" t="str">
        <f t="shared" si="135"/>
        <v>NEW CANNULA</v>
      </c>
      <c r="D269" t="s">
        <v>29</v>
      </c>
      <c r="E269" t="str">
        <f t="shared" si="133"/>
        <v>No</v>
      </c>
      <c r="F269" t="str">
        <f t="shared" si="133"/>
        <v>ER</v>
      </c>
      <c r="G269" t="str">
        <f t="shared" si="133"/>
        <v>ULLD</v>
      </c>
      <c r="H269" t="str">
        <f t="shared" si="133"/>
        <v>20G</v>
      </c>
      <c r="I269" t="str">
        <f t="shared" si="134"/>
        <v xml:space="preserve"> Normal Saline 0.9%</v>
      </c>
      <c r="J269" t="str">
        <f t="shared" si="134"/>
        <v>Other Drug</v>
      </c>
      <c r="K269" s="77" t="str">
        <f t="shared" si="134"/>
        <v>DORSAL</v>
      </c>
      <c r="L269" s="16" t="s">
        <v>37</v>
      </c>
      <c r="M269" s="13" t="s">
        <v>37</v>
      </c>
      <c r="N269" s="13" t="s">
        <v>37</v>
      </c>
      <c r="O269">
        <v>1</v>
      </c>
      <c r="P269" t="str">
        <f t="shared" si="129"/>
        <v>NA</v>
      </c>
      <c r="Q269" s="78">
        <v>34.700000000000003</v>
      </c>
      <c r="R269" s="78">
        <v>33.1</v>
      </c>
      <c r="S269" s="78">
        <v>32.700000000000003</v>
      </c>
      <c r="T269" s="78">
        <v>32.1</v>
      </c>
      <c r="U269" s="78">
        <v>31.9</v>
      </c>
      <c r="V269" s="79" t="s">
        <v>37</v>
      </c>
      <c r="W269" s="137">
        <f t="shared" si="136"/>
        <v>4</v>
      </c>
      <c r="X269" s="137">
        <f t="shared" si="136"/>
        <v>1</v>
      </c>
      <c r="Y269" t="str">
        <f t="shared" si="136"/>
        <v>Discharge</v>
      </c>
      <c r="Z269" t="str">
        <f t="shared" si="136"/>
        <v>72-96</v>
      </c>
    </row>
    <row r="270" spans="1:26" x14ac:dyDescent="0.35">
      <c r="A270" s="125" t="str">
        <f t="shared" si="135"/>
        <v>PATIENT 3 (GS2 019)</v>
      </c>
      <c r="B270" s="77" t="str">
        <f t="shared" si="135"/>
        <v>HAEMORRHOIDS</v>
      </c>
      <c r="C270" s="77" t="str">
        <f t="shared" si="135"/>
        <v>NEW CANNULA</v>
      </c>
      <c r="D270" t="s">
        <v>29</v>
      </c>
      <c r="E270" t="str">
        <f t="shared" si="133"/>
        <v>No</v>
      </c>
      <c r="F270" t="str">
        <f t="shared" si="133"/>
        <v>ER</v>
      </c>
      <c r="G270" t="s">
        <v>45</v>
      </c>
      <c r="H270" t="str">
        <f t="shared" si="133"/>
        <v>20G</v>
      </c>
      <c r="I270" t="str">
        <f t="shared" si="134"/>
        <v xml:space="preserve"> Normal Saline 0.9%</v>
      </c>
      <c r="J270" t="str">
        <f t="shared" si="134"/>
        <v>Other Drug</v>
      </c>
      <c r="K270" s="77" t="str">
        <f t="shared" si="134"/>
        <v>DORSAL</v>
      </c>
      <c r="L270" s="16" t="s">
        <v>37</v>
      </c>
      <c r="M270" s="13" t="s">
        <v>37</v>
      </c>
      <c r="N270" s="13" t="s">
        <v>37</v>
      </c>
      <c r="O270">
        <v>1</v>
      </c>
      <c r="P270" t="str">
        <f t="shared" si="129"/>
        <v>NA</v>
      </c>
      <c r="Q270" s="78">
        <v>36.4</v>
      </c>
      <c r="R270" s="78">
        <v>31.9</v>
      </c>
      <c r="S270" s="78">
        <v>31.8</v>
      </c>
      <c r="T270" s="78">
        <v>31.9</v>
      </c>
      <c r="U270" s="78">
        <v>31.6</v>
      </c>
      <c r="V270" s="79" t="s">
        <v>37</v>
      </c>
      <c r="W270" s="137">
        <f t="shared" si="136"/>
        <v>4</v>
      </c>
      <c r="X270" s="137">
        <f t="shared" si="136"/>
        <v>1</v>
      </c>
      <c r="Y270" t="str">
        <f t="shared" si="136"/>
        <v>Discharge</v>
      </c>
      <c r="Z270" t="str">
        <f t="shared" si="136"/>
        <v>72-96</v>
      </c>
    </row>
    <row r="271" spans="1:26" x14ac:dyDescent="0.35">
      <c r="A271" s="126" t="str">
        <f t="shared" si="135"/>
        <v>PATIENT 3 (GS2 019)</v>
      </c>
      <c r="B271" s="82" t="str">
        <f t="shared" si="135"/>
        <v>HAEMORRHOIDS</v>
      </c>
      <c r="C271" s="82" t="str">
        <f t="shared" si="135"/>
        <v>NEW CANNULA</v>
      </c>
      <c r="D271" t="s">
        <v>29</v>
      </c>
      <c r="E271" t="str">
        <f t="shared" si="133"/>
        <v>No</v>
      </c>
      <c r="F271" t="str">
        <f t="shared" si="133"/>
        <v>ER</v>
      </c>
      <c r="G271" t="str">
        <f t="shared" si="133"/>
        <v>ULRA</v>
      </c>
      <c r="H271" t="str">
        <f t="shared" si="133"/>
        <v>20G</v>
      </c>
      <c r="I271" t="str">
        <f t="shared" si="134"/>
        <v xml:space="preserve"> Normal Saline 0.9%</v>
      </c>
      <c r="J271" t="str">
        <f t="shared" si="134"/>
        <v>Other Drug</v>
      </c>
      <c r="K271" s="82" t="str">
        <f t="shared" si="134"/>
        <v>DORSAL</v>
      </c>
      <c r="L271" s="16" t="s">
        <v>37</v>
      </c>
      <c r="M271" s="13" t="s">
        <v>37</v>
      </c>
      <c r="N271" s="13" t="s">
        <v>37</v>
      </c>
      <c r="O271">
        <v>1</v>
      </c>
      <c r="P271" t="str">
        <f t="shared" si="129"/>
        <v>NA</v>
      </c>
      <c r="Q271" s="83">
        <v>35.700000000000003</v>
      </c>
      <c r="R271" s="83">
        <v>32.700000000000003</v>
      </c>
      <c r="S271" s="83">
        <v>32.5</v>
      </c>
      <c r="T271" s="83">
        <v>32.1</v>
      </c>
      <c r="U271" s="83">
        <v>31.8</v>
      </c>
      <c r="V271" s="84" t="s">
        <v>37</v>
      </c>
      <c r="W271" s="138">
        <f t="shared" si="136"/>
        <v>4</v>
      </c>
      <c r="X271" s="138">
        <f t="shared" si="136"/>
        <v>1</v>
      </c>
      <c r="Y271" t="str">
        <f t="shared" si="136"/>
        <v>Discharge</v>
      </c>
      <c r="Z271" t="str">
        <f t="shared" si="136"/>
        <v>72-96</v>
      </c>
    </row>
    <row r="272" spans="1:26" x14ac:dyDescent="0.35">
      <c r="A272" s="124" t="s">
        <v>176</v>
      </c>
      <c r="B272" s="87" t="s">
        <v>177</v>
      </c>
      <c r="C272" s="87" t="s">
        <v>118</v>
      </c>
      <c r="D272" t="s">
        <v>29</v>
      </c>
      <c r="E272" t="str">
        <f t="shared" si="133"/>
        <v>No</v>
      </c>
      <c r="F272" t="s">
        <v>31</v>
      </c>
      <c r="G272" t="str">
        <f t="shared" si="133"/>
        <v>ULRA</v>
      </c>
      <c r="H272" t="str">
        <f t="shared" si="133"/>
        <v>20G</v>
      </c>
      <c r="I272" t="str">
        <f t="shared" si="134"/>
        <v xml:space="preserve"> Normal Saline 0.9%</v>
      </c>
      <c r="J272" t="s">
        <v>51</v>
      </c>
      <c r="K272" s="87" t="s">
        <v>47</v>
      </c>
      <c r="L272" s="16" t="s">
        <v>37</v>
      </c>
      <c r="M272" s="13" t="s">
        <v>37</v>
      </c>
      <c r="N272" s="13" t="s">
        <v>37</v>
      </c>
      <c r="O272">
        <f>0</f>
        <v>0</v>
      </c>
      <c r="P272" t="str">
        <f t="shared" si="129"/>
        <v>NA</v>
      </c>
      <c r="Q272" s="88">
        <v>36.6</v>
      </c>
      <c r="R272" s="88">
        <v>33.9</v>
      </c>
      <c r="S272" s="88">
        <v>33.299999999999997</v>
      </c>
      <c r="T272" s="88">
        <v>33.799999999999997</v>
      </c>
      <c r="U272" s="88">
        <v>33.700000000000003</v>
      </c>
      <c r="V272" s="94">
        <v>33.1</v>
      </c>
      <c r="W272" s="136">
        <v>4</v>
      </c>
      <c r="X272" s="136">
        <v>1</v>
      </c>
      <c r="Y272" t="s">
        <v>38</v>
      </c>
      <c r="Z272" t="str">
        <f t="shared" si="136"/>
        <v>72-96</v>
      </c>
    </row>
    <row r="273" spans="1:26" x14ac:dyDescent="0.35">
      <c r="A273" s="125" t="str">
        <f t="shared" ref="A273:C278" si="137">A272</f>
        <v>PATIENT 4 (GS2 021)</v>
      </c>
      <c r="B273" s="77" t="str">
        <f t="shared" si="137"/>
        <v>LUMBAR SPONDYLOSIS</v>
      </c>
      <c r="C273" s="77" t="str">
        <f t="shared" si="137"/>
        <v>NEW CANNULA</v>
      </c>
      <c r="D273" t="s">
        <v>29</v>
      </c>
      <c r="E273" t="str">
        <f t="shared" si="133"/>
        <v>No</v>
      </c>
      <c r="F273" t="str">
        <f t="shared" si="133"/>
        <v>Ward</v>
      </c>
      <c r="G273" t="str">
        <f t="shared" si="133"/>
        <v>ULRA</v>
      </c>
      <c r="H273" t="str">
        <f t="shared" si="133"/>
        <v>20G</v>
      </c>
      <c r="I273" t="str">
        <f t="shared" si="134"/>
        <v xml:space="preserve"> Normal Saline 0.9%</v>
      </c>
      <c r="J273" t="str">
        <f t="shared" si="134"/>
        <v>Antibiotic and other drug</v>
      </c>
      <c r="K273" s="77" t="str">
        <f t="shared" si="134"/>
        <v>ANTECUBITAL FOSSA</v>
      </c>
      <c r="L273" s="16" t="s">
        <v>37</v>
      </c>
      <c r="M273" s="13" t="s">
        <v>37</v>
      </c>
      <c r="N273" s="13" t="s">
        <v>37</v>
      </c>
      <c r="O273">
        <f>0</f>
        <v>0</v>
      </c>
      <c r="P273" t="str">
        <f t="shared" si="129"/>
        <v>NA</v>
      </c>
      <c r="Q273" s="78">
        <v>36.4</v>
      </c>
      <c r="R273" s="78">
        <v>33.200000000000003</v>
      </c>
      <c r="S273" s="78">
        <v>33</v>
      </c>
      <c r="T273" s="78">
        <v>29.9</v>
      </c>
      <c r="U273" s="78">
        <v>29.6</v>
      </c>
      <c r="V273" s="79">
        <v>31</v>
      </c>
      <c r="W273" s="137">
        <f t="shared" ref="W273:Z288" si="138">W272</f>
        <v>4</v>
      </c>
      <c r="X273" s="137">
        <f t="shared" si="138"/>
        <v>1</v>
      </c>
      <c r="Y273" t="str">
        <f t="shared" si="138"/>
        <v>Completion of treatment</v>
      </c>
      <c r="Z273" t="str">
        <f t="shared" si="136"/>
        <v>72-96</v>
      </c>
    </row>
    <row r="274" spans="1:26" x14ac:dyDescent="0.35">
      <c r="A274" s="125" t="str">
        <f t="shared" si="137"/>
        <v>PATIENT 4 (GS2 021)</v>
      </c>
      <c r="B274" s="77" t="str">
        <f t="shared" si="137"/>
        <v>LUMBAR SPONDYLOSIS</v>
      </c>
      <c r="C274" s="77" t="str">
        <f t="shared" si="137"/>
        <v>NEW CANNULA</v>
      </c>
      <c r="D274" t="s">
        <v>29</v>
      </c>
      <c r="E274" t="str">
        <f t="shared" si="133"/>
        <v>No</v>
      </c>
      <c r="F274" t="str">
        <f t="shared" si="133"/>
        <v>Ward</v>
      </c>
      <c r="G274" t="str">
        <f t="shared" si="133"/>
        <v>ULRA</v>
      </c>
      <c r="H274" t="str">
        <f t="shared" si="133"/>
        <v>20G</v>
      </c>
      <c r="I274" t="str">
        <f t="shared" si="134"/>
        <v xml:space="preserve"> Normal Saline 0.9%</v>
      </c>
      <c r="J274" t="str">
        <f t="shared" si="134"/>
        <v>Antibiotic and other drug</v>
      </c>
      <c r="K274" s="77" t="str">
        <f t="shared" si="134"/>
        <v>ANTECUBITAL FOSSA</v>
      </c>
      <c r="L274" s="16" t="s">
        <v>37</v>
      </c>
      <c r="M274" s="13" t="s">
        <v>37</v>
      </c>
      <c r="N274" s="13" t="s">
        <v>37</v>
      </c>
      <c r="O274">
        <f>0</f>
        <v>0</v>
      </c>
      <c r="P274" t="str">
        <f t="shared" si="129"/>
        <v>NA</v>
      </c>
      <c r="Q274" s="78">
        <v>35.9</v>
      </c>
      <c r="R274" s="78">
        <v>30.8</v>
      </c>
      <c r="S274" s="78">
        <v>31.4</v>
      </c>
      <c r="T274" s="78">
        <v>32.4</v>
      </c>
      <c r="U274" s="78">
        <v>32.799999999999997</v>
      </c>
      <c r="V274" s="79">
        <v>31.3</v>
      </c>
      <c r="W274" s="137">
        <f t="shared" si="138"/>
        <v>4</v>
      </c>
      <c r="X274" s="137">
        <f t="shared" si="138"/>
        <v>1</v>
      </c>
      <c r="Y274" t="str">
        <f t="shared" si="138"/>
        <v>Completion of treatment</v>
      </c>
      <c r="Z274" t="str">
        <f t="shared" si="136"/>
        <v>72-96</v>
      </c>
    </row>
    <row r="275" spans="1:26" x14ac:dyDescent="0.35">
      <c r="A275" s="125" t="str">
        <f t="shared" si="137"/>
        <v>PATIENT 4 (GS2 021)</v>
      </c>
      <c r="B275" s="77" t="str">
        <f t="shared" si="137"/>
        <v>LUMBAR SPONDYLOSIS</v>
      </c>
      <c r="C275" s="77" t="str">
        <f t="shared" si="137"/>
        <v>NEW CANNULA</v>
      </c>
      <c r="D275" t="s">
        <v>29</v>
      </c>
      <c r="E275" t="str">
        <f t="shared" si="133"/>
        <v>No</v>
      </c>
      <c r="F275" t="str">
        <f t="shared" si="133"/>
        <v>Ward</v>
      </c>
      <c r="G275" t="str">
        <f t="shared" si="133"/>
        <v>ULRA</v>
      </c>
      <c r="H275" t="str">
        <f t="shared" si="133"/>
        <v>20G</v>
      </c>
      <c r="I275" t="str">
        <f t="shared" si="134"/>
        <v xml:space="preserve"> Normal Saline 0.9%</v>
      </c>
      <c r="J275" t="str">
        <f t="shared" si="134"/>
        <v>Antibiotic and other drug</v>
      </c>
      <c r="K275" s="77" t="str">
        <f t="shared" si="134"/>
        <v>ANTECUBITAL FOSSA</v>
      </c>
      <c r="L275" s="16" t="s">
        <v>37</v>
      </c>
      <c r="M275" s="13" t="s">
        <v>37</v>
      </c>
      <c r="N275" s="13" t="s">
        <v>37</v>
      </c>
      <c r="O275">
        <f>0</f>
        <v>0</v>
      </c>
      <c r="P275" t="str">
        <f t="shared" si="129"/>
        <v>NA</v>
      </c>
      <c r="Q275" s="78">
        <v>34.6</v>
      </c>
      <c r="R275" s="78">
        <v>29.6</v>
      </c>
      <c r="S275" s="78">
        <v>30.5</v>
      </c>
      <c r="T275" s="78">
        <v>32.299999999999997</v>
      </c>
      <c r="U275" s="78">
        <v>33.200000000000003</v>
      </c>
      <c r="V275" s="79">
        <v>30.7</v>
      </c>
      <c r="W275" s="137">
        <f t="shared" si="138"/>
        <v>4</v>
      </c>
      <c r="X275" s="137">
        <f t="shared" si="138"/>
        <v>1</v>
      </c>
      <c r="Y275" t="str">
        <f t="shared" si="138"/>
        <v>Completion of treatment</v>
      </c>
      <c r="Z275" t="str">
        <f t="shared" si="136"/>
        <v>72-96</v>
      </c>
    </row>
    <row r="276" spans="1:26" x14ac:dyDescent="0.35">
      <c r="A276" s="125" t="str">
        <f t="shared" si="137"/>
        <v>PATIENT 4 (GS2 021)</v>
      </c>
      <c r="B276" s="77" t="str">
        <f t="shared" si="137"/>
        <v>LUMBAR SPONDYLOSIS</v>
      </c>
      <c r="C276" s="77" t="str">
        <f t="shared" si="137"/>
        <v>NEW CANNULA</v>
      </c>
      <c r="D276" t="s">
        <v>29</v>
      </c>
      <c r="E276" t="str">
        <f t="shared" si="133"/>
        <v>No</v>
      </c>
      <c r="F276" t="str">
        <f t="shared" si="133"/>
        <v>Ward</v>
      </c>
      <c r="G276" t="str">
        <f t="shared" si="133"/>
        <v>ULRA</v>
      </c>
      <c r="H276" t="str">
        <f t="shared" si="133"/>
        <v>20G</v>
      </c>
      <c r="I276" t="str">
        <f t="shared" si="134"/>
        <v xml:space="preserve"> Normal Saline 0.9%</v>
      </c>
      <c r="J276" t="str">
        <f t="shared" si="134"/>
        <v>Antibiotic and other drug</v>
      </c>
      <c r="K276" s="77" t="str">
        <f t="shared" si="134"/>
        <v>ANTECUBITAL FOSSA</v>
      </c>
      <c r="L276" s="16" t="s">
        <v>37</v>
      </c>
      <c r="M276" s="13" t="s">
        <v>37</v>
      </c>
      <c r="N276" s="13" t="s">
        <v>37</v>
      </c>
      <c r="O276">
        <f>0</f>
        <v>0</v>
      </c>
      <c r="P276" t="str">
        <f t="shared" si="129"/>
        <v>NA</v>
      </c>
      <c r="Q276" s="78">
        <v>35.4</v>
      </c>
      <c r="R276" s="78">
        <v>31.3</v>
      </c>
      <c r="S276" s="78">
        <v>32.4</v>
      </c>
      <c r="T276" s="78">
        <v>33.5</v>
      </c>
      <c r="U276" s="78">
        <v>32.6</v>
      </c>
      <c r="V276" s="79">
        <v>31.2</v>
      </c>
      <c r="W276" s="137">
        <f t="shared" si="138"/>
        <v>4</v>
      </c>
      <c r="X276" s="137">
        <f t="shared" si="138"/>
        <v>1</v>
      </c>
      <c r="Y276" t="str">
        <f t="shared" si="138"/>
        <v>Completion of treatment</v>
      </c>
      <c r="Z276" t="str">
        <f t="shared" si="136"/>
        <v>72-96</v>
      </c>
    </row>
    <row r="277" spans="1:26" x14ac:dyDescent="0.35">
      <c r="A277" s="125" t="str">
        <f t="shared" si="137"/>
        <v>PATIENT 4 (GS2 021)</v>
      </c>
      <c r="B277" s="77" t="str">
        <f t="shared" si="137"/>
        <v>LUMBAR SPONDYLOSIS</v>
      </c>
      <c r="C277" s="77" t="str">
        <f t="shared" si="137"/>
        <v>NEW CANNULA</v>
      </c>
      <c r="D277" t="s">
        <v>29</v>
      </c>
      <c r="E277" t="str">
        <f t="shared" si="133"/>
        <v>No</v>
      </c>
      <c r="F277" t="str">
        <f t="shared" si="133"/>
        <v>Ward</v>
      </c>
      <c r="G277" t="str">
        <f t="shared" si="133"/>
        <v>ULRA</v>
      </c>
      <c r="H277" t="str">
        <f t="shared" si="133"/>
        <v>20G</v>
      </c>
      <c r="I277" t="str">
        <f t="shared" si="134"/>
        <v xml:space="preserve"> Normal Saline 0.9%</v>
      </c>
      <c r="J277" t="str">
        <f t="shared" si="134"/>
        <v>Antibiotic and other drug</v>
      </c>
      <c r="K277" s="77" t="str">
        <f t="shared" si="134"/>
        <v>ANTECUBITAL FOSSA</v>
      </c>
      <c r="L277" s="16" t="s">
        <v>37</v>
      </c>
      <c r="M277" s="13" t="s">
        <v>37</v>
      </c>
      <c r="N277" s="13" t="s">
        <v>37</v>
      </c>
      <c r="O277">
        <f>0</f>
        <v>0</v>
      </c>
      <c r="P277" t="str">
        <f t="shared" si="129"/>
        <v>NA</v>
      </c>
      <c r="Q277" s="78">
        <v>35.1</v>
      </c>
      <c r="R277" s="78">
        <v>30.1</v>
      </c>
      <c r="S277" s="78">
        <v>31.3</v>
      </c>
      <c r="T277" s="78">
        <v>32.4</v>
      </c>
      <c r="U277" s="78">
        <v>31.5</v>
      </c>
      <c r="V277" s="79">
        <v>30.4</v>
      </c>
      <c r="W277" s="137">
        <f t="shared" si="138"/>
        <v>4</v>
      </c>
      <c r="X277" s="137">
        <f t="shared" si="138"/>
        <v>1</v>
      </c>
      <c r="Y277" t="str">
        <f t="shared" si="138"/>
        <v>Completion of treatment</v>
      </c>
      <c r="Z277" t="str">
        <f t="shared" si="136"/>
        <v>72-96</v>
      </c>
    </row>
    <row r="278" spans="1:26" x14ac:dyDescent="0.35">
      <c r="A278" s="126" t="str">
        <f t="shared" si="137"/>
        <v>PATIENT 4 (GS2 021)</v>
      </c>
      <c r="B278" s="82" t="str">
        <f t="shared" si="137"/>
        <v>LUMBAR SPONDYLOSIS</v>
      </c>
      <c r="C278" s="82" t="str">
        <f t="shared" si="137"/>
        <v>NEW CANNULA</v>
      </c>
      <c r="D278" t="s">
        <v>29</v>
      </c>
      <c r="E278" t="str">
        <f t="shared" si="133"/>
        <v>No</v>
      </c>
      <c r="F278" t="str">
        <f t="shared" si="133"/>
        <v>Ward</v>
      </c>
      <c r="G278" t="str">
        <f t="shared" si="133"/>
        <v>ULRA</v>
      </c>
      <c r="H278" t="str">
        <f t="shared" si="133"/>
        <v>20G</v>
      </c>
      <c r="I278" t="str">
        <f t="shared" si="134"/>
        <v xml:space="preserve"> Normal Saline 0.9%</v>
      </c>
      <c r="J278" t="str">
        <f t="shared" si="134"/>
        <v>Antibiotic and other drug</v>
      </c>
      <c r="K278" s="82" t="str">
        <f t="shared" si="134"/>
        <v>ANTECUBITAL FOSSA</v>
      </c>
      <c r="L278" s="16" t="s">
        <v>37</v>
      </c>
      <c r="M278" s="13" t="s">
        <v>37</v>
      </c>
      <c r="N278" s="13" t="s">
        <v>37</v>
      </c>
      <c r="O278">
        <v>1</v>
      </c>
      <c r="P278" t="str">
        <f t="shared" si="129"/>
        <v>NA</v>
      </c>
      <c r="Q278" s="83">
        <v>35.6</v>
      </c>
      <c r="R278" s="83">
        <v>33.6</v>
      </c>
      <c r="S278" s="83">
        <v>34.200000000000003</v>
      </c>
      <c r="T278" s="83">
        <v>34.799999999999997</v>
      </c>
      <c r="U278" s="83">
        <v>33.9</v>
      </c>
      <c r="V278" s="84">
        <v>32.200000000000003</v>
      </c>
      <c r="W278" s="138">
        <f t="shared" si="138"/>
        <v>4</v>
      </c>
      <c r="X278" s="138">
        <f t="shared" si="138"/>
        <v>1</v>
      </c>
      <c r="Y278" t="str">
        <f t="shared" si="138"/>
        <v>Completion of treatment</v>
      </c>
      <c r="Z278" t="str">
        <f t="shared" si="136"/>
        <v>72-96</v>
      </c>
    </row>
    <row r="279" spans="1:26" x14ac:dyDescent="0.35">
      <c r="A279" s="124" t="s">
        <v>178</v>
      </c>
      <c r="B279" s="87" t="s">
        <v>179</v>
      </c>
      <c r="C279" s="87" t="s">
        <v>118</v>
      </c>
      <c r="D279" t="s">
        <v>29</v>
      </c>
      <c r="E279" t="str">
        <f t="shared" si="133"/>
        <v>No</v>
      </c>
      <c r="F279" t="s">
        <v>96</v>
      </c>
      <c r="G279" t="s">
        <v>42</v>
      </c>
      <c r="H279" t="str">
        <f t="shared" si="133"/>
        <v>20G</v>
      </c>
      <c r="I279" t="str">
        <f t="shared" si="134"/>
        <v xml:space="preserve"> Normal Saline 0.9%</v>
      </c>
      <c r="J279" t="s">
        <v>35</v>
      </c>
      <c r="K279" s="87" t="s">
        <v>36</v>
      </c>
      <c r="L279" s="16" t="s">
        <v>37</v>
      </c>
      <c r="M279" s="13" t="s">
        <v>37</v>
      </c>
      <c r="N279" s="13" t="s">
        <v>37</v>
      </c>
      <c r="O279">
        <f>0</f>
        <v>0</v>
      </c>
      <c r="P279" t="str">
        <f t="shared" si="129"/>
        <v>NA</v>
      </c>
      <c r="Q279" s="88">
        <v>35</v>
      </c>
      <c r="R279" s="88">
        <v>28.7</v>
      </c>
      <c r="S279" s="88">
        <v>28.2</v>
      </c>
      <c r="T279" s="88">
        <v>27.8</v>
      </c>
      <c r="U279" s="88">
        <v>27.4</v>
      </c>
      <c r="V279" s="94" t="s">
        <v>37</v>
      </c>
      <c r="W279" s="136">
        <v>4</v>
      </c>
      <c r="X279" s="136">
        <v>1</v>
      </c>
      <c r="Y279" t="str">
        <f t="shared" si="138"/>
        <v>Completion of treatment</v>
      </c>
      <c r="Z279" t="str">
        <f t="shared" si="136"/>
        <v>72-96</v>
      </c>
    </row>
    <row r="280" spans="1:26" x14ac:dyDescent="0.35">
      <c r="A280" s="125" t="str">
        <f t="shared" ref="A280:C284" si="139">A279</f>
        <v>PATIENT 5 (GS2 022)</v>
      </c>
      <c r="B280" s="77" t="str">
        <f t="shared" si="139"/>
        <v>CATARACT</v>
      </c>
      <c r="C280" s="77" t="str">
        <f t="shared" si="139"/>
        <v>NEW CANNULA</v>
      </c>
      <c r="D280" t="s">
        <v>29</v>
      </c>
      <c r="E280" t="str">
        <f t="shared" si="133"/>
        <v>No</v>
      </c>
      <c r="F280" t="str">
        <f t="shared" si="133"/>
        <v>ER</v>
      </c>
      <c r="G280" t="str">
        <f t="shared" si="133"/>
        <v>ULRD</v>
      </c>
      <c r="H280" t="str">
        <f t="shared" si="133"/>
        <v>20G</v>
      </c>
      <c r="I280" t="str">
        <f t="shared" si="134"/>
        <v xml:space="preserve"> Normal Saline 0.9%</v>
      </c>
      <c r="J280" t="str">
        <f t="shared" si="134"/>
        <v>No medication</v>
      </c>
      <c r="K280" s="77" t="str">
        <f t="shared" si="134"/>
        <v>DORSAL</v>
      </c>
      <c r="L280" s="16" t="s">
        <v>37</v>
      </c>
      <c r="M280" s="13" t="s">
        <v>37</v>
      </c>
      <c r="N280" s="13" t="s">
        <v>37</v>
      </c>
      <c r="O280">
        <f>0</f>
        <v>0</v>
      </c>
      <c r="P280" t="str">
        <f t="shared" si="129"/>
        <v>NA</v>
      </c>
      <c r="Q280" s="78">
        <v>36.299999999999997</v>
      </c>
      <c r="R280" s="78">
        <v>32.1</v>
      </c>
      <c r="S280" s="78">
        <v>32.200000000000003</v>
      </c>
      <c r="T280" s="78">
        <v>31.6</v>
      </c>
      <c r="U280" s="78">
        <v>31.7</v>
      </c>
      <c r="V280" s="79" t="s">
        <v>37</v>
      </c>
      <c r="W280" s="137">
        <f t="shared" ref="W280:X284" si="140">W279</f>
        <v>4</v>
      </c>
      <c r="X280" s="137">
        <f t="shared" si="140"/>
        <v>1</v>
      </c>
      <c r="Y280" t="str">
        <f t="shared" si="138"/>
        <v>Completion of treatment</v>
      </c>
      <c r="Z280" t="str">
        <f t="shared" si="136"/>
        <v>72-96</v>
      </c>
    </row>
    <row r="281" spans="1:26" x14ac:dyDescent="0.35">
      <c r="A281" s="125" t="str">
        <f t="shared" si="139"/>
        <v>PATIENT 5 (GS2 022)</v>
      </c>
      <c r="B281" s="77" t="str">
        <f t="shared" si="139"/>
        <v>CATARACT</v>
      </c>
      <c r="C281" s="77" t="str">
        <f t="shared" si="139"/>
        <v>NEW CANNULA</v>
      </c>
      <c r="D281" t="s">
        <v>29</v>
      </c>
      <c r="E281" t="str">
        <f t="shared" ref="E281:K296" si="141">E280</f>
        <v>No</v>
      </c>
      <c r="F281" t="str">
        <f t="shared" si="141"/>
        <v>ER</v>
      </c>
      <c r="G281" t="str">
        <f t="shared" si="141"/>
        <v>ULRD</v>
      </c>
      <c r="H281" t="str">
        <f t="shared" si="141"/>
        <v>20G</v>
      </c>
      <c r="I281" t="str">
        <f t="shared" si="141"/>
        <v xml:space="preserve"> Normal Saline 0.9%</v>
      </c>
      <c r="J281" t="str">
        <f t="shared" si="141"/>
        <v>No medication</v>
      </c>
      <c r="K281" s="77" t="str">
        <f t="shared" si="141"/>
        <v>DORSAL</v>
      </c>
      <c r="L281" s="16" t="s">
        <v>37</v>
      </c>
      <c r="M281" s="13" t="s">
        <v>37</v>
      </c>
      <c r="N281" s="13" t="s">
        <v>37</v>
      </c>
      <c r="O281">
        <f>0</f>
        <v>0</v>
      </c>
      <c r="P281" t="str">
        <f t="shared" si="129"/>
        <v>NA</v>
      </c>
      <c r="Q281" s="78">
        <v>36.200000000000003</v>
      </c>
      <c r="R281" s="78">
        <v>33.4</v>
      </c>
      <c r="S281" s="78">
        <v>34.299999999999997</v>
      </c>
      <c r="T281" s="78">
        <v>33.6</v>
      </c>
      <c r="U281" s="78">
        <v>33.299999999999997</v>
      </c>
      <c r="V281" s="79" t="s">
        <v>37</v>
      </c>
      <c r="W281" s="137">
        <f t="shared" si="140"/>
        <v>4</v>
      </c>
      <c r="X281" s="137">
        <f t="shared" si="140"/>
        <v>1</v>
      </c>
      <c r="Y281" t="str">
        <f t="shared" si="138"/>
        <v>Completion of treatment</v>
      </c>
      <c r="Z281" t="str">
        <f t="shared" si="136"/>
        <v>72-96</v>
      </c>
    </row>
    <row r="282" spans="1:26" x14ac:dyDescent="0.35">
      <c r="A282" s="125" t="str">
        <f t="shared" si="139"/>
        <v>PATIENT 5 (GS2 022)</v>
      </c>
      <c r="B282" s="77" t="str">
        <f t="shared" si="139"/>
        <v>CATARACT</v>
      </c>
      <c r="C282" s="77" t="str">
        <f t="shared" si="139"/>
        <v>NEW CANNULA</v>
      </c>
      <c r="D282" t="s">
        <v>29</v>
      </c>
      <c r="E282" t="str">
        <f t="shared" si="141"/>
        <v>No</v>
      </c>
      <c r="F282" t="str">
        <f t="shared" si="141"/>
        <v>ER</v>
      </c>
      <c r="G282" t="str">
        <f t="shared" si="141"/>
        <v>ULRD</v>
      </c>
      <c r="H282" t="str">
        <f t="shared" si="141"/>
        <v>20G</v>
      </c>
      <c r="I282" t="str">
        <f t="shared" si="141"/>
        <v xml:space="preserve"> Normal Saline 0.9%</v>
      </c>
      <c r="J282" t="str">
        <f t="shared" si="141"/>
        <v>No medication</v>
      </c>
      <c r="K282" s="77" t="str">
        <f t="shared" si="141"/>
        <v>DORSAL</v>
      </c>
      <c r="L282" s="16" t="s">
        <v>37</v>
      </c>
      <c r="M282" s="13" t="s">
        <v>37</v>
      </c>
      <c r="N282" s="13" t="s">
        <v>37</v>
      </c>
      <c r="O282">
        <f>0</f>
        <v>0</v>
      </c>
      <c r="P282" t="str">
        <f t="shared" si="129"/>
        <v>NA</v>
      </c>
      <c r="Q282" s="78">
        <v>36.700000000000003</v>
      </c>
      <c r="R282" s="78">
        <v>34</v>
      </c>
      <c r="S282" s="78">
        <v>34.299999999999997</v>
      </c>
      <c r="T282" s="78">
        <v>34.200000000000003</v>
      </c>
      <c r="U282" s="78">
        <v>33.799999999999997</v>
      </c>
      <c r="V282" s="79" t="s">
        <v>37</v>
      </c>
      <c r="W282" s="137">
        <f t="shared" si="140"/>
        <v>4</v>
      </c>
      <c r="X282" s="137">
        <f t="shared" si="140"/>
        <v>1</v>
      </c>
      <c r="Y282" t="str">
        <f t="shared" si="138"/>
        <v>Completion of treatment</v>
      </c>
      <c r="Z282" t="str">
        <f t="shared" si="138"/>
        <v>72-96</v>
      </c>
    </row>
    <row r="283" spans="1:26" x14ac:dyDescent="0.35">
      <c r="A283" s="125" t="str">
        <f t="shared" si="139"/>
        <v>PATIENT 5 (GS2 022)</v>
      </c>
      <c r="B283" s="77" t="str">
        <f t="shared" si="139"/>
        <v>CATARACT</v>
      </c>
      <c r="C283" s="77" t="str">
        <f t="shared" si="139"/>
        <v>NEW CANNULA</v>
      </c>
      <c r="D283" t="s">
        <v>29</v>
      </c>
      <c r="E283" t="str">
        <f t="shared" si="141"/>
        <v>No</v>
      </c>
      <c r="F283" t="str">
        <f t="shared" si="141"/>
        <v>ER</v>
      </c>
      <c r="G283" t="str">
        <f t="shared" si="141"/>
        <v>ULRD</v>
      </c>
      <c r="H283" t="str">
        <f t="shared" si="141"/>
        <v>20G</v>
      </c>
      <c r="I283" t="str">
        <f t="shared" si="141"/>
        <v xml:space="preserve"> Normal Saline 0.9%</v>
      </c>
      <c r="J283" t="str">
        <f t="shared" si="141"/>
        <v>No medication</v>
      </c>
      <c r="K283" s="77" t="str">
        <f t="shared" si="141"/>
        <v>DORSAL</v>
      </c>
      <c r="L283" s="16" t="s">
        <v>37</v>
      </c>
      <c r="M283" s="13" t="s">
        <v>37</v>
      </c>
      <c r="N283" s="13" t="s">
        <v>37</v>
      </c>
      <c r="O283">
        <f>0</f>
        <v>0</v>
      </c>
      <c r="P283" t="str">
        <f t="shared" si="129"/>
        <v>NA</v>
      </c>
      <c r="Q283" s="78">
        <v>36.5</v>
      </c>
      <c r="R283" s="78">
        <v>33.200000000000003</v>
      </c>
      <c r="S283" s="78">
        <v>33.1</v>
      </c>
      <c r="T283" s="78">
        <v>33.4</v>
      </c>
      <c r="U283" s="78">
        <v>32.799999999999997</v>
      </c>
      <c r="V283" s="79" t="s">
        <v>37</v>
      </c>
      <c r="W283" s="137">
        <f t="shared" si="140"/>
        <v>4</v>
      </c>
      <c r="X283" s="137">
        <f t="shared" si="140"/>
        <v>1</v>
      </c>
      <c r="Y283" t="str">
        <f t="shared" si="138"/>
        <v>Completion of treatment</v>
      </c>
      <c r="Z283" t="str">
        <f t="shared" si="138"/>
        <v>72-96</v>
      </c>
    </row>
    <row r="284" spans="1:26" x14ac:dyDescent="0.35">
      <c r="A284" s="126" t="str">
        <f t="shared" si="139"/>
        <v>PATIENT 5 (GS2 022)</v>
      </c>
      <c r="B284" s="82" t="str">
        <f t="shared" si="139"/>
        <v>CATARACT</v>
      </c>
      <c r="C284" s="82" t="str">
        <f t="shared" si="139"/>
        <v>NEW CANNULA</v>
      </c>
      <c r="D284" t="s">
        <v>29</v>
      </c>
      <c r="E284" t="str">
        <f t="shared" si="141"/>
        <v>No</v>
      </c>
      <c r="F284" t="str">
        <f t="shared" si="141"/>
        <v>ER</v>
      </c>
      <c r="G284" t="str">
        <f t="shared" si="141"/>
        <v>ULRD</v>
      </c>
      <c r="H284" t="str">
        <f t="shared" si="141"/>
        <v>20G</v>
      </c>
      <c r="I284" t="str">
        <f t="shared" si="141"/>
        <v xml:space="preserve"> Normal Saline 0.9%</v>
      </c>
      <c r="J284" t="str">
        <f t="shared" si="141"/>
        <v>No medication</v>
      </c>
      <c r="K284" s="82" t="str">
        <f t="shared" si="141"/>
        <v>DORSAL</v>
      </c>
      <c r="L284" s="16" t="s">
        <v>37</v>
      </c>
      <c r="M284" s="13" t="s">
        <v>37</v>
      </c>
      <c r="N284" s="13" t="s">
        <v>37</v>
      </c>
      <c r="O284">
        <v>1</v>
      </c>
      <c r="P284" t="str">
        <f t="shared" si="129"/>
        <v>NA</v>
      </c>
      <c r="Q284" s="83">
        <v>36.4</v>
      </c>
      <c r="R284" s="83">
        <v>33.5</v>
      </c>
      <c r="S284" s="83">
        <v>33.299999999999997</v>
      </c>
      <c r="T284" s="83">
        <v>32.6</v>
      </c>
      <c r="U284" s="83">
        <v>32.9</v>
      </c>
      <c r="V284" s="84" t="s">
        <v>37</v>
      </c>
      <c r="W284" s="138">
        <f t="shared" si="140"/>
        <v>4</v>
      </c>
      <c r="X284" s="138">
        <f t="shared" si="140"/>
        <v>1</v>
      </c>
      <c r="Y284" t="str">
        <f t="shared" si="138"/>
        <v>Completion of treatment</v>
      </c>
      <c r="Z284" t="str">
        <f t="shared" si="138"/>
        <v>72-96</v>
      </c>
    </row>
    <row r="285" spans="1:26" x14ac:dyDescent="0.35">
      <c r="A285" s="87" t="s">
        <v>180</v>
      </c>
      <c r="B285" s="87" t="s">
        <v>181</v>
      </c>
      <c r="C285" s="87" t="s">
        <v>118</v>
      </c>
      <c r="D285" t="s">
        <v>29</v>
      </c>
      <c r="E285" t="str">
        <f t="shared" si="141"/>
        <v>No</v>
      </c>
      <c r="F285" t="s">
        <v>31</v>
      </c>
      <c r="G285" t="s">
        <v>55</v>
      </c>
      <c r="H285" t="str">
        <f t="shared" si="141"/>
        <v>20G</v>
      </c>
      <c r="I285" t="str">
        <f t="shared" si="141"/>
        <v xml:space="preserve"> Normal Saline 0.9%</v>
      </c>
      <c r="J285" t="s">
        <v>61</v>
      </c>
      <c r="K285" s="87" t="s">
        <v>47</v>
      </c>
      <c r="L285" s="16" t="s">
        <v>37</v>
      </c>
      <c r="M285" s="13" t="s">
        <v>37</v>
      </c>
      <c r="N285" s="13" t="s">
        <v>37</v>
      </c>
      <c r="O285">
        <f>0</f>
        <v>0</v>
      </c>
      <c r="P285" t="str">
        <f t="shared" si="129"/>
        <v>NA</v>
      </c>
      <c r="Q285" s="88">
        <v>35.9</v>
      </c>
      <c r="R285" s="88">
        <v>32.6</v>
      </c>
      <c r="S285" s="88">
        <v>32.1</v>
      </c>
      <c r="T285" s="88">
        <v>33.6</v>
      </c>
      <c r="U285" s="88">
        <v>33.1</v>
      </c>
      <c r="V285" s="94">
        <v>32.200000000000003</v>
      </c>
      <c r="W285" s="136">
        <v>4</v>
      </c>
      <c r="X285" s="136">
        <v>0</v>
      </c>
      <c r="Y285" t="str">
        <f t="shared" si="138"/>
        <v>Completion of treatment</v>
      </c>
      <c r="Z285" t="str">
        <f t="shared" si="138"/>
        <v>72-96</v>
      </c>
    </row>
    <row r="286" spans="1:26" x14ac:dyDescent="0.35">
      <c r="A286" s="77" t="str">
        <f t="shared" ref="A286:C290" si="142">A285</f>
        <v>PATIENT 6 (GS2 023)</v>
      </c>
      <c r="B286" s="77" t="str">
        <f t="shared" si="142"/>
        <v>OTITIS MEDIA</v>
      </c>
      <c r="C286" s="77" t="str">
        <f t="shared" si="142"/>
        <v>NEW CANNULA</v>
      </c>
      <c r="D286" t="s">
        <v>29</v>
      </c>
      <c r="E286" t="str">
        <f t="shared" si="141"/>
        <v>No</v>
      </c>
      <c r="F286" t="str">
        <f t="shared" si="141"/>
        <v>Ward</v>
      </c>
      <c r="G286" t="str">
        <f t="shared" si="141"/>
        <v>ULLA</v>
      </c>
      <c r="H286" t="str">
        <f t="shared" si="141"/>
        <v>20G</v>
      </c>
      <c r="I286" t="str">
        <f t="shared" si="141"/>
        <v xml:space="preserve"> Normal Saline 0.9%</v>
      </c>
      <c r="J286" t="str">
        <f t="shared" si="141"/>
        <v>Antibiotic</v>
      </c>
      <c r="K286" s="77" t="str">
        <f t="shared" si="141"/>
        <v>ANTECUBITAL FOSSA</v>
      </c>
      <c r="L286" s="16" t="s">
        <v>37</v>
      </c>
      <c r="M286" s="13" t="s">
        <v>37</v>
      </c>
      <c r="N286" s="13" t="s">
        <v>37</v>
      </c>
      <c r="O286">
        <f>0</f>
        <v>0</v>
      </c>
      <c r="P286" t="str">
        <f t="shared" si="129"/>
        <v>NA</v>
      </c>
      <c r="Q286" s="78">
        <v>34.9</v>
      </c>
      <c r="R286" s="78">
        <v>31.3</v>
      </c>
      <c r="S286" s="78">
        <v>31.9</v>
      </c>
      <c r="T286" s="78">
        <v>32.200000000000003</v>
      </c>
      <c r="U286" s="78">
        <v>32.799999999999997</v>
      </c>
      <c r="V286" s="79">
        <v>31.3</v>
      </c>
      <c r="W286" s="137">
        <f t="shared" ref="W286:Z290" si="143">W285</f>
        <v>4</v>
      </c>
      <c r="X286" s="137">
        <f t="shared" si="143"/>
        <v>0</v>
      </c>
      <c r="Y286" t="str">
        <f t="shared" si="138"/>
        <v>Completion of treatment</v>
      </c>
      <c r="Z286" t="str">
        <f t="shared" si="138"/>
        <v>72-96</v>
      </c>
    </row>
    <row r="287" spans="1:26" x14ac:dyDescent="0.35">
      <c r="A287" s="77" t="str">
        <f t="shared" si="142"/>
        <v>PATIENT 6 (GS2 023)</v>
      </c>
      <c r="B287" s="77" t="str">
        <f t="shared" si="142"/>
        <v>OTITIS MEDIA</v>
      </c>
      <c r="C287" s="77" t="str">
        <f t="shared" si="142"/>
        <v>NEW CANNULA</v>
      </c>
      <c r="D287" t="s">
        <v>29</v>
      </c>
      <c r="E287" t="str">
        <f t="shared" si="141"/>
        <v>No</v>
      </c>
      <c r="F287" t="str">
        <f t="shared" si="141"/>
        <v>Ward</v>
      </c>
      <c r="G287" t="str">
        <f t="shared" si="141"/>
        <v>ULLA</v>
      </c>
      <c r="H287" t="str">
        <f t="shared" si="141"/>
        <v>20G</v>
      </c>
      <c r="I287" t="str">
        <f t="shared" si="141"/>
        <v xml:space="preserve"> Normal Saline 0.9%</v>
      </c>
      <c r="J287" t="str">
        <f t="shared" si="141"/>
        <v>Antibiotic</v>
      </c>
      <c r="K287" s="77" t="str">
        <f t="shared" si="141"/>
        <v>ANTECUBITAL FOSSA</v>
      </c>
      <c r="L287" s="16" t="s">
        <v>37</v>
      </c>
      <c r="M287" s="13" t="s">
        <v>37</v>
      </c>
      <c r="N287" s="13" t="s">
        <v>37</v>
      </c>
      <c r="O287">
        <f>0</f>
        <v>0</v>
      </c>
      <c r="P287" t="str">
        <f t="shared" si="129"/>
        <v>NA</v>
      </c>
      <c r="Q287" s="78">
        <v>37</v>
      </c>
      <c r="R287" s="78">
        <v>33.700000000000003</v>
      </c>
      <c r="S287" s="78">
        <v>34.200000000000003</v>
      </c>
      <c r="T287" s="78">
        <v>34.1</v>
      </c>
      <c r="U287" s="78">
        <v>34.299999999999997</v>
      </c>
      <c r="V287" s="79">
        <v>34</v>
      </c>
      <c r="W287" s="137">
        <f t="shared" si="143"/>
        <v>4</v>
      </c>
      <c r="X287" s="137">
        <f t="shared" si="143"/>
        <v>0</v>
      </c>
      <c r="Y287" t="str">
        <f t="shared" si="138"/>
        <v>Completion of treatment</v>
      </c>
      <c r="Z287" t="str">
        <f t="shared" si="138"/>
        <v>72-96</v>
      </c>
    </row>
    <row r="288" spans="1:26" x14ac:dyDescent="0.35">
      <c r="A288" s="77" t="str">
        <f t="shared" si="142"/>
        <v>PATIENT 6 (GS2 023)</v>
      </c>
      <c r="B288" s="77" t="str">
        <f t="shared" si="142"/>
        <v>OTITIS MEDIA</v>
      </c>
      <c r="C288" s="77" t="str">
        <f t="shared" si="142"/>
        <v>NEW CANNULA</v>
      </c>
      <c r="D288" t="s">
        <v>29</v>
      </c>
      <c r="E288" t="str">
        <f t="shared" si="141"/>
        <v>No</v>
      </c>
      <c r="F288" t="str">
        <f t="shared" si="141"/>
        <v>Ward</v>
      </c>
      <c r="G288" t="str">
        <f t="shared" si="141"/>
        <v>ULLA</v>
      </c>
      <c r="H288" t="str">
        <f t="shared" si="141"/>
        <v>20G</v>
      </c>
      <c r="I288" t="str">
        <f t="shared" si="141"/>
        <v xml:space="preserve"> Normal Saline 0.9%</v>
      </c>
      <c r="J288" t="str">
        <f t="shared" si="141"/>
        <v>Antibiotic</v>
      </c>
      <c r="K288" s="77" t="str">
        <f t="shared" si="141"/>
        <v>ANTECUBITAL FOSSA</v>
      </c>
      <c r="L288" s="16" t="s">
        <v>37</v>
      </c>
      <c r="M288" s="13" t="s">
        <v>37</v>
      </c>
      <c r="N288" s="13" t="s">
        <v>37</v>
      </c>
      <c r="O288">
        <f>0</f>
        <v>0</v>
      </c>
      <c r="P288" t="str">
        <f t="shared" si="129"/>
        <v>NA</v>
      </c>
      <c r="Q288" s="78">
        <v>35.9</v>
      </c>
      <c r="R288" s="78">
        <v>33.200000000000003</v>
      </c>
      <c r="S288" s="78">
        <v>33.799999999999997</v>
      </c>
      <c r="T288" s="78">
        <v>34</v>
      </c>
      <c r="U288" s="78">
        <v>33.4</v>
      </c>
      <c r="V288" s="79">
        <v>33.700000000000003</v>
      </c>
      <c r="W288" s="137">
        <f t="shared" si="143"/>
        <v>4</v>
      </c>
      <c r="X288" s="137">
        <f t="shared" si="143"/>
        <v>0</v>
      </c>
      <c r="Y288" t="str">
        <f t="shared" si="138"/>
        <v>Completion of treatment</v>
      </c>
      <c r="Z288" t="str">
        <f t="shared" si="138"/>
        <v>72-96</v>
      </c>
    </row>
    <row r="289" spans="1:26" x14ac:dyDescent="0.35">
      <c r="A289" s="77" t="str">
        <f t="shared" si="142"/>
        <v>PATIENT 6 (GS2 023)</v>
      </c>
      <c r="B289" s="77" t="str">
        <f t="shared" si="142"/>
        <v>OTITIS MEDIA</v>
      </c>
      <c r="C289" s="77" t="str">
        <f t="shared" si="142"/>
        <v>NEW CANNULA</v>
      </c>
      <c r="D289" t="s">
        <v>29</v>
      </c>
      <c r="E289" t="str">
        <f t="shared" si="141"/>
        <v>No</v>
      </c>
      <c r="F289" t="str">
        <f t="shared" si="141"/>
        <v>Ward</v>
      </c>
      <c r="G289" t="str">
        <f t="shared" si="141"/>
        <v>ULLA</v>
      </c>
      <c r="H289" t="str">
        <f t="shared" si="141"/>
        <v>20G</v>
      </c>
      <c r="I289" t="str">
        <f t="shared" si="141"/>
        <v xml:space="preserve"> Normal Saline 0.9%</v>
      </c>
      <c r="J289" t="str">
        <f t="shared" si="141"/>
        <v>Antibiotic</v>
      </c>
      <c r="K289" s="77" t="str">
        <f t="shared" si="141"/>
        <v>ANTECUBITAL FOSSA</v>
      </c>
      <c r="L289" s="16" t="s">
        <v>37</v>
      </c>
      <c r="M289" s="13" t="s">
        <v>37</v>
      </c>
      <c r="N289" s="13" t="s">
        <v>37</v>
      </c>
      <c r="O289">
        <f>0</f>
        <v>0</v>
      </c>
      <c r="P289" t="str">
        <f t="shared" si="129"/>
        <v>NA</v>
      </c>
      <c r="Q289" s="78">
        <v>36.6</v>
      </c>
      <c r="R289" s="78">
        <v>33.200000000000003</v>
      </c>
      <c r="S289" s="78">
        <v>33.6</v>
      </c>
      <c r="T289" s="78">
        <v>34.1</v>
      </c>
      <c r="U289" s="78">
        <v>33.6</v>
      </c>
      <c r="V289" s="79">
        <v>32.9</v>
      </c>
      <c r="W289" s="137">
        <f t="shared" si="143"/>
        <v>4</v>
      </c>
      <c r="X289" s="137">
        <f t="shared" si="143"/>
        <v>0</v>
      </c>
      <c r="Y289" t="str">
        <f t="shared" si="143"/>
        <v>Completion of treatment</v>
      </c>
      <c r="Z289" t="str">
        <f t="shared" si="143"/>
        <v>72-96</v>
      </c>
    </row>
    <row r="290" spans="1:26" x14ac:dyDescent="0.35">
      <c r="A290" s="82" t="str">
        <f t="shared" si="142"/>
        <v>PATIENT 6 (GS2 023)</v>
      </c>
      <c r="B290" s="82" t="str">
        <f t="shared" si="142"/>
        <v>OTITIS MEDIA</v>
      </c>
      <c r="C290" s="82" t="str">
        <f t="shared" si="142"/>
        <v>NEW CANNULA</v>
      </c>
      <c r="D290" t="s">
        <v>29</v>
      </c>
      <c r="E290" t="str">
        <f t="shared" si="141"/>
        <v>No</v>
      </c>
      <c r="F290" t="str">
        <f t="shared" si="141"/>
        <v>Ward</v>
      </c>
      <c r="G290" t="str">
        <f t="shared" si="141"/>
        <v>ULLA</v>
      </c>
      <c r="H290" t="str">
        <f t="shared" si="141"/>
        <v>20G</v>
      </c>
      <c r="I290" t="str">
        <f t="shared" si="141"/>
        <v xml:space="preserve"> Normal Saline 0.9%</v>
      </c>
      <c r="J290" t="str">
        <f t="shared" si="141"/>
        <v>Antibiotic</v>
      </c>
      <c r="K290" s="82" t="str">
        <f t="shared" si="141"/>
        <v>ANTECUBITAL FOSSA</v>
      </c>
      <c r="L290" s="16" t="s">
        <v>37</v>
      </c>
      <c r="M290" s="13" t="s">
        <v>37</v>
      </c>
      <c r="N290" s="13" t="s">
        <v>37</v>
      </c>
      <c r="O290">
        <f>0</f>
        <v>0</v>
      </c>
      <c r="P290" t="str">
        <f t="shared" si="129"/>
        <v>NA</v>
      </c>
      <c r="Q290" s="83">
        <v>35.700000000000003</v>
      </c>
      <c r="R290" s="83">
        <v>31.5</v>
      </c>
      <c r="S290" s="83">
        <v>31.6</v>
      </c>
      <c r="T290" s="83">
        <v>32.299999999999997</v>
      </c>
      <c r="U290" s="83">
        <v>32.799999999999997</v>
      </c>
      <c r="V290" s="84">
        <v>31.4</v>
      </c>
      <c r="W290" s="138">
        <f t="shared" si="143"/>
        <v>4</v>
      </c>
      <c r="X290" s="138">
        <f t="shared" si="143"/>
        <v>0</v>
      </c>
      <c r="Y290" t="str">
        <f t="shared" si="143"/>
        <v>Completion of treatment</v>
      </c>
      <c r="Z290" t="str">
        <f t="shared" si="143"/>
        <v>72-96</v>
      </c>
    </row>
    <row r="291" spans="1:26" x14ac:dyDescent="0.35">
      <c r="A291" s="87" t="s">
        <v>182</v>
      </c>
      <c r="B291" s="87" t="s">
        <v>183</v>
      </c>
      <c r="C291" s="87" t="s">
        <v>151</v>
      </c>
      <c r="D291" t="s">
        <v>29</v>
      </c>
      <c r="E291" t="str">
        <f t="shared" si="141"/>
        <v>No</v>
      </c>
      <c r="F291" t="str">
        <f t="shared" si="141"/>
        <v>Ward</v>
      </c>
      <c r="G291" t="s">
        <v>45</v>
      </c>
      <c r="H291" t="str">
        <f t="shared" si="141"/>
        <v>20G</v>
      </c>
      <c r="I291" t="s">
        <v>34</v>
      </c>
      <c r="J291" t="s">
        <v>35</v>
      </c>
      <c r="K291" s="87" t="s">
        <v>47</v>
      </c>
      <c r="L291" s="97">
        <v>0</v>
      </c>
      <c r="M291" s="97">
        <v>0</v>
      </c>
      <c r="N291" s="98">
        <v>0</v>
      </c>
      <c r="O291">
        <f>0</f>
        <v>0</v>
      </c>
      <c r="P291" t="s">
        <v>30</v>
      </c>
      <c r="Q291" s="88">
        <v>35.799999999999997</v>
      </c>
      <c r="R291" s="88">
        <v>29.1</v>
      </c>
      <c r="S291" s="88">
        <v>29.1</v>
      </c>
      <c r="T291" s="88">
        <v>29.1</v>
      </c>
      <c r="U291" s="88">
        <v>28.4</v>
      </c>
      <c r="V291" s="89" t="s">
        <v>37</v>
      </c>
      <c r="W291" s="136">
        <v>2</v>
      </c>
      <c r="X291" s="136">
        <v>0</v>
      </c>
      <c r="Y291" t="s">
        <v>66</v>
      </c>
      <c r="Z291" t="s">
        <v>92</v>
      </c>
    </row>
    <row r="292" spans="1:26" x14ac:dyDescent="0.35">
      <c r="A292" s="77" t="str">
        <f t="shared" ref="A292:C294" si="144">A291</f>
        <v>PATIENT 7 (ORTHO1 001)</v>
      </c>
      <c r="B292" s="77" t="str">
        <f t="shared" si="144"/>
        <v>LUMBAR DISK HERNIATION</v>
      </c>
      <c r="C292" s="77" t="str">
        <f t="shared" si="144"/>
        <v>NEW ADMISSION</v>
      </c>
      <c r="D292" t="s">
        <v>29</v>
      </c>
      <c r="E292" t="str">
        <f t="shared" si="141"/>
        <v>No</v>
      </c>
      <c r="F292" t="str">
        <f t="shared" si="141"/>
        <v>Ward</v>
      </c>
      <c r="G292" t="str">
        <f t="shared" si="141"/>
        <v>ULRA</v>
      </c>
      <c r="H292" t="str">
        <f t="shared" si="141"/>
        <v>20G</v>
      </c>
      <c r="I292" t="str">
        <f t="shared" si="141"/>
        <v>No infusion</v>
      </c>
      <c r="J292" t="str">
        <f t="shared" si="141"/>
        <v>No medication</v>
      </c>
      <c r="K292" s="77" t="str">
        <f t="shared" si="141"/>
        <v>ANTECUBITAL FOSSA</v>
      </c>
      <c r="L292" s="99">
        <v>0</v>
      </c>
      <c r="M292" s="99">
        <v>0</v>
      </c>
      <c r="N292" s="100">
        <v>0</v>
      </c>
      <c r="O292">
        <f>0</f>
        <v>0</v>
      </c>
      <c r="P292" t="str">
        <f t="shared" ref="P292:P324" si="145">P291</f>
        <v>No</v>
      </c>
      <c r="Q292" s="78">
        <v>36.1</v>
      </c>
      <c r="R292" s="78">
        <v>29.9</v>
      </c>
      <c r="S292" s="78">
        <v>29.9</v>
      </c>
      <c r="T292" s="78">
        <v>29.9</v>
      </c>
      <c r="U292" s="78">
        <v>29.9</v>
      </c>
      <c r="V292" s="91" t="s">
        <v>37</v>
      </c>
      <c r="W292" s="137">
        <f t="shared" ref="W292:Y294" si="146">W291</f>
        <v>2</v>
      </c>
      <c r="X292" s="137">
        <f t="shared" si="146"/>
        <v>0</v>
      </c>
      <c r="Y292" t="str">
        <f t="shared" si="146"/>
        <v>Other complication</v>
      </c>
      <c r="Z292" t="s">
        <v>92</v>
      </c>
    </row>
    <row r="293" spans="1:26" x14ac:dyDescent="0.35">
      <c r="A293" s="77" t="str">
        <f t="shared" si="144"/>
        <v>PATIENT 7 (ORTHO1 001)</v>
      </c>
      <c r="B293" s="77" t="str">
        <f t="shared" si="144"/>
        <v>LUMBAR DISK HERNIATION</v>
      </c>
      <c r="C293" s="77" t="str">
        <f t="shared" si="144"/>
        <v>NEW ADMISSION</v>
      </c>
      <c r="D293" t="s">
        <v>29</v>
      </c>
      <c r="E293" t="str">
        <f t="shared" si="141"/>
        <v>No</v>
      </c>
      <c r="F293" t="str">
        <f t="shared" si="141"/>
        <v>Ward</v>
      </c>
      <c r="G293" t="str">
        <f t="shared" si="141"/>
        <v>ULRA</v>
      </c>
      <c r="H293" t="str">
        <f t="shared" si="141"/>
        <v>20G</v>
      </c>
      <c r="I293" t="str">
        <f t="shared" si="141"/>
        <v>No infusion</v>
      </c>
      <c r="J293" t="str">
        <f t="shared" si="141"/>
        <v>No medication</v>
      </c>
      <c r="K293" s="77" t="str">
        <f t="shared" si="141"/>
        <v>ANTECUBITAL FOSSA</v>
      </c>
      <c r="L293" s="99">
        <v>0</v>
      </c>
      <c r="M293" s="99">
        <v>0</v>
      </c>
      <c r="N293" s="100">
        <v>0</v>
      </c>
      <c r="O293">
        <f>0</f>
        <v>0</v>
      </c>
      <c r="P293" t="str">
        <f t="shared" si="145"/>
        <v>No</v>
      </c>
      <c r="Q293" s="78">
        <v>36.200000000000003</v>
      </c>
      <c r="R293" s="78">
        <v>29.5</v>
      </c>
      <c r="S293" s="78">
        <v>29.5</v>
      </c>
      <c r="T293" s="78">
        <v>29.5</v>
      </c>
      <c r="U293" s="78">
        <v>29.5</v>
      </c>
      <c r="V293" s="91" t="s">
        <v>37</v>
      </c>
      <c r="W293" s="137">
        <f t="shared" si="146"/>
        <v>2</v>
      </c>
      <c r="X293" s="137">
        <f t="shared" si="146"/>
        <v>0</v>
      </c>
      <c r="Y293" t="str">
        <f t="shared" si="146"/>
        <v>Other complication</v>
      </c>
      <c r="Z293" t="s">
        <v>92</v>
      </c>
    </row>
    <row r="294" spans="1:26" x14ac:dyDescent="0.35">
      <c r="A294" s="82" t="str">
        <f t="shared" si="144"/>
        <v>PATIENT 7 (ORTHO1 001)</v>
      </c>
      <c r="B294" s="82" t="str">
        <f t="shared" si="144"/>
        <v>LUMBAR DISK HERNIATION</v>
      </c>
      <c r="C294" s="82" t="str">
        <f t="shared" si="144"/>
        <v>NEW ADMISSION</v>
      </c>
      <c r="D294" t="s">
        <v>29</v>
      </c>
      <c r="E294" t="s">
        <v>29</v>
      </c>
      <c r="F294" t="str">
        <f t="shared" si="141"/>
        <v>Ward</v>
      </c>
      <c r="G294" t="str">
        <f t="shared" si="141"/>
        <v>ULRA</v>
      </c>
      <c r="H294" t="str">
        <f t="shared" si="141"/>
        <v>20G</v>
      </c>
      <c r="I294" t="str">
        <f t="shared" si="141"/>
        <v>No infusion</v>
      </c>
      <c r="J294" t="str">
        <f t="shared" si="141"/>
        <v>No medication</v>
      </c>
      <c r="K294" s="82" t="str">
        <f t="shared" si="141"/>
        <v>ANTECUBITAL FOSSA</v>
      </c>
      <c r="L294" s="101">
        <v>0</v>
      </c>
      <c r="M294" s="101">
        <v>0</v>
      </c>
      <c r="N294" s="102">
        <v>0</v>
      </c>
      <c r="O294">
        <f>0</f>
        <v>0</v>
      </c>
      <c r="P294" t="str">
        <f t="shared" si="145"/>
        <v>No</v>
      </c>
      <c r="Q294" s="83">
        <v>36.700000000000003</v>
      </c>
      <c r="R294" s="83">
        <v>29.5</v>
      </c>
      <c r="S294" s="83">
        <v>29.5</v>
      </c>
      <c r="T294" s="83">
        <v>29.5</v>
      </c>
      <c r="U294" s="83">
        <v>29.5</v>
      </c>
      <c r="V294" s="92" t="s">
        <v>37</v>
      </c>
      <c r="W294" s="138">
        <f t="shared" si="146"/>
        <v>2</v>
      </c>
      <c r="X294" s="138">
        <f t="shared" si="146"/>
        <v>0</v>
      </c>
      <c r="Y294" t="str">
        <f t="shared" si="146"/>
        <v>Other complication</v>
      </c>
      <c r="Z294" t="s">
        <v>92</v>
      </c>
    </row>
    <row r="295" spans="1:26" x14ac:dyDescent="0.35">
      <c r="A295" s="124" t="s">
        <v>184</v>
      </c>
      <c r="B295" s="124" t="s">
        <v>185</v>
      </c>
      <c r="C295" s="87" t="s">
        <v>151</v>
      </c>
      <c r="D295" t="s">
        <v>29</v>
      </c>
      <c r="E295" t="s">
        <v>29</v>
      </c>
      <c r="F295" t="str">
        <f t="shared" si="141"/>
        <v>Ward</v>
      </c>
      <c r="G295" t="str">
        <f t="shared" si="141"/>
        <v>ULRA</v>
      </c>
      <c r="H295" t="s">
        <v>77</v>
      </c>
      <c r="I295" t="s">
        <v>70</v>
      </c>
      <c r="J295" t="s">
        <v>61</v>
      </c>
      <c r="K295" s="87" t="s">
        <v>47</v>
      </c>
      <c r="L295" s="97">
        <v>0</v>
      </c>
      <c r="M295" s="97">
        <v>0</v>
      </c>
      <c r="N295" s="98">
        <v>0</v>
      </c>
      <c r="O295">
        <f>0</f>
        <v>0</v>
      </c>
      <c r="P295" t="str">
        <f t="shared" si="145"/>
        <v>No</v>
      </c>
      <c r="Q295" s="88">
        <v>36.1</v>
      </c>
      <c r="R295" s="88">
        <v>33</v>
      </c>
      <c r="S295" s="88">
        <v>33</v>
      </c>
      <c r="T295" s="88">
        <v>33</v>
      </c>
      <c r="U295" s="88">
        <v>33</v>
      </c>
      <c r="V295" s="89" t="s">
        <v>37</v>
      </c>
      <c r="W295" s="136">
        <v>3</v>
      </c>
      <c r="X295" s="136">
        <v>0</v>
      </c>
      <c r="Y295" t="s">
        <v>78</v>
      </c>
      <c r="Z295" t="s">
        <v>63</v>
      </c>
    </row>
    <row r="296" spans="1:26" x14ac:dyDescent="0.35">
      <c r="A296" s="125" t="str">
        <f t="shared" ref="A296:C298" si="147">A295</f>
        <v>PATIENT 8 (ORTHO1 004)</v>
      </c>
      <c r="B296" s="125" t="str">
        <f t="shared" si="147"/>
        <v>FRACTURE AT WRIST HAND [UNREADABLE]</v>
      </c>
      <c r="C296" s="77" t="str">
        <f t="shared" si="147"/>
        <v>NEW ADMISSION</v>
      </c>
      <c r="D296" t="s">
        <v>29</v>
      </c>
      <c r="E296" t="s">
        <v>29</v>
      </c>
      <c r="F296" t="str">
        <f t="shared" si="141"/>
        <v>Ward</v>
      </c>
      <c r="G296" t="str">
        <f t="shared" si="141"/>
        <v>ULRA</v>
      </c>
      <c r="H296" t="str">
        <f t="shared" si="141"/>
        <v>18G</v>
      </c>
      <c r="I296" t="str">
        <f t="shared" si="141"/>
        <v xml:space="preserve"> Normal Saline 0.9%</v>
      </c>
      <c r="J296" t="str">
        <f t="shared" si="141"/>
        <v>Antibiotic</v>
      </c>
      <c r="K296" s="77" t="str">
        <f t="shared" si="141"/>
        <v>ANTECUBITAL FOSSA</v>
      </c>
      <c r="L296" s="99">
        <v>0</v>
      </c>
      <c r="M296" s="99">
        <v>0</v>
      </c>
      <c r="N296" s="100">
        <v>0</v>
      </c>
      <c r="O296">
        <f>0</f>
        <v>0</v>
      </c>
      <c r="P296" t="str">
        <f t="shared" si="145"/>
        <v>No</v>
      </c>
      <c r="Q296" s="78">
        <v>36.200000000000003</v>
      </c>
      <c r="R296" s="78">
        <v>29.5</v>
      </c>
      <c r="S296" s="78">
        <v>29.5</v>
      </c>
      <c r="T296" s="78">
        <v>29.5</v>
      </c>
      <c r="U296" s="78">
        <v>29.5</v>
      </c>
      <c r="V296" s="91" t="s">
        <v>37</v>
      </c>
      <c r="W296" s="137">
        <f t="shared" ref="W296:Z310" si="148">W295</f>
        <v>3</v>
      </c>
      <c r="X296" s="137">
        <f t="shared" si="148"/>
        <v>0</v>
      </c>
      <c r="Y296" t="str">
        <f t="shared" si="148"/>
        <v>Discharge</v>
      </c>
      <c r="Z296" t="str">
        <f t="shared" si="148"/>
        <v>48-72</v>
      </c>
    </row>
    <row r="297" spans="1:26" x14ac:dyDescent="0.35">
      <c r="A297" s="125" t="str">
        <f t="shared" si="147"/>
        <v>PATIENT 8 (ORTHO1 004)</v>
      </c>
      <c r="B297" s="125" t="str">
        <f t="shared" si="147"/>
        <v>FRACTURE AT WRIST HAND [UNREADABLE]</v>
      </c>
      <c r="C297" s="77" t="str">
        <f t="shared" si="147"/>
        <v>NEW ADMISSION</v>
      </c>
      <c r="D297" t="s">
        <v>29</v>
      </c>
      <c r="E297" t="s">
        <v>29</v>
      </c>
      <c r="F297" t="str">
        <f t="shared" ref="F297:K312" si="149">F296</f>
        <v>Ward</v>
      </c>
      <c r="G297" t="str">
        <f t="shared" si="149"/>
        <v>ULRA</v>
      </c>
      <c r="H297" t="str">
        <f t="shared" si="149"/>
        <v>18G</v>
      </c>
      <c r="I297" t="str">
        <f t="shared" si="149"/>
        <v xml:space="preserve"> Normal Saline 0.9%</v>
      </c>
      <c r="J297" t="str">
        <f t="shared" si="149"/>
        <v>Antibiotic</v>
      </c>
      <c r="K297" s="77" t="str">
        <f t="shared" si="149"/>
        <v>ANTECUBITAL FOSSA</v>
      </c>
      <c r="L297" s="99">
        <v>0</v>
      </c>
      <c r="M297" s="99">
        <v>0</v>
      </c>
      <c r="N297" s="100">
        <v>0</v>
      </c>
      <c r="O297">
        <f>0</f>
        <v>0</v>
      </c>
      <c r="P297" t="str">
        <f t="shared" si="145"/>
        <v>No</v>
      </c>
      <c r="Q297" s="78">
        <v>36.5</v>
      </c>
      <c r="R297" s="78">
        <v>30.3</v>
      </c>
      <c r="S297" s="78">
        <v>30.3</v>
      </c>
      <c r="T297" s="78">
        <v>30.3</v>
      </c>
      <c r="U297" s="78">
        <v>30.3</v>
      </c>
      <c r="V297" s="91" t="s">
        <v>37</v>
      </c>
      <c r="W297" s="137">
        <f t="shared" si="148"/>
        <v>3</v>
      </c>
      <c r="X297" s="137">
        <f t="shared" si="148"/>
        <v>0</v>
      </c>
      <c r="Y297" t="str">
        <f t="shared" si="148"/>
        <v>Discharge</v>
      </c>
      <c r="Z297" t="str">
        <f t="shared" si="148"/>
        <v>48-72</v>
      </c>
    </row>
    <row r="298" spans="1:26" x14ac:dyDescent="0.35">
      <c r="A298" s="126" t="str">
        <f t="shared" si="147"/>
        <v>PATIENT 8 (ORTHO1 004)</v>
      </c>
      <c r="B298" s="126" t="str">
        <f t="shared" si="147"/>
        <v>FRACTURE AT WRIST HAND [UNREADABLE]</v>
      </c>
      <c r="C298" s="82" t="str">
        <f t="shared" si="147"/>
        <v>NEW ADMISSION</v>
      </c>
      <c r="D298" t="s">
        <v>29</v>
      </c>
      <c r="E298" t="s">
        <v>29</v>
      </c>
      <c r="F298" t="str">
        <f t="shared" si="149"/>
        <v>Ward</v>
      </c>
      <c r="G298" t="str">
        <f t="shared" si="149"/>
        <v>ULRA</v>
      </c>
      <c r="H298" t="str">
        <f t="shared" si="149"/>
        <v>18G</v>
      </c>
      <c r="I298" t="str">
        <f t="shared" si="149"/>
        <v xml:space="preserve"> Normal Saline 0.9%</v>
      </c>
      <c r="J298" t="str">
        <f t="shared" si="149"/>
        <v>Antibiotic</v>
      </c>
      <c r="K298" s="82" t="str">
        <f t="shared" si="149"/>
        <v>ANTECUBITAL FOSSA</v>
      </c>
      <c r="L298" s="101">
        <v>0</v>
      </c>
      <c r="M298" s="101">
        <v>0</v>
      </c>
      <c r="N298" s="102">
        <v>0</v>
      </c>
      <c r="O298">
        <f>0</f>
        <v>0</v>
      </c>
      <c r="P298" t="str">
        <f t="shared" si="145"/>
        <v>No</v>
      </c>
      <c r="Q298" s="83">
        <v>35.9</v>
      </c>
      <c r="R298" s="83">
        <v>30.4</v>
      </c>
      <c r="S298" s="83">
        <v>30.4</v>
      </c>
      <c r="T298" s="83">
        <v>30.4</v>
      </c>
      <c r="U298" s="83">
        <v>30.4</v>
      </c>
      <c r="V298" s="92" t="s">
        <v>37</v>
      </c>
      <c r="W298" s="138">
        <f t="shared" si="148"/>
        <v>3</v>
      </c>
      <c r="X298" s="138">
        <f t="shared" si="148"/>
        <v>0</v>
      </c>
      <c r="Y298" t="str">
        <f t="shared" si="148"/>
        <v>Discharge</v>
      </c>
      <c r="Z298" t="str">
        <f t="shared" si="148"/>
        <v>48-72</v>
      </c>
    </row>
    <row r="299" spans="1:26" x14ac:dyDescent="0.35">
      <c r="A299" s="124" t="s">
        <v>186</v>
      </c>
      <c r="B299" s="87" t="s">
        <v>187</v>
      </c>
      <c r="C299" s="87" t="s">
        <v>151</v>
      </c>
      <c r="D299" t="s">
        <v>29</v>
      </c>
      <c r="E299" t="s">
        <v>29</v>
      </c>
      <c r="F299" t="str">
        <f t="shared" si="149"/>
        <v>Ward</v>
      </c>
      <c r="G299" t="s">
        <v>55</v>
      </c>
      <c r="H299" t="str">
        <f t="shared" si="149"/>
        <v>18G</v>
      </c>
      <c r="I299" t="s">
        <v>34</v>
      </c>
      <c r="J299" t="s">
        <v>46</v>
      </c>
      <c r="K299" s="87" t="s">
        <v>47</v>
      </c>
      <c r="L299" s="97">
        <v>0</v>
      </c>
      <c r="M299" s="97">
        <v>0</v>
      </c>
      <c r="N299" s="98">
        <v>0</v>
      </c>
      <c r="O299">
        <f>0</f>
        <v>0</v>
      </c>
      <c r="P299" t="str">
        <f t="shared" si="145"/>
        <v>No</v>
      </c>
      <c r="Q299" s="88">
        <v>36.700000000000003</v>
      </c>
      <c r="R299" s="88">
        <v>29.5</v>
      </c>
      <c r="S299" s="88">
        <v>29.5</v>
      </c>
      <c r="T299" s="88">
        <v>29.5</v>
      </c>
      <c r="U299" s="88">
        <v>29.5</v>
      </c>
      <c r="V299" s="94">
        <v>29.1</v>
      </c>
      <c r="W299" s="136">
        <v>4</v>
      </c>
      <c r="X299" s="136">
        <v>0</v>
      </c>
      <c r="Y299" t="str">
        <f t="shared" si="148"/>
        <v>Discharge</v>
      </c>
      <c r="Z299" t="s">
        <v>39</v>
      </c>
    </row>
    <row r="300" spans="1:26" x14ac:dyDescent="0.35">
      <c r="A300" s="125" t="str">
        <f t="shared" ref="A300:C306" si="150">A299</f>
        <v>PATIENT 9 (ORTHO1 005)</v>
      </c>
      <c r="B300" s="77" t="str">
        <f t="shared" si="150"/>
        <v>SCIATICA OF LUMBOSACRAL REGION</v>
      </c>
      <c r="C300" s="77" t="str">
        <f t="shared" si="150"/>
        <v>NEW ADMISSION</v>
      </c>
      <c r="D300" t="s">
        <v>29</v>
      </c>
      <c r="E300" t="s">
        <v>29</v>
      </c>
      <c r="F300" t="str">
        <f t="shared" si="149"/>
        <v>Ward</v>
      </c>
      <c r="G300" t="str">
        <f t="shared" si="149"/>
        <v>ULLA</v>
      </c>
      <c r="H300" t="str">
        <f t="shared" si="149"/>
        <v>18G</v>
      </c>
      <c r="I300" t="str">
        <f t="shared" si="149"/>
        <v>No infusion</v>
      </c>
      <c r="J300" t="str">
        <f t="shared" si="149"/>
        <v>Other Drug</v>
      </c>
      <c r="K300" s="77" t="str">
        <f t="shared" si="149"/>
        <v>ANTECUBITAL FOSSA</v>
      </c>
      <c r="L300" s="99">
        <v>0</v>
      </c>
      <c r="M300" s="99">
        <v>0</v>
      </c>
      <c r="N300" s="100">
        <v>0</v>
      </c>
      <c r="O300">
        <f>0</f>
        <v>0</v>
      </c>
      <c r="P300" t="str">
        <f t="shared" si="145"/>
        <v>No</v>
      </c>
      <c r="Q300" s="78">
        <v>36.5</v>
      </c>
      <c r="R300" s="78">
        <v>30.5</v>
      </c>
      <c r="S300" s="78">
        <v>30.5</v>
      </c>
      <c r="T300" s="78">
        <v>30.5</v>
      </c>
      <c r="U300" s="78">
        <v>30.5</v>
      </c>
      <c r="V300" s="79">
        <v>29.8</v>
      </c>
      <c r="W300" s="137">
        <f t="shared" ref="W300:X306" si="151">W299</f>
        <v>4</v>
      </c>
      <c r="X300" s="137">
        <f t="shared" si="151"/>
        <v>0</v>
      </c>
      <c r="Y300" t="str">
        <f t="shared" si="148"/>
        <v>Discharge</v>
      </c>
      <c r="Z300" t="str">
        <f t="shared" si="148"/>
        <v>72-96</v>
      </c>
    </row>
    <row r="301" spans="1:26" x14ac:dyDescent="0.35">
      <c r="A301" s="125" t="str">
        <f t="shared" si="150"/>
        <v>PATIENT 9 (ORTHO1 005)</v>
      </c>
      <c r="B301" s="77" t="str">
        <f t="shared" si="150"/>
        <v>SCIATICA OF LUMBOSACRAL REGION</v>
      </c>
      <c r="C301" s="77" t="str">
        <f t="shared" si="150"/>
        <v>NEW ADMISSION</v>
      </c>
      <c r="D301" t="s">
        <v>29</v>
      </c>
      <c r="E301" t="s">
        <v>29</v>
      </c>
      <c r="F301" t="str">
        <f t="shared" si="149"/>
        <v>Ward</v>
      </c>
      <c r="G301" t="str">
        <f t="shared" si="149"/>
        <v>ULLA</v>
      </c>
      <c r="H301" t="str">
        <f t="shared" si="149"/>
        <v>18G</v>
      </c>
      <c r="I301" t="str">
        <f t="shared" si="149"/>
        <v>No infusion</v>
      </c>
      <c r="J301" t="str">
        <f t="shared" si="149"/>
        <v>Other Drug</v>
      </c>
      <c r="K301" s="77" t="str">
        <f t="shared" si="149"/>
        <v>ANTECUBITAL FOSSA</v>
      </c>
      <c r="L301" s="99">
        <v>0</v>
      </c>
      <c r="M301" s="99">
        <v>0</v>
      </c>
      <c r="N301" s="100">
        <v>0</v>
      </c>
      <c r="O301">
        <f>0</f>
        <v>0</v>
      </c>
      <c r="P301" t="str">
        <f t="shared" si="145"/>
        <v>No</v>
      </c>
      <c r="Q301" s="78">
        <v>36.9</v>
      </c>
      <c r="R301" s="78">
        <v>33</v>
      </c>
      <c r="S301" s="78">
        <v>33</v>
      </c>
      <c r="T301" s="78">
        <v>33</v>
      </c>
      <c r="U301" s="78">
        <v>33</v>
      </c>
      <c r="V301" s="79">
        <v>33</v>
      </c>
      <c r="W301" s="137">
        <f t="shared" si="151"/>
        <v>4</v>
      </c>
      <c r="X301" s="137">
        <f t="shared" si="151"/>
        <v>0</v>
      </c>
      <c r="Y301" t="str">
        <f t="shared" si="148"/>
        <v>Discharge</v>
      </c>
      <c r="Z301" t="str">
        <f t="shared" si="148"/>
        <v>72-96</v>
      </c>
    </row>
    <row r="302" spans="1:26" x14ac:dyDescent="0.35">
      <c r="A302" s="125" t="str">
        <f t="shared" si="150"/>
        <v>PATIENT 9 (ORTHO1 005)</v>
      </c>
      <c r="B302" s="77" t="str">
        <f t="shared" si="150"/>
        <v>SCIATICA OF LUMBOSACRAL REGION</v>
      </c>
      <c r="C302" s="77" t="str">
        <f t="shared" si="150"/>
        <v>NEW ADMISSION</v>
      </c>
      <c r="D302" t="s">
        <v>29</v>
      </c>
      <c r="E302" t="s">
        <v>29</v>
      </c>
      <c r="F302" t="str">
        <f t="shared" si="149"/>
        <v>Ward</v>
      </c>
      <c r="G302" t="str">
        <f t="shared" si="149"/>
        <v>ULLA</v>
      </c>
      <c r="H302" t="str">
        <f t="shared" si="149"/>
        <v>18G</v>
      </c>
      <c r="I302" t="str">
        <f t="shared" si="149"/>
        <v>No infusion</v>
      </c>
      <c r="J302" t="str">
        <f t="shared" si="149"/>
        <v>Other Drug</v>
      </c>
      <c r="K302" s="77" t="str">
        <f t="shared" si="149"/>
        <v>ANTECUBITAL FOSSA</v>
      </c>
      <c r="L302" s="99">
        <v>0</v>
      </c>
      <c r="M302" s="99">
        <v>0</v>
      </c>
      <c r="N302" s="100">
        <v>0</v>
      </c>
      <c r="O302">
        <f>0</f>
        <v>0</v>
      </c>
      <c r="P302" t="str">
        <f t="shared" si="145"/>
        <v>No</v>
      </c>
      <c r="Q302" s="78">
        <v>36</v>
      </c>
      <c r="R302" s="78">
        <v>31.3</v>
      </c>
      <c r="S302" s="78">
        <v>31.3</v>
      </c>
      <c r="T302" s="78">
        <v>31.3</v>
      </c>
      <c r="U302" s="78">
        <v>31.3</v>
      </c>
      <c r="V302" s="79">
        <v>31.3</v>
      </c>
      <c r="W302" s="137">
        <f t="shared" si="151"/>
        <v>4</v>
      </c>
      <c r="X302" s="137">
        <f t="shared" si="151"/>
        <v>0</v>
      </c>
      <c r="Y302" t="str">
        <f t="shared" si="148"/>
        <v>Discharge</v>
      </c>
      <c r="Z302" t="str">
        <f t="shared" si="148"/>
        <v>72-96</v>
      </c>
    </row>
    <row r="303" spans="1:26" x14ac:dyDescent="0.35">
      <c r="A303" s="125" t="str">
        <f t="shared" si="150"/>
        <v>PATIENT 9 (ORTHO1 005)</v>
      </c>
      <c r="B303" s="77" t="str">
        <f t="shared" si="150"/>
        <v>SCIATICA OF LUMBOSACRAL REGION</v>
      </c>
      <c r="C303" s="77" t="str">
        <f t="shared" si="150"/>
        <v>NEW ADMISSION</v>
      </c>
      <c r="D303" t="s">
        <v>29</v>
      </c>
      <c r="E303" t="s">
        <v>29</v>
      </c>
      <c r="F303" t="str">
        <f t="shared" si="149"/>
        <v>Ward</v>
      </c>
      <c r="G303" t="str">
        <f t="shared" si="149"/>
        <v>ULLA</v>
      </c>
      <c r="H303" t="str">
        <f t="shared" si="149"/>
        <v>18G</v>
      </c>
      <c r="I303" t="str">
        <f t="shared" si="149"/>
        <v>No infusion</v>
      </c>
      <c r="J303" t="str">
        <f t="shared" si="149"/>
        <v>Other Drug</v>
      </c>
      <c r="K303" s="77" t="str">
        <f t="shared" si="149"/>
        <v>ANTECUBITAL FOSSA</v>
      </c>
      <c r="L303" s="99">
        <v>0</v>
      </c>
      <c r="M303" s="99">
        <v>0</v>
      </c>
      <c r="N303" s="100">
        <v>0</v>
      </c>
      <c r="O303">
        <f>0</f>
        <v>0</v>
      </c>
      <c r="P303" t="str">
        <f t="shared" si="145"/>
        <v>No</v>
      </c>
      <c r="Q303" s="78">
        <v>36.200000000000003</v>
      </c>
      <c r="R303" s="78">
        <v>33.1</v>
      </c>
      <c r="S303" s="78">
        <v>33.1</v>
      </c>
      <c r="T303" s="78">
        <v>33.1</v>
      </c>
      <c r="U303" s="78">
        <v>33.1</v>
      </c>
      <c r="V303" s="79">
        <v>33.1</v>
      </c>
      <c r="W303" s="137">
        <f t="shared" si="151"/>
        <v>4</v>
      </c>
      <c r="X303" s="137">
        <f t="shared" si="151"/>
        <v>0</v>
      </c>
      <c r="Y303" t="str">
        <f t="shared" si="148"/>
        <v>Discharge</v>
      </c>
      <c r="Z303" t="str">
        <f t="shared" si="148"/>
        <v>72-96</v>
      </c>
    </row>
    <row r="304" spans="1:26" x14ac:dyDescent="0.35">
      <c r="A304" s="125" t="str">
        <f t="shared" si="150"/>
        <v>PATIENT 9 (ORTHO1 005)</v>
      </c>
      <c r="B304" s="77" t="str">
        <f t="shared" si="150"/>
        <v>SCIATICA OF LUMBOSACRAL REGION</v>
      </c>
      <c r="C304" s="77" t="str">
        <f t="shared" si="150"/>
        <v>NEW ADMISSION</v>
      </c>
      <c r="D304" t="s">
        <v>29</v>
      </c>
      <c r="E304" t="s">
        <v>29</v>
      </c>
      <c r="F304" t="str">
        <f t="shared" si="149"/>
        <v>Ward</v>
      </c>
      <c r="G304" t="str">
        <f t="shared" si="149"/>
        <v>ULLA</v>
      </c>
      <c r="H304" t="str">
        <f t="shared" si="149"/>
        <v>18G</v>
      </c>
      <c r="I304" t="str">
        <f t="shared" si="149"/>
        <v>No infusion</v>
      </c>
      <c r="J304" t="str">
        <f t="shared" si="149"/>
        <v>Other Drug</v>
      </c>
      <c r="K304" s="77" t="str">
        <f t="shared" si="149"/>
        <v>ANTECUBITAL FOSSA</v>
      </c>
      <c r="L304" s="99">
        <v>0</v>
      </c>
      <c r="M304" s="99">
        <v>0</v>
      </c>
      <c r="N304" s="100">
        <v>0</v>
      </c>
      <c r="O304">
        <f>0</f>
        <v>0</v>
      </c>
      <c r="P304" t="str">
        <f t="shared" si="145"/>
        <v>No</v>
      </c>
      <c r="Q304" s="78">
        <v>35.9</v>
      </c>
      <c r="R304" s="78">
        <v>30.9</v>
      </c>
      <c r="S304" s="78">
        <v>30.9</v>
      </c>
      <c r="T304" s="78">
        <v>30.9</v>
      </c>
      <c r="U304" s="78">
        <v>30.9</v>
      </c>
      <c r="V304" s="79">
        <v>30</v>
      </c>
      <c r="W304" s="137">
        <f t="shared" si="151"/>
        <v>4</v>
      </c>
      <c r="X304" s="137">
        <f t="shared" si="151"/>
        <v>0</v>
      </c>
      <c r="Y304" t="str">
        <f t="shared" si="148"/>
        <v>Discharge</v>
      </c>
      <c r="Z304" t="str">
        <f t="shared" si="148"/>
        <v>72-96</v>
      </c>
    </row>
    <row r="305" spans="1:26" x14ac:dyDescent="0.35">
      <c r="A305" s="125" t="str">
        <f t="shared" si="150"/>
        <v>PATIENT 9 (ORTHO1 005)</v>
      </c>
      <c r="B305" s="77" t="str">
        <f t="shared" si="150"/>
        <v>SCIATICA OF LUMBOSACRAL REGION</v>
      </c>
      <c r="C305" s="77" t="str">
        <f t="shared" si="150"/>
        <v>NEW ADMISSION</v>
      </c>
      <c r="D305" t="s">
        <v>29</v>
      </c>
      <c r="E305" t="s">
        <v>29</v>
      </c>
      <c r="F305" t="str">
        <f t="shared" si="149"/>
        <v>Ward</v>
      </c>
      <c r="G305" t="str">
        <f t="shared" si="149"/>
        <v>ULLA</v>
      </c>
      <c r="H305" t="str">
        <f t="shared" si="149"/>
        <v>18G</v>
      </c>
      <c r="I305" t="str">
        <f t="shared" si="149"/>
        <v>No infusion</v>
      </c>
      <c r="J305" t="str">
        <f t="shared" si="149"/>
        <v>Other Drug</v>
      </c>
      <c r="K305" s="77" t="str">
        <f t="shared" si="149"/>
        <v>ANTECUBITAL FOSSA</v>
      </c>
      <c r="L305" s="99">
        <v>0</v>
      </c>
      <c r="M305" s="99">
        <v>0</v>
      </c>
      <c r="N305" s="100">
        <v>0</v>
      </c>
      <c r="O305">
        <f>0</f>
        <v>0</v>
      </c>
      <c r="P305" t="str">
        <f t="shared" si="145"/>
        <v>No</v>
      </c>
      <c r="Q305" s="78">
        <v>36.299999999999997</v>
      </c>
      <c r="R305" s="78">
        <v>32</v>
      </c>
      <c r="S305" s="78">
        <v>32</v>
      </c>
      <c r="T305" s="78">
        <v>32</v>
      </c>
      <c r="U305" s="78">
        <v>32</v>
      </c>
      <c r="V305" s="79">
        <v>32</v>
      </c>
      <c r="W305" s="137">
        <f t="shared" si="151"/>
        <v>4</v>
      </c>
      <c r="X305" s="137">
        <f t="shared" si="151"/>
        <v>0</v>
      </c>
      <c r="Y305" t="str">
        <f t="shared" si="148"/>
        <v>Discharge</v>
      </c>
      <c r="Z305" t="str">
        <f t="shared" si="148"/>
        <v>72-96</v>
      </c>
    </row>
    <row r="306" spans="1:26" x14ac:dyDescent="0.35">
      <c r="A306" s="126" t="str">
        <f t="shared" si="150"/>
        <v>PATIENT 9 (ORTHO1 005)</v>
      </c>
      <c r="B306" s="82" t="str">
        <f t="shared" si="150"/>
        <v>SCIATICA OF LUMBOSACRAL REGION</v>
      </c>
      <c r="C306" s="82" t="str">
        <f t="shared" si="150"/>
        <v>NEW ADMISSION</v>
      </c>
      <c r="D306" t="s">
        <v>29</v>
      </c>
      <c r="E306" t="s">
        <v>29</v>
      </c>
      <c r="F306" t="str">
        <f t="shared" si="149"/>
        <v>Ward</v>
      </c>
      <c r="G306" t="str">
        <f t="shared" si="149"/>
        <v>ULLA</v>
      </c>
      <c r="H306" t="str">
        <f t="shared" si="149"/>
        <v>18G</v>
      </c>
      <c r="I306" t="str">
        <f t="shared" si="149"/>
        <v>No infusion</v>
      </c>
      <c r="J306" t="str">
        <f t="shared" si="149"/>
        <v>Other Drug</v>
      </c>
      <c r="K306" s="82" t="str">
        <f t="shared" si="149"/>
        <v>ANTECUBITAL FOSSA</v>
      </c>
      <c r="L306" s="101">
        <v>0</v>
      </c>
      <c r="M306" s="101">
        <v>0</v>
      </c>
      <c r="N306" s="102">
        <v>0</v>
      </c>
      <c r="O306">
        <f>0</f>
        <v>0</v>
      </c>
      <c r="P306" t="str">
        <f t="shared" si="145"/>
        <v>No</v>
      </c>
      <c r="Q306" s="83">
        <v>36.1</v>
      </c>
      <c r="R306" s="83">
        <v>29.8</v>
      </c>
      <c r="S306" s="83">
        <v>29.8</v>
      </c>
      <c r="T306" s="83">
        <v>29.8</v>
      </c>
      <c r="U306" s="83">
        <v>29.8</v>
      </c>
      <c r="V306" s="84">
        <v>29.8</v>
      </c>
      <c r="W306" s="138">
        <f t="shared" si="151"/>
        <v>4</v>
      </c>
      <c r="X306" s="138">
        <f t="shared" si="151"/>
        <v>0</v>
      </c>
      <c r="Y306" t="str">
        <f t="shared" si="148"/>
        <v>Discharge</v>
      </c>
      <c r="Z306" t="str">
        <f t="shared" si="148"/>
        <v>72-96</v>
      </c>
    </row>
    <row r="307" spans="1:26" x14ac:dyDescent="0.35">
      <c r="A307" s="106" t="s">
        <v>188</v>
      </c>
      <c r="B307" s="87" t="s">
        <v>189</v>
      </c>
      <c r="C307" s="87" t="s">
        <v>151</v>
      </c>
      <c r="D307" t="s">
        <v>29</v>
      </c>
      <c r="E307" t="s">
        <v>30</v>
      </c>
      <c r="F307" t="str">
        <f t="shared" si="149"/>
        <v>Ward</v>
      </c>
      <c r="G307" t="s">
        <v>45</v>
      </c>
      <c r="H307" t="str">
        <f t="shared" si="149"/>
        <v>18G</v>
      </c>
      <c r="I307" t="str">
        <f t="shared" si="149"/>
        <v>No infusion</v>
      </c>
      <c r="J307" t="s">
        <v>35</v>
      </c>
      <c r="K307" s="87" t="s">
        <v>47</v>
      </c>
      <c r="L307" s="97">
        <v>0</v>
      </c>
      <c r="M307" s="97">
        <v>0</v>
      </c>
      <c r="N307" s="98">
        <v>0</v>
      </c>
      <c r="O307">
        <f>0</f>
        <v>0</v>
      </c>
      <c r="P307" t="str">
        <f t="shared" si="145"/>
        <v>No</v>
      </c>
      <c r="Q307" s="88">
        <v>36.5</v>
      </c>
      <c r="R307" s="88">
        <v>29.8</v>
      </c>
      <c r="S307" s="88">
        <v>29.8</v>
      </c>
      <c r="T307" s="88">
        <v>29.8</v>
      </c>
      <c r="U307" s="88">
        <v>29.8</v>
      </c>
      <c r="V307" s="94" t="s">
        <v>37</v>
      </c>
      <c r="W307" s="136">
        <v>2</v>
      </c>
      <c r="X307" s="136">
        <v>0</v>
      </c>
      <c r="Y307" t="str">
        <f t="shared" si="148"/>
        <v>Discharge</v>
      </c>
      <c r="Z307" t="s">
        <v>92</v>
      </c>
    </row>
    <row r="308" spans="1:26" x14ac:dyDescent="0.35">
      <c r="A308" s="112" t="str">
        <f t="shared" ref="A308:C310" si="152">A307</f>
        <v>PATIENT 10 (ORTHO1 006)</v>
      </c>
      <c r="B308" s="77" t="str">
        <f t="shared" si="152"/>
        <v>TRAUMATIC FRACTURE OF ULNAR COLLATERAL LIGAMENT</v>
      </c>
      <c r="C308" s="77" t="str">
        <f t="shared" si="152"/>
        <v>NEW ADMISSION</v>
      </c>
      <c r="D308" t="s">
        <v>29</v>
      </c>
      <c r="E308" t="str">
        <f t="shared" ref="E308:E310" si="153">E307</f>
        <v>No</v>
      </c>
      <c r="F308" t="str">
        <f t="shared" si="149"/>
        <v>Ward</v>
      </c>
      <c r="G308" t="str">
        <f t="shared" si="149"/>
        <v>ULRA</v>
      </c>
      <c r="H308" t="str">
        <f t="shared" si="149"/>
        <v>18G</v>
      </c>
      <c r="I308" t="str">
        <f t="shared" si="149"/>
        <v>No infusion</v>
      </c>
      <c r="J308" t="str">
        <f t="shared" si="149"/>
        <v>No medication</v>
      </c>
      <c r="K308" s="77" t="str">
        <f t="shared" si="149"/>
        <v>ANTECUBITAL FOSSA</v>
      </c>
      <c r="L308" s="99">
        <v>0</v>
      </c>
      <c r="M308" s="99">
        <v>0</v>
      </c>
      <c r="N308" s="100">
        <v>0</v>
      </c>
      <c r="O308">
        <f>0</f>
        <v>0</v>
      </c>
      <c r="P308" t="str">
        <f t="shared" si="145"/>
        <v>No</v>
      </c>
      <c r="Q308" s="78">
        <v>36.799999999999997</v>
      </c>
      <c r="R308" s="78">
        <v>30</v>
      </c>
      <c r="S308" s="78">
        <v>30</v>
      </c>
      <c r="T308" s="78">
        <v>30</v>
      </c>
      <c r="U308" s="78">
        <v>30</v>
      </c>
      <c r="V308" s="79" t="s">
        <v>37</v>
      </c>
      <c r="W308" s="137">
        <f t="shared" ref="W308:X310" si="154">W307</f>
        <v>2</v>
      </c>
      <c r="X308" s="137">
        <f t="shared" si="154"/>
        <v>0</v>
      </c>
      <c r="Y308" t="str">
        <f t="shared" si="148"/>
        <v>Discharge</v>
      </c>
      <c r="Z308" t="s">
        <v>92</v>
      </c>
    </row>
    <row r="309" spans="1:26" x14ac:dyDescent="0.35">
      <c r="A309" s="112" t="str">
        <f t="shared" si="152"/>
        <v>PATIENT 10 (ORTHO1 006)</v>
      </c>
      <c r="B309" s="77" t="str">
        <f t="shared" si="152"/>
        <v>TRAUMATIC FRACTURE OF ULNAR COLLATERAL LIGAMENT</v>
      </c>
      <c r="C309" s="77" t="str">
        <f t="shared" si="152"/>
        <v>NEW ADMISSION</v>
      </c>
      <c r="D309" t="s">
        <v>29</v>
      </c>
      <c r="E309" t="str">
        <f t="shared" si="153"/>
        <v>No</v>
      </c>
      <c r="F309" t="str">
        <f t="shared" si="149"/>
        <v>Ward</v>
      </c>
      <c r="G309" t="str">
        <f t="shared" si="149"/>
        <v>ULRA</v>
      </c>
      <c r="H309" t="str">
        <f t="shared" si="149"/>
        <v>18G</v>
      </c>
      <c r="I309" t="str">
        <f t="shared" si="149"/>
        <v>No infusion</v>
      </c>
      <c r="J309" t="str">
        <f t="shared" si="149"/>
        <v>No medication</v>
      </c>
      <c r="K309" s="77" t="str">
        <f t="shared" si="149"/>
        <v>ANTECUBITAL FOSSA</v>
      </c>
      <c r="L309" s="99">
        <v>0</v>
      </c>
      <c r="M309" s="99">
        <v>0</v>
      </c>
      <c r="N309" s="100">
        <v>0</v>
      </c>
      <c r="O309">
        <f>0</f>
        <v>0</v>
      </c>
      <c r="P309" t="str">
        <f t="shared" si="145"/>
        <v>No</v>
      </c>
      <c r="Q309" s="78">
        <v>36.299999999999997</v>
      </c>
      <c r="R309" s="78">
        <v>31.5</v>
      </c>
      <c r="S309" s="78">
        <v>31.5</v>
      </c>
      <c r="T309" s="78">
        <v>31.5</v>
      </c>
      <c r="U309" s="78">
        <v>31.5</v>
      </c>
      <c r="V309" s="79" t="s">
        <v>37</v>
      </c>
      <c r="W309" s="137">
        <f t="shared" si="154"/>
        <v>2</v>
      </c>
      <c r="X309" s="137">
        <f t="shared" si="154"/>
        <v>0</v>
      </c>
      <c r="Y309" t="str">
        <f t="shared" si="148"/>
        <v>Discharge</v>
      </c>
      <c r="Z309" t="s">
        <v>92</v>
      </c>
    </row>
    <row r="310" spans="1:26" x14ac:dyDescent="0.35">
      <c r="A310" s="118" t="str">
        <f t="shared" si="152"/>
        <v>PATIENT 10 (ORTHO1 006)</v>
      </c>
      <c r="B310" s="82" t="str">
        <f t="shared" si="152"/>
        <v>TRAUMATIC FRACTURE OF ULNAR COLLATERAL LIGAMENT</v>
      </c>
      <c r="C310" s="82" t="str">
        <f t="shared" si="152"/>
        <v>NEW ADMISSION</v>
      </c>
      <c r="D310" t="s">
        <v>29</v>
      </c>
      <c r="E310" t="str">
        <f t="shared" si="153"/>
        <v>No</v>
      </c>
      <c r="F310" t="str">
        <f t="shared" si="149"/>
        <v>Ward</v>
      </c>
      <c r="G310" t="str">
        <f t="shared" si="149"/>
        <v>ULRA</v>
      </c>
      <c r="H310" t="str">
        <f t="shared" si="149"/>
        <v>18G</v>
      </c>
      <c r="I310" t="str">
        <f t="shared" si="149"/>
        <v>No infusion</v>
      </c>
      <c r="J310" t="str">
        <f t="shared" si="149"/>
        <v>No medication</v>
      </c>
      <c r="K310" s="82" t="str">
        <f t="shared" si="149"/>
        <v>ANTECUBITAL FOSSA</v>
      </c>
      <c r="L310" s="101">
        <v>0</v>
      </c>
      <c r="M310" s="101">
        <v>0</v>
      </c>
      <c r="N310" s="102">
        <v>0</v>
      </c>
      <c r="O310">
        <f>0</f>
        <v>0</v>
      </c>
      <c r="P310" t="str">
        <f t="shared" si="145"/>
        <v>No</v>
      </c>
      <c r="Q310" s="83">
        <v>36.700000000000003</v>
      </c>
      <c r="R310" s="83">
        <v>30.5</v>
      </c>
      <c r="S310" s="83">
        <v>30.5</v>
      </c>
      <c r="T310" s="83">
        <v>30.5</v>
      </c>
      <c r="U310" s="83">
        <v>30.5</v>
      </c>
      <c r="V310" s="84" t="s">
        <v>37</v>
      </c>
      <c r="W310" s="138">
        <f t="shared" si="154"/>
        <v>2</v>
      </c>
      <c r="X310" s="138">
        <f t="shared" si="154"/>
        <v>0</v>
      </c>
      <c r="Y310" t="str">
        <f t="shared" si="148"/>
        <v>Discharge</v>
      </c>
      <c r="Z310" t="s">
        <v>92</v>
      </c>
    </row>
    <row r="311" spans="1:26" x14ac:dyDescent="0.35">
      <c r="A311" s="87" t="s">
        <v>190</v>
      </c>
      <c r="B311" s="87" t="s">
        <v>191</v>
      </c>
      <c r="C311" s="87" t="s">
        <v>151</v>
      </c>
      <c r="D311" t="s">
        <v>29</v>
      </c>
      <c r="E311" t="s">
        <v>29</v>
      </c>
      <c r="F311" t="str">
        <f t="shared" si="149"/>
        <v>Ward</v>
      </c>
      <c r="G311" t="s">
        <v>55</v>
      </c>
      <c r="H311" t="str">
        <f t="shared" si="149"/>
        <v>18G</v>
      </c>
      <c r="I311" t="str">
        <f t="shared" si="149"/>
        <v>No infusion</v>
      </c>
      <c r="J311" t="str">
        <f t="shared" si="149"/>
        <v>No medication</v>
      </c>
      <c r="K311" s="87" t="s">
        <v>47</v>
      </c>
      <c r="L311" s="97">
        <v>0</v>
      </c>
      <c r="M311" s="97">
        <v>0</v>
      </c>
      <c r="N311" s="98">
        <v>0</v>
      </c>
      <c r="O311">
        <f>0</f>
        <v>0</v>
      </c>
      <c r="P311" t="str">
        <f t="shared" si="145"/>
        <v>No</v>
      </c>
      <c r="Q311" s="88">
        <v>36.299999999999997</v>
      </c>
      <c r="R311" s="88">
        <v>30.4</v>
      </c>
      <c r="S311" s="88">
        <v>30.4</v>
      </c>
      <c r="T311" s="88">
        <v>30.4</v>
      </c>
      <c r="U311" s="88">
        <v>30.4</v>
      </c>
      <c r="V311" s="94">
        <v>29.5</v>
      </c>
      <c r="W311" s="136">
        <v>3</v>
      </c>
      <c r="X311" s="136">
        <v>0</v>
      </c>
      <c r="Y311" t="s">
        <v>66</v>
      </c>
      <c r="Z311" t="s">
        <v>92</v>
      </c>
    </row>
    <row r="312" spans="1:26" x14ac:dyDescent="0.35">
      <c r="A312" s="77" t="str">
        <f t="shared" ref="A312:C314" si="155">A311</f>
        <v>PATIENT 11 (ORTHO1 007)</v>
      </c>
      <c r="B312" s="77" t="str">
        <f t="shared" si="155"/>
        <v>SPONDYLOSIS WITH MYELOPATHY OF CERVICAL REG</v>
      </c>
      <c r="C312" s="77" t="str">
        <f t="shared" si="155"/>
        <v>NEW ADMISSION</v>
      </c>
      <c r="D312" t="s">
        <v>29</v>
      </c>
      <c r="E312" t="s">
        <v>29</v>
      </c>
      <c r="F312" t="str">
        <f t="shared" si="149"/>
        <v>Ward</v>
      </c>
      <c r="G312" t="str">
        <f t="shared" si="149"/>
        <v>ULLA</v>
      </c>
      <c r="H312" t="str">
        <f t="shared" si="149"/>
        <v>18G</v>
      </c>
      <c r="I312" t="str">
        <f t="shared" si="149"/>
        <v>No infusion</v>
      </c>
      <c r="J312" t="str">
        <f t="shared" si="149"/>
        <v>No medication</v>
      </c>
      <c r="K312" s="77" t="str">
        <f t="shared" si="149"/>
        <v>ANTECUBITAL FOSSA</v>
      </c>
      <c r="L312" s="99">
        <v>0</v>
      </c>
      <c r="M312" s="99">
        <v>0</v>
      </c>
      <c r="N312" s="100">
        <v>0</v>
      </c>
      <c r="O312">
        <f>0</f>
        <v>0</v>
      </c>
      <c r="P312" t="str">
        <f t="shared" si="145"/>
        <v>No</v>
      </c>
      <c r="Q312" s="78">
        <v>35.6</v>
      </c>
      <c r="R312" s="78">
        <v>30.3</v>
      </c>
      <c r="S312" s="78">
        <v>30.3</v>
      </c>
      <c r="T312" s="78">
        <v>30.3</v>
      </c>
      <c r="U312" s="78">
        <v>30.3</v>
      </c>
      <c r="V312" s="79">
        <v>30</v>
      </c>
      <c r="W312" s="137">
        <f t="shared" ref="W312:Z314" si="156">W311</f>
        <v>3</v>
      </c>
      <c r="X312" s="137">
        <f t="shared" si="156"/>
        <v>0</v>
      </c>
      <c r="Y312" t="str">
        <f t="shared" si="156"/>
        <v>Other complication</v>
      </c>
      <c r="Z312" t="s">
        <v>63</v>
      </c>
    </row>
    <row r="313" spans="1:26" x14ac:dyDescent="0.35">
      <c r="A313" s="77" t="str">
        <f t="shared" si="155"/>
        <v>PATIENT 11 (ORTHO1 007)</v>
      </c>
      <c r="B313" s="77" t="str">
        <f t="shared" si="155"/>
        <v>SPONDYLOSIS WITH MYELOPATHY OF CERVICAL REG</v>
      </c>
      <c r="C313" s="77" t="str">
        <f t="shared" si="155"/>
        <v>NEW ADMISSION</v>
      </c>
      <c r="D313" t="s">
        <v>29</v>
      </c>
      <c r="E313" t="s">
        <v>29</v>
      </c>
      <c r="F313" t="str">
        <f t="shared" ref="F313:K324" si="157">F312</f>
        <v>Ward</v>
      </c>
      <c r="G313" t="str">
        <f t="shared" si="157"/>
        <v>ULLA</v>
      </c>
      <c r="H313" t="str">
        <f t="shared" si="157"/>
        <v>18G</v>
      </c>
      <c r="I313" t="str">
        <f t="shared" si="157"/>
        <v>No infusion</v>
      </c>
      <c r="J313" t="str">
        <f t="shared" si="157"/>
        <v>No medication</v>
      </c>
      <c r="K313" s="77" t="str">
        <f t="shared" si="157"/>
        <v>ANTECUBITAL FOSSA</v>
      </c>
      <c r="L313" s="99">
        <v>0</v>
      </c>
      <c r="M313" s="99">
        <v>0</v>
      </c>
      <c r="N313" s="100">
        <v>0</v>
      </c>
      <c r="O313">
        <f>0</f>
        <v>0</v>
      </c>
      <c r="P313" t="str">
        <f t="shared" si="145"/>
        <v>No</v>
      </c>
      <c r="Q313" s="78">
        <v>36</v>
      </c>
      <c r="R313" s="78">
        <v>29.8</v>
      </c>
      <c r="S313" s="78">
        <v>29.8</v>
      </c>
      <c r="T313" s="78">
        <v>29.8</v>
      </c>
      <c r="U313" s="78">
        <v>29.8</v>
      </c>
      <c r="V313" s="79">
        <v>29</v>
      </c>
      <c r="W313" s="137">
        <f t="shared" si="156"/>
        <v>3</v>
      </c>
      <c r="X313" s="137">
        <f t="shared" si="156"/>
        <v>0</v>
      </c>
      <c r="Y313" t="str">
        <f t="shared" si="156"/>
        <v>Other complication</v>
      </c>
      <c r="Z313" t="str">
        <f t="shared" si="156"/>
        <v>48-72</v>
      </c>
    </row>
    <row r="314" spans="1:26" x14ac:dyDescent="0.35">
      <c r="A314" s="82" t="str">
        <f t="shared" si="155"/>
        <v>PATIENT 11 (ORTHO1 007)</v>
      </c>
      <c r="B314" s="82" t="str">
        <f t="shared" si="155"/>
        <v>SPONDYLOSIS WITH MYELOPATHY OF CERVICAL REG</v>
      </c>
      <c r="C314" s="82" t="str">
        <f t="shared" si="155"/>
        <v>NEW ADMISSION</v>
      </c>
      <c r="D314" t="s">
        <v>29</v>
      </c>
      <c r="E314" t="s">
        <v>29</v>
      </c>
      <c r="F314" t="str">
        <f t="shared" si="157"/>
        <v>Ward</v>
      </c>
      <c r="G314" t="str">
        <f t="shared" si="157"/>
        <v>ULLA</v>
      </c>
      <c r="H314" t="str">
        <f t="shared" si="157"/>
        <v>18G</v>
      </c>
      <c r="I314" t="str">
        <f t="shared" si="157"/>
        <v>No infusion</v>
      </c>
      <c r="J314" t="str">
        <f t="shared" si="157"/>
        <v>No medication</v>
      </c>
      <c r="K314" s="82" t="str">
        <f t="shared" si="157"/>
        <v>ANTECUBITAL FOSSA</v>
      </c>
      <c r="L314" s="101">
        <v>0</v>
      </c>
      <c r="M314" s="101">
        <v>0</v>
      </c>
      <c r="N314" s="102">
        <v>0</v>
      </c>
      <c r="O314">
        <f>0</f>
        <v>0</v>
      </c>
      <c r="P314" t="str">
        <f t="shared" si="145"/>
        <v>No</v>
      </c>
      <c r="Q314" s="83">
        <v>35.6</v>
      </c>
      <c r="R314" s="83">
        <v>30.1</v>
      </c>
      <c r="S314" s="83">
        <v>30.1</v>
      </c>
      <c r="T314" s="83">
        <v>30.1</v>
      </c>
      <c r="U314" s="83">
        <v>30.1</v>
      </c>
      <c r="V314" s="84">
        <v>29</v>
      </c>
      <c r="W314" s="138">
        <f t="shared" si="156"/>
        <v>3</v>
      </c>
      <c r="X314" s="138">
        <f t="shared" si="156"/>
        <v>0</v>
      </c>
      <c r="Y314" t="str">
        <f t="shared" si="156"/>
        <v>Other complication</v>
      </c>
      <c r="Z314" t="str">
        <f t="shared" si="156"/>
        <v>48-72</v>
      </c>
    </row>
    <row r="315" spans="1:26" x14ac:dyDescent="0.35">
      <c r="A315" s="87" t="s">
        <v>192</v>
      </c>
      <c r="B315" s="87" t="s">
        <v>193</v>
      </c>
      <c r="C315" s="87" t="s">
        <v>151</v>
      </c>
      <c r="D315" t="s">
        <v>29</v>
      </c>
      <c r="E315" t="s">
        <v>29</v>
      </c>
      <c r="F315" t="s">
        <v>59</v>
      </c>
      <c r="G315" t="str">
        <f t="shared" si="157"/>
        <v>ULLA</v>
      </c>
      <c r="H315" t="s">
        <v>33</v>
      </c>
      <c r="I315" t="str">
        <f t="shared" si="157"/>
        <v>No infusion</v>
      </c>
      <c r="J315" t="str">
        <f t="shared" si="157"/>
        <v>No medication</v>
      </c>
      <c r="K315" s="87" t="s">
        <v>47</v>
      </c>
      <c r="L315" s="97">
        <v>0</v>
      </c>
      <c r="M315" s="97">
        <v>0</v>
      </c>
      <c r="N315" s="98">
        <v>0</v>
      </c>
      <c r="O315">
        <f>0</f>
        <v>0</v>
      </c>
      <c r="P315" t="str">
        <f t="shared" si="145"/>
        <v>No</v>
      </c>
      <c r="Q315" s="88">
        <v>36.200000000000003</v>
      </c>
      <c r="R315" s="88">
        <v>29.7</v>
      </c>
      <c r="S315" s="88">
        <v>29</v>
      </c>
      <c r="T315" s="88">
        <v>29</v>
      </c>
      <c r="U315" s="88">
        <v>28.8</v>
      </c>
      <c r="V315" s="94" t="s">
        <v>37</v>
      </c>
      <c r="W315" s="136">
        <v>4</v>
      </c>
      <c r="X315" s="136">
        <v>0</v>
      </c>
      <c r="Y315" t="s">
        <v>78</v>
      </c>
      <c r="Z315" t="s">
        <v>39</v>
      </c>
    </row>
    <row r="316" spans="1:26" x14ac:dyDescent="0.35">
      <c r="A316" s="77" t="str">
        <f t="shared" ref="A316:C320" si="158">A315</f>
        <v>PATIENT 12 (ORTHO1 008)</v>
      </c>
      <c r="B316" s="77" t="str">
        <f t="shared" si="158"/>
        <v>WET GANGRENE RIGHT BIG TOE</v>
      </c>
      <c r="C316" s="77" t="str">
        <f t="shared" si="158"/>
        <v>NEW ADMISSION</v>
      </c>
      <c r="D316" t="s">
        <v>29</v>
      </c>
      <c r="E316" t="s">
        <v>29</v>
      </c>
      <c r="F316" t="str">
        <f t="shared" ref="F316:F324" si="159">F315</f>
        <v>OT</v>
      </c>
      <c r="G316" t="str">
        <f t="shared" si="157"/>
        <v>ULLA</v>
      </c>
      <c r="H316" t="str">
        <f t="shared" si="157"/>
        <v>20G</v>
      </c>
      <c r="I316" t="str">
        <f t="shared" si="157"/>
        <v>No infusion</v>
      </c>
      <c r="J316" t="str">
        <f t="shared" si="157"/>
        <v>No medication</v>
      </c>
      <c r="K316" s="77" t="str">
        <f t="shared" si="157"/>
        <v>ANTECUBITAL FOSSA</v>
      </c>
      <c r="L316" s="99">
        <v>0</v>
      </c>
      <c r="M316" s="99">
        <v>0</v>
      </c>
      <c r="N316" s="100">
        <v>0</v>
      </c>
      <c r="O316">
        <f>0</f>
        <v>0</v>
      </c>
      <c r="P316" t="str">
        <f t="shared" si="145"/>
        <v>No</v>
      </c>
      <c r="Q316" s="78">
        <v>36.200000000000003</v>
      </c>
      <c r="R316" s="78">
        <v>31.3</v>
      </c>
      <c r="S316" s="78">
        <v>31.3</v>
      </c>
      <c r="T316" s="78">
        <v>31.3</v>
      </c>
      <c r="U316" s="78">
        <v>31.3</v>
      </c>
      <c r="V316" s="79" t="s">
        <v>37</v>
      </c>
      <c r="W316" s="137">
        <f t="shared" ref="W316:Z324" si="160">W315</f>
        <v>4</v>
      </c>
      <c r="X316" s="137">
        <f t="shared" si="160"/>
        <v>0</v>
      </c>
      <c r="Y316" t="str">
        <f t="shared" si="160"/>
        <v>Discharge</v>
      </c>
      <c r="Z316" t="str">
        <f t="shared" si="160"/>
        <v>72-96</v>
      </c>
    </row>
    <row r="317" spans="1:26" x14ac:dyDescent="0.35">
      <c r="A317" s="77" t="str">
        <f t="shared" si="158"/>
        <v>PATIENT 12 (ORTHO1 008)</v>
      </c>
      <c r="B317" s="77" t="str">
        <f t="shared" si="158"/>
        <v>WET GANGRENE RIGHT BIG TOE</v>
      </c>
      <c r="C317" s="77" t="str">
        <f t="shared" si="158"/>
        <v>NEW ADMISSION</v>
      </c>
      <c r="D317" t="s">
        <v>29</v>
      </c>
      <c r="E317" t="s">
        <v>29</v>
      </c>
      <c r="F317" t="str">
        <f t="shared" si="159"/>
        <v>OT</v>
      </c>
      <c r="G317" t="str">
        <f t="shared" si="157"/>
        <v>ULLA</v>
      </c>
      <c r="H317" t="str">
        <f t="shared" si="157"/>
        <v>20G</v>
      </c>
      <c r="I317" t="str">
        <f t="shared" si="157"/>
        <v>No infusion</v>
      </c>
      <c r="J317" t="str">
        <f t="shared" si="157"/>
        <v>No medication</v>
      </c>
      <c r="K317" s="77" t="str">
        <f t="shared" si="157"/>
        <v>ANTECUBITAL FOSSA</v>
      </c>
      <c r="L317" s="99">
        <v>0</v>
      </c>
      <c r="M317" s="99">
        <v>0</v>
      </c>
      <c r="N317" s="100">
        <v>0</v>
      </c>
      <c r="O317">
        <f>0</f>
        <v>0</v>
      </c>
      <c r="P317" t="str">
        <f t="shared" si="145"/>
        <v>No</v>
      </c>
      <c r="Q317" s="78">
        <v>35.799999999999997</v>
      </c>
      <c r="R317" s="78">
        <v>30.1</v>
      </c>
      <c r="S317" s="78">
        <v>30.1</v>
      </c>
      <c r="T317" s="78">
        <v>30.1</v>
      </c>
      <c r="U317" s="78">
        <v>30.1</v>
      </c>
      <c r="V317" s="79" t="s">
        <v>37</v>
      </c>
      <c r="W317" s="137">
        <f t="shared" si="160"/>
        <v>4</v>
      </c>
      <c r="X317" s="137">
        <f t="shared" si="160"/>
        <v>0</v>
      </c>
      <c r="Y317" t="str">
        <f t="shared" si="160"/>
        <v>Discharge</v>
      </c>
      <c r="Z317" t="str">
        <f t="shared" si="160"/>
        <v>72-96</v>
      </c>
    </row>
    <row r="318" spans="1:26" x14ac:dyDescent="0.35">
      <c r="A318" s="77" t="str">
        <f t="shared" si="158"/>
        <v>PATIENT 12 (ORTHO1 008)</v>
      </c>
      <c r="B318" s="77" t="str">
        <f t="shared" si="158"/>
        <v>WET GANGRENE RIGHT BIG TOE</v>
      </c>
      <c r="C318" s="77" t="str">
        <f t="shared" si="158"/>
        <v>NEW ADMISSION</v>
      </c>
      <c r="D318" t="s">
        <v>29</v>
      </c>
      <c r="E318" t="s">
        <v>29</v>
      </c>
      <c r="F318" t="str">
        <f t="shared" si="159"/>
        <v>OT</v>
      </c>
      <c r="G318" t="str">
        <f t="shared" si="157"/>
        <v>ULLA</v>
      </c>
      <c r="H318" t="str">
        <f t="shared" si="157"/>
        <v>20G</v>
      </c>
      <c r="I318" t="str">
        <f t="shared" si="157"/>
        <v>No infusion</v>
      </c>
      <c r="J318" t="str">
        <f t="shared" si="157"/>
        <v>No medication</v>
      </c>
      <c r="K318" s="77" t="str">
        <f t="shared" si="157"/>
        <v>ANTECUBITAL FOSSA</v>
      </c>
      <c r="L318" s="99">
        <v>0</v>
      </c>
      <c r="M318" s="99">
        <v>0</v>
      </c>
      <c r="N318" s="100">
        <v>0</v>
      </c>
      <c r="O318">
        <f>0</f>
        <v>0</v>
      </c>
      <c r="P318" t="str">
        <f t="shared" si="145"/>
        <v>No</v>
      </c>
      <c r="Q318" s="78">
        <v>36.799999999999997</v>
      </c>
      <c r="R318" s="78">
        <v>31.3</v>
      </c>
      <c r="S318" s="78">
        <v>31.3</v>
      </c>
      <c r="T318" s="78">
        <v>31.3</v>
      </c>
      <c r="U318" s="78">
        <v>31</v>
      </c>
      <c r="V318" s="79" t="s">
        <v>37</v>
      </c>
      <c r="W318" s="137">
        <f t="shared" si="160"/>
        <v>4</v>
      </c>
      <c r="X318" s="137">
        <f t="shared" si="160"/>
        <v>0</v>
      </c>
      <c r="Y318" t="str">
        <f t="shared" si="160"/>
        <v>Discharge</v>
      </c>
      <c r="Z318" t="str">
        <f t="shared" si="160"/>
        <v>72-96</v>
      </c>
    </row>
    <row r="319" spans="1:26" x14ac:dyDescent="0.35">
      <c r="A319" s="77" t="str">
        <f t="shared" si="158"/>
        <v>PATIENT 12 (ORTHO1 008)</v>
      </c>
      <c r="B319" s="77" t="str">
        <f t="shared" si="158"/>
        <v>WET GANGRENE RIGHT BIG TOE</v>
      </c>
      <c r="C319" s="77" t="str">
        <f t="shared" si="158"/>
        <v>NEW ADMISSION</v>
      </c>
      <c r="D319" t="s">
        <v>29</v>
      </c>
      <c r="E319" t="s">
        <v>29</v>
      </c>
      <c r="F319" t="str">
        <f t="shared" si="159"/>
        <v>OT</v>
      </c>
      <c r="G319" t="str">
        <f t="shared" si="157"/>
        <v>ULLA</v>
      </c>
      <c r="H319" t="str">
        <f t="shared" si="157"/>
        <v>20G</v>
      </c>
      <c r="I319" t="str">
        <f t="shared" si="157"/>
        <v>No infusion</v>
      </c>
      <c r="J319" t="str">
        <f t="shared" si="157"/>
        <v>No medication</v>
      </c>
      <c r="K319" s="77" t="str">
        <f t="shared" si="157"/>
        <v>ANTECUBITAL FOSSA</v>
      </c>
      <c r="L319" s="99">
        <v>0</v>
      </c>
      <c r="M319" s="99">
        <v>0</v>
      </c>
      <c r="N319" s="100">
        <v>0</v>
      </c>
      <c r="O319">
        <f>0</f>
        <v>0</v>
      </c>
      <c r="P319" t="str">
        <f t="shared" si="145"/>
        <v>No</v>
      </c>
      <c r="Q319" s="78">
        <v>36.200000000000003</v>
      </c>
      <c r="R319" s="78">
        <v>30.1</v>
      </c>
      <c r="S319" s="78">
        <v>30.1</v>
      </c>
      <c r="T319" s="78">
        <v>30.1</v>
      </c>
      <c r="U319" s="78">
        <v>30.1</v>
      </c>
      <c r="V319" s="79" t="s">
        <v>37</v>
      </c>
      <c r="W319" s="137">
        <f t="shared" si="160"/>
        <v>4</v>
      </c>
      <c r="X319" s="137">
        <f t="shared" si="160"/>
        <v>0</v>
      </c>
      <c r="Y319" t="str">
        <f t="shared" si="160"/>
        <v>Discharge</v>
      </c>
      <c r="Z319" t="str">
        <f t="shared" si="160"/>
        <v>72-96</v>
      </c>
    </row>
    <row r="320" spans="1:26" x14ac:dyDescent="0.35">
      <c r="A320" s="82" t="str">
        <f t="shared" si="158"/>
        <v>PATIENT 12 (ORTHO1 008)</v>
      </c>
      <c r="B320" s="82" t="str">
        <f t="shared" si="158"/>
        <v>WET GANGRENE RIGHT BIG TOE</v>
      </c>
      <c r="C320" s="82" t="str">
        <f t="shared" si="158"/>
        <v>NEW ADMISSION</v>
      </c>
      <c r="D320" t="s">
        <v>29</v>
      </c>
      <c r="E320" t="s">
        <v>29</v>
      </c>
      <c r="F320" t="str">
        <f t="shared" si="159"/>
        <v>OT</v>
      </c>
      <c r="G320" t="str">
        <f t="shared" si="157"/>
        <v>ULLA</v>
      </c>
      <c r="H320" t="str">
        <f t="shared" si="157"/>
        <v>20G</v>
      </c>
      <c r="I320" t="str">
        <f t="shared" si="157"/>
        <v>No infusion</v>
      </c>
      <c r="J320" t="str">
        <f t="shared" si="157"/>
        <v>No medication</v>
      </c>
      <c r="K320" s="82" t="str">
        <f t="shared" si="157"/>
        <v>ANTECUBITAL FOSSA</v>
      </c>
      <c r="L320" s="101">
        <v>0</v>
      </c>
      <c r="M320" s="101">
        <v>0</v>
      </c>
      <c r="N320" s="102">
        <v>0</v>
      </c>
      <c r="O320">
        <f>0</f>
        <v>0</v>
      </c>
      <c r="P320" t="str">
        <f t="shared" si="145"/>
        <v>No</v>
      </c>
      <c r="Q320" s="83">
        <v>37</v>
      </c>
      <c r="R320" s="83">
        <v>33.1</v>
      </c>
      <c r="S320" s="83">
        <v>33.1</v>
      </c>
      <c r="T320" s="83">
        <v>33.1</v>
      </c>
      <c r="U320" s="83">
        <v>33.1</v>
      </c>
      <c r="V320" s="84" t="s">
        <v>37</v>
      </c>
      <c r="W320" s="138">
        <f t="shared" si="160"/>
        <v>4</v>
      </c>
      <c r="X320" s="138">
        <f t="shared" si="160"/>
        <v>0</v>
      </c>
      <c r="Y320" t="str">
        <f t="shared" si="160"/>
        <v>Discharge</v>
      </c>
      <c r="Z320" t="str">
        <f t="shared" si="160"/>
        <v>72-96</v>
      </c>
    </row>
    <row r="321" spans="1:26" x14ac:dyDescent="0.35">
      <c r="A321" s="87" t="s">
        <v>194</v>
      </c>
      <c r="B321" s="87" t="s">
        <v>195</v>
      </c>
      <c r="C321" s="87" t="s">
        <v>196</v>
      </c>
      <c r="D321" t="s">
        <v>29</v>
      </c>
      <c r="E321" t="s">
        <v>29</v>
      </c>
      <c r="F321" t="str">
        <f t="shared" si="159"/>
        <v>OT</v>
      </c>
      <c r="G321" t="str">
        <f t="shared" si="157"/>
        <v>ULLA</v>
      </c>
      <c r="H321" t="str">
        <f t="shared" si="157"/>
        <v>20G</v>
      </c>
      <c r="I321" t="str">
        <f t="shared" si="157"/>
        <v>No infusion</v>
      </c>
      <c r="J321" t="str">
        <f t="shared" si="157"/>
        <v>No medication</v>
      </c>
      <c r="K321" s="87" t="s">
        <v>47</v>
      </c>
      <c r="L321" s="97">
        <v>0</v>
      </c>
      <c r="M321" s="97">
        <v>0</v>
      </c>
      <c r="N321" s="98">
        <v>0</v>
      </c>
      <c r="O321">
        <f>0</f>
        <v>0</v>
      </c>
      <c r="P321" t="str">
        <f t="shared" si="145"/>
        <v>No</v>
      </c>
      <c r="Q321" s="88">
        <v>34.1</v>
      </c>
      <c r="R321" s="88">
        <v>30.7</v>
      </c>
      <c r="S321" s="88">
        <v>30.4</v>
      </c>
      <c r="T321" s="88">
        <v>30.2</v>
      </c>
      <c r="U321" s="88">
        <v>29.4</v>
      </c>
      <c r="V321" s="94">
        <v>28.2</v>
      </c>
      <c r="W321" s="136">
        <v>2</v>
      </c>
      <c r="X321" s="136">
        <v>0</v>
      </c>
      <c r="Y321" t="str">
        <f t="shared" si="160"/>
        <v>Discharge</v>
      </c>
      <c r="Z321" t="s">
        <v>92</v>
      </c>
    </row>
    <row r="322" spans="1:26" x14ac:dyDescent="0.35">
      <c r="A322" s="77" t="str">
        <f t="shared" ref="A322:C324" si="161">A321</f>
        <v>PATIENT 13 (ORTHO2 006)</v>
      </c>
      <c r="B322" s="77" t="str">
        <f t="shared" si="161"/>
        <v>RIGHT LEG ABSCESS</v>
      </c>
      <c r="C322" s="77" t="str">
        <f t="shared" si="161"/>
        <v>FOR OP</v>
      </c>
      <c r="D322" t="s">
        <v>29</v>
      </c>
      <c r="E322" t="s">
        <v>29</v>
      </c>
      <c r="F322" t="str">
        <f t="shared" si="159"/>
        <v>OT</v>
      </c>
      <c r="G322" t="str">
        <f t="shared" si="157"/>
        <v>ULLA</v>
      </c>
      <c r="H322" t="str">
        <f t="shared" si="157"/>
        <v>20G</v>
      </c>
      <c r="I322" t="str">
        <f t="shared" si="157"/>
        <v>No infusion</v>
      </c>
      <c r="J322" t="str">
        <f t="shared" si="157"/>
        <v>No medication</v>
      </c>
      <c r="K322" s="77" t="str">
        <f t="shared" si="157"/>
        <v>ANTECUBITAL FOSSA</v>
      </c>
      <c r="L322" s="99">
        <v>0</v>
      </c>
      <c r="M322" s="99">
        <v>0</v>
      </c>
      <c r="N322" s="100">
        <v>0</v>
      </c>
      <c r="O322">
        <f>0</f>
        <v>0</v>
      </c>
      <c r="P322" t="str">
        <f t="shared" si="145"/>
        <v>No</v>
      </c>
      <c r="Q322" s="78">
        <v>35.5</v>
      </c>
      <c r="R322" s="78">
        <v>30.1</v>
      </c>
      <c r="S322" s="78">
        <v>30.2</v>
      </c>
      <c r="T322" s="78">
        <v>29.4</v>
      </c>
      <c r="U322" s="78">
        <v>28.2</v>
      </c>
      <c r="V322" s="79">
        <v>28.3</v>
      </c>
      <c r="W322" s="137">
        <f t="shared" ref="W322:X324" si="162">W321</f>
        <v>2</v>
      </c>
      <c r="X322" s="137">
        <f t="shared" si="162"/>
        <v>0</v>
      </c>
      <c r="Y322" t="str">
        <f t="shared" si="160"/>
        <v>Discharge</v>
      </c>
      <c r="Z322" t="s">
        <v>92</v>
      </c>
    </row>
    <row r="323" spans="1:26" x14ac:dyDescent="0.35">
      <c r="A323" s="77" t="str">
        <f t="shared" si="161"/>
        <v>PATIENT 13 (ORTHO2 006)</v>
      </c>
      <c r="B323" s="77" t="str">
        <f t="shared" si="161"/>
        <v>RIGHT LEG ABSCESS</v>
      </c>
      <c r="C323" s="77" t="str">
        <f t="shared" si="161"/>
        <v>FOR OP</v>
      </c>
      <c r="D323" t="s">
        <v>29</v>
      </c>
      <c r="E323" t="s">
        <v>29</v>
      </c>
      <c r="F323" t="str">
        <f t="shared" si="159"/>
        <v>OT</v>
      </c>
      <c r="G323" t="str">
        <f t="shared" si="157"/>
        <v>ULLA</v>
      </c>
      <c r="H323" t="str">
        <f t="shared" si="157"/>
        <v>20G</v>
      </c>
      <c r="I323" t="str">
        <f t="shared" si="157"/>
        <v>No infusion</v>
      </c>
      <c r="J323" t="str">
        <f t="shared" si="157"/>
        <v>No medication</v>
      </c>
      <c r="K323" s="77" t="str">
        <f t="shared" si="157"/>
        <v>ANTECUBITAL FOSSA</v>
      </c>
      <c r="L323" s="99">
        <v>0</v>
      </c>
      <c r="M323" s="99">
        <v>0</v>
      </c>
      <c r="N323" s="100">
        <v>0</v>
      </c>
      <c r="O323">
        <f>0</f>
        <v>0</v>
      </c>
      <c r="P323" t="str">
        <f t="shared" si="145"/>
        <v>No</v>
      </c>
      <c r="Q323" s="78">
        <v>34.4</v>
      </c>
      <c r="R323" s="78">
        <v>28.1</v>
      </c>
      <c r="S323" s="78">
        <v>29.4</v>
      </c>
      <c r="T323" s="78">
        <v>30</v>
      </c>
      <c r="U323" s="78">
        <v>31.4</v>
      </c>
      <c r="V323" s="79">
        <v>28.1</v>
      </c>
      <c r="W323" s="137">
        <f t="shared" si="162"/>
        <v>2</v>
      </c>
      <c r="X323" s="137">
        <f t="shared" si="162"/>
        <v>0</v>
      </c>
      <c r="Y323" t="str">
        <f t="shared" si="160"/>
        <v>Discharge</v>
      </c>
      <c r="Z323" t="s">
        <v>92</v>
      </c>
    </row>
    <row r="324" spans="1:26" x14ac:dyDescent="0.35">
      <c r="A324" s="82" t="str">
        <f t="shared" si="161"/>
        <v>PATIENT 13 (ORTHO2 006)</v>
      </c>
      <c r="B324" s="82" t="str">
        <f t="shared" si="161"/>
        <v>RIGHT LEG ABSCESS</v>
      </c>
      <c r="C324" s="82" t="str">
        <f t="shared" si="161"/>
        <v>FOR OP</v>
      </c>
      <c r="D324" t="s">
        <v>29</v>
      </c>
      <c r="E324" t="s">
        <v>29</v>
      </c>
      <c r="F324" t="str">
        <f t="shared" si="159"/>
        <v>OT</v>
      </c>
      <c r="G324" t="str">
        <f t="shared" si="157"/>
        <v>ULLA</v>
      </c>
      <c r="H324" t="str">
        <f t="shared" si="157"/>
        <v>20G</v>
      </c>
      <c r="I324" t="str">
        <f t="shared" si="157"/>
        <v>No infusion</v>
      </c>
      <c r="J324" t="str">
        <f t="shared" si="157"/>
        <v>No medication</v>
      </c>
      <c r="K324" s="82" t="str">
        <f t="shared" si="157"/>
        <v>ANTECUBITAL FOSSA</v>
      </c>
      <c r="L324" s="101">
        <v>0</v>
      </c>
      <c r="M324" s="101">
        <v>0</v>
      </c>
      <c r="N324" s="102">
        <v>0</v>
      </c>
      <c r="O324">
        <f>0</f>
        <v>0</v>
      </c>
      <c r="P324" t="str">
        <f t="shared" si="145"/>
        <v>No</v>
      </c>
      <c r="Q324" s="83">
        <v>31.4</v>
      </c>
      <c r="R324" s="83">
        <v>28.1</v>
      </c>
      <c r="S324" s="83">
        <v>26.1</v>
      </c>
      <c r="T324" s="83">
        <v>31.1</v>
      </c>
      <c r="U324" s="83">
        <v>30.1</v>
      </c>
      <c r="V324" s="84">
        <v>28.6</v>
      </c>
      <c r="W324" s="138">
        <f t="shared" si="162"/>
        <v>2</v>
      </c>
      <c r="X324" s="138">
        <f t="shared" si="162"/>
        <v>0</v>
      </c>
      <c r="Y324" t="str">
        <f t="shared" si="160"/>
        <v>Discharge</v>
      </c>
      <c r="Z324" t="s">
        <v>92</v>
      </c>
    </row>
    <row r="325" spans="1:26" x14ac:dyDescent="0.35">
      <c r="A325" s="11" t="s">
        <v>197</v>
      </c>
      <c r="B325" s="11" t="s">
        <v>198</v>
      </c>
      <c r="C325" s="11" t="s">
        <v>103</v>
      </c>
      <c r="D325" t="s">
        <v>29</v>
      </c>
      <c r="E325" t="s">
        <v>30</v>
      </c>
      <c r="F325" t="s">
        <v>31</v>
      </c>
      <c r="G325" t="s">
        <v>45</v>
      </c>
      <c r="H325" t="s">
        <v>37</v>
      </c>
      <c r="I325" t="s">
        <v>70</v>
      </c>
      <c r="J325" t="s">
        <v>35</v>
      </c>
      <c r="K325" s="11" t="s">
        <v>47</v>
      </c>
      <c r="L325" s="13">
        <v>0</v>
      </c>
      <c r="M325" s="13">
        <v>0</v>
      </c>
      <c r="N325" s="13">
        <v>0</v>
      </c>
      <c r="O325">
        <v>0</v>
      </c>
      <c r="P325" t="s">
        <v>30</v>
      </c>
      <c r="Q325" s="46">
        <v>35.6</v>
      </c>
      <c r="R325" s="46">
        <v>30.7</v>
      </c>
      <c r="S325" s="46">
        <v>32</v>
      </c>
      <c r="T325" s="46">
        <v>32.299999999999997</v>
      </c>
      <c r="U325" s="46">
        <v>31.5</v>
      </c>
      <c r="V325" s="139" t="s">
        <v>37</v>
      </c>
      <c r="W325" s="140">
        <v>4</v>
      </c>
      <c r="X325" s="140" t="s">
        <v>37</v>
      </c>
      <c r="Y325" t="s">
        <v>37</v>
      </c>
      <c r="Z325" t="s">
        <v>52</v>
      </c>
    </row>
    <row r="326" spans="1:26" x14ac:dyDescent="0.35">
      <c r="A326" s="11" t="str">
        <f t="shared" ref="A326:C331" si="163">A325</f>
        <v>PATIENT 1 (GS1 001)</v>
      </c>
      <c r="B326" s="11" t="str">
        <f t="shared" si="163"/>
        <v>CUTANEOUS ABSCESS, FURUNCLE &amp; CARBUNCLE</v>
      </c>
      <c r="C326" s="11" t="str">
        <f t="shared" si="163"/>
        <v>STANDBY</v>
      </c>
      <c r="D326" t="s">
        <v>29</v>
      </c>
      <c r="E326" t="str">
        <f>E325</f>
        <v>No</v>
      </c>
      <c r="F326" t="s">
        <v>31</v>
      </c>
      <c r="G326" t="str">
        <f t="shared" ref="G326:K331" si="164">G325</f>
        <v>ULRA</v>
      </c>
      <c r="H326" t="str">
        <f t="shared" si="164"/>
        <v>NA</v>
      </c>
      <c r="I326" t="str">
        <f t="shared" si="164"/>
        <v xml:space="preserve"> Normal Saline 0.9%</v>
      </c>
      <c r="J326" t="str">
        <f t="shared" si="164"/>
        <v>No medication</v>
      </c>
      <c r="K326" s="11" t="str">
        <f t="shared" si="164"/>
        <v>ANTECUBITAL FOSSA</v>
      </c>
      <c r="L326" s="13">
        <v>0</v>
      </c>
      <c r="M326" s="13">
        <v>0</v>
      </c>
      <c r="N326" s="13">
        <v>0</v>
      </c>
      <c r="O326">
        <f>0</f>
        <v>0</v>
      </c>
      <c r="P326" t="str">
        <f t="shared" ref="P326:P331" si="165">P325</f>
        <v>No</v>
      </c>
      <c r="Q326" s="46">
        <v>35.6</v>
      </c>
      <c r="R326" s="46">
        <v>30.3</v>
      </c>
      <c r="S326" s="46">
        <v>32.1</v>
      </c>
      <c r="T326" s="46">
        <v>32.4</v>
      </c>
      <c r="U326" s="46">
        <v>31.4</v>
      </c>
      <c r="V326" s="139" t="s">
        <v>37</v>
      </c>
      <c r="W326" s="140">
        <v>4</v>
      </c>
      <c r="X326" s="140" t="str">
        <f t="shared" ref="W326:AA331" si="166">X325</f>
        <v>NA</v>
      </c>
      <c r="Y326" t="str">
        <f t="shared" si="166"/>
        <v>NA</v>
      </c>
      <c r="Z326" t="str">
        <f t="shared" si="166"/>
        <v>&gt;96</v>
      </c>
    </row>
    <row r="327" spans="1:26" x14ac:dyDescent="0.35">
      <c r="A327" s="11" t="str">
        <f t="shared" si="163"/>
        <v>PATIENT 1 (GS1 001)</v>
      </c>
      <c r="B327" s="11" t="str">
        <f t="shared" si="163"/>
        <v>CUTANEOUS ABSCESS, FURUNCLE &amp; CARBUNCLE</v>
      </c>
      <c r="C327" s="11" t="str">
        <f t="shared" si="163"/>
        <v>STANDBY</v>
      </c>
      <c r="D327" t="s">
        <v>29</v>
      </c>
      <c r="E327" t="str">
        <f t="shared" ref="E327:E370" si="167">E326</f>
        <v>No</v>
      </c>
      <c r="F327" t="s">
        <v>31</v>
      </c>
      <c r="G327" t="str">
        <f t="shared" si="164"/>
        <v>ULRA</v>
      </c>
      <c r="H327" t="str">
        <f t="shared" si="164"/>
        <v>NA</v>
      </c>
      <c r="I327" t="str">
        <f t="shared" si="164"/>
        <v xml:space="preserve"> Normal Saline 0.9%</v>
      </c>
      <c r="J327" t="str">
        <f t="shared" si="164"/>
        <v>No medication</v>
      </c>
      <c r="K327" s="11" t="str">
        <f t="shared" si="164"/>
        <v>ANTECUBITAL FOSSA</v>
      </c>
      <c r="L327" s="13">
        <v>0</v>
      </c>
      <c r="M327" s="13">
        <v>0</v>
      </c>
      <c r="N327" s="13">
        <v>0</v>
      </c>
      <c r="O327">
        <f>0</f>
        <v>0</v>
      </c>
      <c r="P327" t="str">
        <f t="shared" si="165"/>
        <v>No</v>
      </c>
      <c r="Q327" s="46">
        <v>35.4</v>
      </c>
      <c r="R327" s="46">
        <v>30.2</v>
      </c>
      <c r="S327" s="46">
        <v>31.7</v>
      </c>
      <c r="T327" s="46">
        <v>31.6</v>
      </c>
      <c r="U327" s="46">
        <v>31.6</v>
      </c>
      <c r="V327" s="139" t="s">
        <v>37</v>
      </c>
      <c r="W327" s="140">
        <v>4</v>
      </c>
      <c r="X327" s="140" t="str">
        <f t="shared" si="166"/>
        <v>NA</v>
      </c>
      <c r="Y327" t="str">
        <f t="shared" si="166"/>
        <v>NA</v>
      </c>
      <c r="Z327" t="str">
        <f t="shared" si="166"/>
        <v>&gt;96</v>
      </c>
    </row>
    <row r="328" spans="1:26" x14ac:dyDescent="0.35">
      <c r="A328" s="11" t="str">
        <f t="shared" si="163"/>
        <v>PATIENT 1 (GS1 001)</v>
      </c>
      <c r="B328" s="11" t="str">
        <f t="shared" si="163"/>
        <v>CUTANEOUS ABSCESS, FURUNCLE &amp; CARBUNCLE</v>
      </c>
      <c r="C328" s="11" t="str">
        <f t="shared" si="163"/>
        <v>STANDBY</v>
      </c>
      <c r="D328" t="s">
        <v>29</v>
      </c>
      <c r="E328" t="str">
        <f t="shared" si="167"/>
        <v>No</v>
      </c>
      <c r="F328" t="s">
        <v>31</v>
      </c>
      <c r="G328" t="str">
        <f t="shared" si="164"/>
        <v>ULRA</v>
      </c>
      <c r="H328" t="str">
        <f t="shared" si="164"/>
        <v>NA</v>
      </c>
      <c r="I328" t="str">
        <f t="shared" si="164"/>
        <v xml:space="preserve"> Normal Saline 0.9%</v>
      </c>
      <c r="J328" t="str">
        <f t="shared" si="164"/>
        <v>No medication</v>
      </c>
      <c r="K328" s="11" t="str">
        <f t="shared" si="164"/>
        <v>ANTECUBITAL FOSSA</v>
      </c>
      <c r="L328" s="13">
        <v>0</v>
      </c>
      <c r="M328" s="13">
        <v>0</v>
      </c>
      <c r="N328" s="13">
        <v>0</v>
      </c>
      <c r="O328">
        <f>0</f>
        <v>0</v>
      </c>
      <c r="P328" t="str">
        <f t="shared" si="165"/>
        <v>No</v>
      </c>
      <c r="Q328" s="46">
        <v>36.200000000000003</v>
      </c>
      <c r="R328" s="46">
        <v>32.6</v>
      </c>
      <c r="S328" s="46">
        <v>33.6</v>
      </c>
      <c r="T328" s="46">
        <v>32.9</v>
      </c>
      <c r="U328" s="46">
        <v>33</v>
      </c>
      <c r="V328" s="139" t="s">
        <v>37</v>
      </c>
      <c r="W328" s="140">
        <v>4</v>
      </c>
      <c r="X328" s="140" t="str">
        <f t="shared" si="166"/>
        <v>NA</v>
      </c>
      <c r="Y328" t="str">
        <f t="shared" si="166"/>
        <v>NA</v>
      </c>
      <c r="Z328" t="str">
        <f t="shared" si="166"/>
        <v>&gt;96</v>
      </c>
    </row>
    <row r="329" spans="1:26" x14ac:dyDescent="0.35">
      <c r="A329" s="11" t="str">
        <f t="shared" si="163"/>
        <v>PATIENT 1 (GS1 001)</v>
      </c>
      <c r="B329" s="11" t="str">
        <f t="shared" si="163"/>
        <v>CUTANEOUS ABSCESS, FURUNCLE &amp; CARBUNCLE</v>
      </c>
      <c r="C329" s="11" t="str">
        <f t="shared" si="163"/>
        <v>STANDBY</v>
      </c>
      <c r="D329" t="s">
        <v>29</v>
      </c>
      <c r="E329" t="str">
        <f t="shared" si="167"/>
        <v>No</v>
      </c>
      <c r="F329" t="s">
        <v>31</v>
      </c>
      <c r="G329" t="str">
        <f t="shared" si="164"/>
        <v>ULRA</v>
      </c>
      <c r="H329" t="str">
        <f t="shared" si="164"/>
        <v>NA</v>
      </c>
      <c r="I329" t="str">
        <f t="shared" si="164"/>
        <v xml:space="preserve"> Normal Saline 0.9%</v>
      </c>
      <c r="J329" t="str">
        <f t="shared" si="164"/>
        <v>No medication</v>
      </c>
      <c r="K329" s="11" t="str">
        <f t="shared" si="164"/>
        <v>ANTECUBITAL FOSSA</v>
      </c>
      <c r="L329" s="13">
        <v>0</v>
      </c>
      <c r="M329" s="13">
        <v>0</v>
      </c>
      <c r="N329" s="13">
        <v>0</v>
      </c>
      <c r="O329">
        <f>0</f>
        <v>0</v>
      </c>
      <c r="P329" t="str">
        <f t="shared" si="165"/>
        <v>No</v>
      </c>
      <c r="Q329" s="46">
        <v>36.200000000000003</v>
      </c>
      <c r="R329" s="46">
        <v>31.9</v>
      </c>
      <c r="S329" s="46">
        <v>32.5</v>
      </c>
      <c r="T329" s="46">
        <v>31.9</v>
      </c>
      <c r="U329" s="46">
        <v>32.700000000000003</v>
      </c>
      <c r="V329" s="139" t="s">
        <v>37</v>
      </c>
      <c r="W329" s="140">
        <f t="shared" si="166"/>
        <v>4</v>
      </c>
      <c r="X329" s="140" t="str">
        <f t="shared" si="166"/>
        <v>NA</v>
      </c>
      <c r="Y329" t="str">
        <f t="shared" si="166"/>
        <v>NA</v>
      </c>
      <c r="Z329" t="str">
        <f t="shared" si="166"/>
        <v>&gt;96</v>
      </c>
    </row>
    <row r="330" spans="1:26" x14ac:dyDescent="0.35">
      <c r="A330" s="11" t="str">
        <f t="shared" si="163"/>
        <v>PATIENT 1 (GS1 001)</v>
      </c>
      <c r="B330" s="11" t="str">
        <f t="shared" si="163"/>
        <v>CUTANEOUS ABSCESS, FURUNCLE &amp; CARBUNCLE</v>
      </c>
      <c r="C330" s="11" t="str">
        <f t="shared" si="163"/>
        <v>STANDBY</v>
      </c>
      <c r="D330" t="s">
        <v>29</v>
      </c>
      <c r="E330" t="str">
        <f t="shared" si="167"/>
        <v>No</v>
      </c>
      <c r="F330" t="s">
        <v>31</v>
      </c>
      <c r="G330" t="str">
        <f t="shared" si="164"/>
        <v>ULRA</v>
      </c>
      <c r="H330" t="str">
        <f t="shared" si="164"/>
        <v>NA</v>
      </c>
      <c r="I330" t="str">
        <f t="shared" si="164"/>
        <v xml:space="preserve"> Normal Saline 0.9%</v>
      </c>
      <c r="J330" t="str">
        <f t="shared" si="164"/>
        <v>No medication</v>
      </c>
      <c r="K330" s="11" t="str">
        <f t="shared" si="164"/>
        <v>ANTECUBITAL FOSSA</v>
      </c>
      <c r="L330" s="13">
        <v>0</v>
      </c>
      <c r="M330" s="13">
        <v>0</v>
      </c>
      <c r="N330" s="13">
        <v>0</v>
      </c>
      <c r="O330">
        <f>0</f>
        <v>0</v>
      </c>
      <c r="P330" t="str">
        <f t="shared" si="165"/>
        <v>No</v>
      </c>
      <c r="Q330" s="46">
        <v>36.6</v>
      </c>
      <c r="R330" s="46">
        <v>32.6</v>
      </c>
      <c r="S330" s="46">
        <v>33.6</v>
      </c>
      <c r="T330" s="46">
        <v>33.299999999999997</v>
      </c>
      <c r="U330" s="46">
        <v>33.299999999999997</v>
      </c>
      <c r="V330" s="139" t="s">
        <v>37</v>
      </c>
      <c r="W330" s="140">
        <f t="shared" si="166"/>
        <v>4</v>
      </c>
      <c r="X330" s="140" t="str">
        <f t="shared" si="166"/>
        <v>NA</v>
      </c>
      <c r="Y330" t="str">
        <f t="shared" si="166"/>
        <v>NA</v>
      </c>
      <c r="Z330" t="str">
        <f t="shared" si="166"/>
        <v>&gt;96</v>
      </c>
    </row>
    <row r="331" spans="1:26" x14ac:dyDescent="0.35">
      <c r="A331" s="11" t="str">
        <f t="shared" si="163"/>
        <v>PATIENT 1 (GS1 001)</v>
      </c>
      <c r="B331" s="11" t="str">
        <f t="shared" si="163"/>
        <v>CUTANEOUS ABSCESS, FURUNCLE &amp; CARBUNCLE</v>
      </c>
      <c r="C331" s="11" t="str">
        <f t="shared" si="163"/>
        <v>STANDBY</v>
      </c>
      <c r="D331" t="s">
        <v>29</v>
      </c>
      <c r="E331" t="str">
        <f t="shared" si="167"/>
        <v>No</v>
      </c>
      <c r="F331" t="s">
        <v>31</v>
      </c>
      <c r="G331" t="str">
        <f t="shared" si="164"/>
        <v>ULRA</v>
      </c>
      <c r="H331" t="str">
        <f t="shared" si="164"/>
        <v>NA</v>
      </c>
      <c r="I331" t="str">
        <f t="shared" si="164"/>
        <v xml:space="preserve"> Normal Saline 0.9%</v>
      </c>
      <c r="J331" t="str">
        <f t="shared" si="164"/>
        <v>No medication</v>
      </c>
      <c r="K331" s="11" t="str">
        <f t="shared" si="164"/>
        <v>ANTECUBITAL FOSSA</v>
      </c>
      <c r="L331" s="13">
        <v>0</v>
      </c>
      <c r="M331" s="13">
        <v>0</v>
      </c>
      <c r="N331" s="13">
        <v>0</v>
      </c>
      <c r="O331">
        <f>0</f>
        <v>0</v>
      </c>
      <c r="P331" t="str">
        <f t="shared" si="165"/>
        <v>No</v>
      </c>
      <c r="Q331" s="46">
        <v>36.200000000000003</v>
      </c>
      <c r="R331" s="46">
        <v>32.6</v>
      </c>
      <c r="S331" s="46">
        <v>32.4</v>
      </c>
      <c r="T331" s="46">
        <v>32.299999999999997</v>
      </c>
      <c r="U331" s="46">
        <v>32.4</v>
      </c>
      <c r="V331" s="139" t="s">
        <v>37</v>
      </c>
      <c r="W331" s="140">
        <f t="shared" si="166"/>
        <v>4</v>
      </c>
      <c r="X331" s="140" t="str">
        <f t="shared" si="166"/>
        <v>NA</v>
      </c>
      <c r="Y331" t="str">
        <f t="shared" si="166"/>
        <v>NA</v>
      </c>
      <c r="Z331" t="str">
        <f t="shared" si="166"/>
        <v>&gt;96</v>
      </c>
    </row>
    <row r="332" spans="1:26" x14ac:dyDescent="0.35">
      <c r="A332" s="11" t="s">
        <v>199</v>
      </c>
      <c r="B332" s="11" t="s">
        <v>200</v>
      </c>
      <c r="C332" s="11" t="s">
        <v>118</v>
      </c>
      <c r="D332" t="s">
        <v>29</v>
      </c>
      <c r="E332" t="str">
        <f t="shared" si="167"/>
        <v>No</v>
      </c>
      <c r="F332" t="s">
        <v>31</v>
      </c>
      <c r="G332" t="s">
        <v>42</v>
      </c>
      <c r="H332" t="s">
        <v>33</v>
      </c>
      <c r="I332" t="s">
        <v>70</v>
      </c>
      <c r="J332" t="s">
        <v>61</v>
      </c>
      <c r="K332" s="11" t="s">
        <v>36</v>
      </c>
      <c r="L332" s="16" t="s">
        <v>37</v>
      </c>
      <c r="M332" s="13" t="s">
        <v>37</v>
      </c>
      <c r="N332" s="13" t="s">
        <v>37</v>
      </c>
      <c r="O332">
        <f>0</f>
        <v>0</v>
      </c>
      <c r="P332" t="s">
        <v>37</v>
      </c>
      <c r="Q332" s="46">
        <v>36.1</v>
      </c>
      <c r="R332" s="46">
        <v>31.4</v>
      </c>
      <c r="S332" s="46">
        <v>31.3</v>
      </c>
      <c r="T332" s="46">
        <v>31.4</v>
      </c>
      <c r="U332" s="46">
        <v>31.7</v>
      </c>
      <c r="V332" s="141" t="s">
        <v>37</v>
      </c>
      <c r="W332" s="140">
        <v>5</v>
      </c>
      <c r="X332" s="140">
        <v>1</v>
      </c>
      <c r="Y332" t="s">
        <v>78</v>
      </c>
      <c r="Z332" t="s">
        <v>39</v>
      </c>
    </row>
    <row r="333" spans="1:26" x14ac:dyDescent="0.35">
      <c r="A333" s="11" t="str">
        <f t="shared" ref="A333:C340" si="168">A332</f>
        <v>PATIENT 2 (GS2 001)</v>
      </c>
      <c r="B333" s="11" t="str">
        <f t="shared" si="168"/>
        <v>VESTIBULAR ABCESS</v>
      </c>
      <c r="C333" s="11" t="str">
        <f t="shared" si="168"/>
        <v>NEW CANNULA</v>
      </c>
      <c r="D333" t="s">
        <v>29</v>
      </c>
      <c r="E333" t="str">
        <f t="shared" si="167"/>
        <v>No</v>
      </c>
      <c r="F333" t="s">
        <v>31</v>
      </c>
      <c r="G333" t="str">
        <f t="shared" ref="G333:K348" si="169">G332</f>
        <v>ULRD</v>
      </c>
      <c r="H333" t="str">
        <f t="shared" si="169"/>
        <v>20G</v>
      </c>
      <c r="I333" t="str">
        <f t="shared" si="169"/>
        <v xml:space="preserve"> Normal Saline 0.9%</v>
      </c>
      <c r="J333" t="str">
        <f t="shared" si="169"/>
        <v>Antibiotic</v>
      </c>
      <c r="K333" s="11" t="str">
        <f t="shared" si="169"/>
        <v>DORSAL</v>
      </c>
      <c r="L333" s="16" t="s">
        <v>37</v>
      </c>
      <c r="M333" s="13" t="s">
        <v>37</v>
      </c>
      <c r="N333" s="13" t="s">
        <v>37</v>
      </c>
      <c r="O333">
        <f>0</f>
        <v>0</v>
      </c>
      <c r="P333" t="s">
        <v>37</v>
      </c>
      <c r="Q333" s="46">
        <v>36.299999999999997</v>
      </c>
      <c r="R333" s="46">
        <v>33.200000000000003</v>
      </c>
      <c r="S333" s="46">
        <v>33.5</v>
      </c>
      <c r="T333" s="46">
        <v>33.6</v>
      </c>
      <c r="U333" s="46">
        <v>33.700000000000003</v>
      </c>
      <c r="V333" s="141" t="s">
        <v>37</v>
      </c>
      <c r="W333" s="140">
        <f t="shared" ref="W333:Z340" si="170">W332</f>
        <v>5</v>
      </c>
      <c r="X333" s="140">
        <f t="shared" si="170"/>
        <v>1</v>
      </c>
      <c r="Y333" t="str">
        <f t="shared" si="170"/>
        <v>Discharge</v>
      </c>
      <c r="Z333" t="str">
        <f t="shared" si="170"/>
        <v>72-96</v>
      </c>
    </row>
    <row r="334" spans="1:26" x14ac:dyDescent="0.35">
      <c r="A334" s="11" t="str">
        <f t="shared" si="168"/>
        <v>PATIENT 2 (GS2 001)</v>
      </c>
      <c r="B334" s="11" t="str">
        <f t="shared" si="168"/>
        <v>VESTIBULAR ABCESS</v>
      </c>
      <c r="C334" s="11" t="str">
        <f t="shared" si="168"/>
        <v>NEW CANNULA</v>
      </c>
      <c r="D334" t="s">
        <v>29</v>
      </c>
      <c r="E334" t="str">
        <f t="shared" si="167"/>
        <v>No</v>
      </c>
      <c r="F334" t="s">
        <v>31</v>
      </c>
      <c r="G334" t="str">
        <f t="shared" si="169"/>
        <v>ULRD</v>
      </c>
      <c r="H334" t="str">
        <f t="shared" si="169"/>
        <v>20G</v>
      </c>
      <c r="I334" t="str">
        <f t="shared" si="169"/>
        <v xml:space="preserve"> Normal Saline 0.9%</v>
      </c>
      <c r="J334" t="str">
        <f t="shared" si="169"/>
        <v>Antibiotic</v>
      </c>
      <c r="K334" s="11" t="str">
        <f t="shared" si="169"/>
        <v>DORSAL</v>
      </c>
      <c r="L334" s="16" t="s">
        <v>37</v>
      </c>
      <c r="M334" s="13" t="s">
        <v>37</v>
      </c>
      <c r="N334" s="13" t="s">
        <v>37</v>
      </c>
      <c r="O334">
        <v>1</v>
      </c>
      <c r="P334" t="s">
        <v>37</v>
      </c>
      <c r="Q334" s="46">
        <v>36.4</v>
      </c>
      <c r="R334" s="46">
        <v>32.299999999999997</v>
      </c>
      <c r="S334" s="46">
        <v>32.5</v>
      </c>
      <c r="T334" s="46">
        <v>32.4</v>
      </c>
      <c r="U334" s="46">
        <v>32.799999999999997</v>
      </c>
      <c r="V334" s="141" t="s">
        <v>37</v>
      </c>
      <c r="W334" s="140">
        <f t="shared" si="170"/>
        <v>5</v>
      </c>
      <c r="X334" s="140">
        <f t="shared" si="170"/>
        <v>1</v>
      </c>
      <c r="Y334" t="str">
        <f t="shared" si="170"/>
        <v>Discharge</v>
      </c>
      <c r="Z334" t="str">
        <f t="shared" si="170"/>
        <v>72-96</v>
      </c>
    </row>
    <row r="335" spans="1:26" x14ac:dyDescent="0.35">
      <c r="A335" s="11" t="str">
        <f t="shared" si="168"/>
        <v>PATIENT 2 (GS2 001)</v>
      </c>
      <c r="B335" s="11" t="str">
        <f t="shared" si="168"/>
        <v>VESTIBULAR ABCESS</v>
      </c>
      <c r="C335" s="11" t="str">
        <f t="shared" si="168"/>
        <v>NEW CANNULA</v>
      </c>
      <c r="D335" t="s">
        <v>29</v>
      </c>
      <c r="E335" t="str">
        <f t="shared" si="167"/>
        <v>No</v>
      </c>
      <c r="F335" t="s">
        <v>31</v>
      </c>
      <c r="G335" t="str">
        <f t="shared" si="169"/>
        <v>ULRD</v>
      </c>
      <c r="H335" t="str">
        <f t="shared" si="169"/>
        <v>20G</v>
      </c>
      <c r="I335" t="str">
        <f t="shared" si="169"/>
        <v xml:space="preserve"> Normal Saline 0.9%</v>
      </c>
      <c r="J335" t="str">
        <f t="shared" si="169"/>
        <v>Antibiotic</v>
      </c>
      <c r="K335" s="11" t="str">
        <f t="shared" si="169"/>
        <v>DORSAL</v>
      </c>
      <c r="L335" s="16" t="s">
        <v>37</v>
      </c>
      <c r="M335" s="13" t="s">
        <v>37</v>
      </c>
      <c r="N335" s="13" t="s">
        <v>37</v>
      </c>
      <c r="O335">
        <f>0</f>
        <v>0</v>
      </c>
      <c r="P335" t="s">
        <v>37</v>
      </c>
      <c r="Q335" s="46">
        <v>36.799999999999997</v>
      </c>
      <c r="R335" s="46">
        <v>32.799999999999997</v>
      </c>
      <c r="S335" s="46">
        <v>33.4</v>
      </c>
      <c r="T335" s="46">
        <v>33.4</v>
      </c>
      <c r="U335" s="46">
        <v>33.799999999999997</v>
      </c>
      <c r="V335" s="141" t="s">
        <v>37</v>
      </c>
      <c r="W335" s="140">
        <f t="shared" si="170"/>
        <v>5</v>
      </c>
      <c r="X335" s="140">
        <f t="shared" si="170"/>
        <v>1</v>
      </c>
      <c r="Y335" t="str">
        <f t="shared" si="170"/>
        <v>Discharge</v>
      </c>
      <c r="Z335" t="str">
        <f t="shared" si="170"/>
        <v>72-96</v>
      </c>
    </row>
    <row r="336" spans="1:26" x14ac:dyDescent="0.35">
      <c r="A336" s="11" t="str">
        <f t="shared" si="168"/>
        <v>PATIENT 2 (GS2 001)</v>
      </c>
      <c r="B336" s="11" t="str">
        <f t="shared" si="168"/>
        <v>VESTIBULAR ABCESS</v>
      </c>
      <c r="C336" s="11" t="str">
        <f t="shared" si="168"/>
        <v>NEW CANNULA</v>
      </c>
      <c r="D336" t="s">
        <v>29</v>
      </c>
      <c r="E336" t="str">
        <f t="shared" si="167"/>
        <v>No</v>
      </c>
      <c r="F336" t="s">
        <v>31</v>
      </c>
      <c r="G336" t="str">
        <f t="shared" si="169"/>
        <v>ULRD</v>
      </c>
      <c r="H336" t="str">
        <f t="shared" si="169"/>
        <v>20G</v>
      </c>
      <c r="I336" t="str">
        <f t="shared" si="169"/>
        <v xml:space="preserve"> Normal Saline 0.9%</v>
      </c>
      <c r="J336" t="str">
        <f t="shared" si="169"/>
        <v>Antibiotic</v>
      </c>
      <c r="K336" s="11" t="str">
        <f t="shared" si="169"/>
        <v>DORSAL</v>
      </c>
      <c r="L336" s="16" t="s">
        <v>37</v>
      </c>
      <c r="M336" s="13" t="s">
        <v>37</v>
      </c>
      <c r="N336" s="13" t="s">
        <v>37</v>
      </c>
      <c r="O336">
        <f>0</f>
        <v>0</v>
      </c>
      <c r="P336" t="s">
        <v>37</v>
      </c>
      <c r="Q336" s="46">
        <v>36.6</v>
      </c>
      <c r="R336" s="46">
        <v>32.5</v>
      </c>
      <c r="S336" s="46">
        <v>32.700000000000003</v>
      </c>
      <c r="T336" s="46">
        <v>32.799999999999997</v>
      </c>
      <c r="U336" s="46">
        <v>33</v>
      </c>
      <c r="V336" s="141" t="s">
        <v>37</v>
      </c>
      <c r="W336" s="140">
        <f t="shared" si="170"/>
        <v>5</v>
      </c>
      <c r="X336" s="140">
        <f t="shared" si="170"/>
        <v>1</v>
      </c>
      <c r="Y336" t="str">
        <f t="shared" si="170"/>
        <v>Discharge</v>
      </c>
      <c r="Z336" t="str">
        <f t="shared" si="170"/>
        <v>72-96</v>
      </c>
    </row>
    <row r="337" spans="1:26" x14ac:dyDescent="0.35">
      <c r="A337" s="11" t="str">
        <f t="shared" si="168"/>
        <v>PATIENT 2 (GS2 001)</v>
      </c>
      <c r="B337" s="11" t="str">
        <f t="shared" si="168"/>
        <v>VESTIBULAR ABCESS</v>
      </c>
      <c r="C337" s="11" t="str">
        <f t="shared" si="168"/>
        <v>NEW CANNULA</v>
      </c>
      <c r="D337" t="s">
        <v>29</v>
      </c>
      <c r="E337" t="str">
        <f t="shared" si="167"/>
        <v>No</v>
      </c>
      <c r="F337" t="s">
        <v>31</v>
      </c>
      <c r="G337" t="str">
        <f t="shared" si="169"/>
        <v>ULRD</v>
      </c>
      <c r="H337" t="str">
        <f t="shared" si="169"/>
        <v>20G</v>
      </c>
      <c r="I337" t="str">
        <f t="shared" si="169"/>
        <v xml:space="preserve"> Normal Saline 0.9%</v>
      </c>
      <c r="J337" t="str">
        <f t="shared" si="169"/>
        <v>Antibiotic</v>
      </c>
      <c r="K337" s="11" t="str">
        <f t="shared" si="169"/>
        <v>DORSAL</v>
      </c>
      <c r="L337" s="16" t="s">
        <v>37</v>
      </c>
      <c r="M337" s="13" t="s">
        <v>37</v>
      </c>
      <c r="N337" s="13" t="s">
        <v>37</v>
      </c>
      <c r="O337">
        <f>0</f>
        <v>0</v>
      </c>
      <c r="P337" t="s">
        <v>37</v>
      </c>
      <c r="Q337" s="46">
        <v>36</v>
      </c>
      <c r="R337" s="46">
        <v>34.1</v>
      </c>
      <c r="S337" s="46">
        <v>34.200000000000003</v>
      </c>
      <c r="T337" s="46">
        <v>34</v>
      </c>
      <c r="U337" s="46">
        <v>33.799999999999997</v>
      </c>
      <c r="V337" s="141" t="s">
        <v>37</v>
      </c>
      <c r="W337" s="140">
        <f t="shared" si="170"/>
        <v>5</v>
      </c>
      <c r="X337" s="140">
        <f t="shared" si="170"/>
        <v>1</v>
      </c>
      <c r="Y337" t="str">
        <f t="shared" si="170"/>
        <v>Discharge</v>
      </c>
      <c r="Z337" t="str">
        <f t="shared" si="170"/>
        <v>72-96</v>
      </c>
    </row>
    <row r="338" spans="1:26" x14ac:dyDescent="0.35">
      <c r="A338" s="11" t="str">
        <f t="shared" si="168"/>
        <v>PATIENT 2 (GS2 001)</v>
      </c>
      <c r="B338" s="11" t="str">
        <f t="shared" si="168"/>
        <v>VESTIBULAR ABCESS</v>
      </c>
      <c r="C338" s="11" t="str">
        <f t="shared" si="168"/>
        <v>NEW CANNULA</v>
      </c>
      <c r="D338" t="s">
        <v>29</v>
      </c>
      <c r="E338" t="str">
        <f t="shared" si="167"/>
        <v>No</v>
      </c>
      <c r="F338" t="s">
        <v>31</v>
      </c>
      <c r="G338" t="str">
        <f t="shared" si="169"/>
        <v>ULRD</v>
      </c>
      <c r="H338" t="str">
        <f t="shared" si="169"/>
        <v>20G</v>
      </c>
      <c r="I338" t="str">
        <f t="shared" si="169"/>
        <v xml:space="preserve"> Normal Saline 0.9%</v>
      </c>
      <c r="J338" t="str">
        <f t="shared" si="169"/>
        <v>Antibiotic</v>
      </c>
      <c r="K338" s="11" t="str">
        <f t="shared" si="169"/>
        <v>DORSAL</v>
      </c>
      <c r="L338" s="16" t="s">
        <v>37</v>
      </c>
      <c r="M338" s="13" t="s">
        <v>37</v>
      </c>
      <c r="N338" s="13" t="s">
        <v>37</v>
      </c>
      <c r="O338">
        <f>0</f>
        <v>0</v>
      </c>
      <c r="P338" t="s">
        <v>37</v>
      </c>
      <c r="Q338" s="46">
        <v>36.9</v>
      </c>
      <c r="R338" s="46">
        <v>34.1</v>
      </c>
      <c r="S338" s="46">
        <v>34.200000000000003</v>
      </c>
      <c r="T338" s="46">
        <v>33.9</v>
      </c>
      <c r="U338" s="46">
        <v>33.5</v>
      </c>
      <c r="V338" s="141" t="s">
        <v>37</v>
      </c>
      <c r="W338" s="140">
        <f t="shared" si="170"/>
        <v>5</v>
      </c>
      <c r="X338" s="140">
        <f t="shared" si="170"/>
        <v>1</v>
      </c>
      <c r="Y338" t="str">
        <f t="shared" si="170"/>
        <v>Discharge</v>
      </c>
      <c r="Z338" t="str">
        <f t="shared" si="170"/>
        <v>72-96</v>
      </c>
    </row>
    <row r="339" spans="1:26" x14ac:dyDescent="0.35">
      <c r="A339" s="11" t="str">
        <f t="shared" si="168"/>
        <v>PATIENT 2 (GS2 001)</v>
      </c>
      <c r="B339" s="11" t="str">
        <f t="shared" si="168"/>
        <v>VESTIBULAR ABCESS</v>
      </c>
      <c r="C339" s="11" t="str">
        <f t="shared" si="168"/>
        <v>NEW CANNULA</v>
      </c>
      <c r="D339" t="s">
        <v>29</v>
      </c>
      <c r="E339" t="str">
        <f t="shared" si="167"/>
        <v>No</v>
      </c>
      <c r="F339" t="s">
        <v>31</v>
      </c>
      <c r="G339" t="str">
        <f t="shared" si="169"/>
        <v>ULRD</v>
      </c>
      <c r="H339" t="str">
        <f t="shared" si="169"/>
        <v>20G</v>
      </c>
      <c r="I339" t="str">
        <f t="shared" si="169"/>
        <v xml:space="preserve"> Normal Saline 0.9%</v>
      </c>
      <c r="J339" t="str">
        <f t="shared" si="169"/>
        <v>Antibiotic</v>
      </c>
      <c r="K339" s="11" t="str">
        <f t="shared" si="169"/>
        <v>DORSAL</v>
      </c>
      <c r="L339" s="16" t="s">
        <v>37</v>
      </c>
      <c r="M339" s="13" t="s">
        <v>37</v>
      </c>
      <c r="N339" s="13" t="s">
        <v>37</v>
      </c>
      <c r="O339">
        <f>0</f>
        <v>0</v>
      </c>
      <c r="P339" t="s">
        <v>37</v>
      </c>
      <c r="Q339" s="46">
        <v>36.1</v>
      </c>
      <c r="R339" s="46">
        <v>34</v>
      </c>
      <c r="S339" s="46">
        <v>34.200000000000003</v>
      </c>
      <c r="T339" s="46">
        <v>33.799999999999997</v>
      </c>
      <c r="U339" s="46">
        <v>33.1</v>
      </c>
      <c r="V339" s="141" t="s">
        <v>37</v>
      </c>
      <c r="W339" s="140">
        <f t="shared" si="170"/>
        <v>5</v>
      </c>
      <c r="X339" s="140">
        <f t="shared" si="170"/>
        <v>1</v>
      </c>
      <c r="Y339" t="str">
        <f t="shared" si="170"/>
        <v>Discharge</v>
      </c>
      <c r="Z339" t="str">
        <f t="shared" si="170"/>
        <v>72-96</v>
      </c>
    </row>
    <row r="340" spans="1:26" x14ac:dyDescent="0.35">
      <c r="A340" s="11" t="str">
        <f t="shared" si="168"/>
        <v>PATIENT 2 (GS2 001)</v>
      </c>
      <c r="B340" s="11" t="str">
        <f t="shared" si="168"/>
        <v>VESTIBULAR ABCESS</v>
      </c>
      <c r="C340" s="11" t="str">
        <f t="shared" si="168"/>
        <v>NEW CANNULA</v>
      </c>
      <c r="D340" t="s">
        <v>29</v>
      </c>
      <c r="E340" t="str">
        <f t="shared" si="167"/>
        <v>No</v>
      </c>
      <c r="F340" t="s">
        <v>31</v>
      </c>
      <c r="G340" t="str">
        <f t="shared" si="169"/>
        <v>ULRD</v>
      </c>
      <c r="H340" t="str">
        <f t="shared" si="169"/>
        <v>20G</v>
      </c>
      <c r="I340" t="str">
        <f t="shared" si="169"/>
        <v xml:space="preserve"> Normal Saline 0.9%</v>
      </c>
      <c r="J340" t="str">
        <f t="shared" si="169"/>
        <v>Antibiotic</v>
      </c>
      <c r="K340" s="11" t="str">
        <f t="shared" si="169"/>
        <v>DORSAL</v>
      </c>
      <c r="L340" s="16" t="s">
        <v>37</v>
      </c>
      <c r="M340" s="13" t="s">
        <v>37</v>
      </c>
      <c r="N340" s="13" t="s">
        <v>37</v>
      </c>
      <c r="O340">
        <f>0</f>
        <v>0</v>
      </c>
      <c r="P340" t="s">
        <v>37</v>
      </c>
      <c r="Q340" s="46">
        <v>36.799999999999997</v>
      </c>
      <c r="R340" s="46">
        <v>34.200000000000003</v>
      </c>
      <c r="S340" s="46">
        <v>34.200000000000003</v>
      </c>
      <c r="T340" s="46">
        <v>33.6</v>
      </c>
      <c r="U340" s="46">
        <v>33.4</v>
      </c>
      <c r="V340" s="141" t="s">
        <v>37</v>
      </c>
      <c r="W340" s="140">
        <f t="shared" si="170"/>
        <v>5</v>
      </c>
      <c r="X340" s="140">
        <f t="shared" si="170"/>
        <v>1</v>
      </c>
      <c r="Y340" t="str">
        <f t="shared" si="170"/>
        <v>Discharge</v>
      </c>
      <c r="Z340" t="str">
        <f t="shared" si="170"/>
        <v>72-96</v>
      </c>
    </row>
    <row r="341" spans="1:26" x14ac:dyDescent="0.35">
      <c r="A341" s="11" t="s">
        <v>201</v>
      </c>
      <c r="B341" s="11" t="s">
        <v>202</v>
      </c>
      <c r="C341" s="11" t="s">
        <v>118</v>
      </c>
      <c r="D341" t="s">
        <v>29</v>
      </c>
      <c r="E341" t="str">
        <f t="shared" si="167"/>
        <v>No</v>
      </c>
      <c r="F341" t="s">
        <v>31</v>
      </c>
      <c r="G341" t="str">
        <f t="shared" si="169"/>
        <v>ULRD</v>
      </c>
      <c r="H341" t="str">
        <f t="shared" si="169"/>
        <v>20G</v>
      </c>
      <c r="I341" t="str">
        <f t="shared" si="169"/>
        <v xml:space="preserve"> Normal Saline 0.9%</v>
      </c>
      <c r="J341" t="s">
        <v>51</v>
      </c>
      <c r="K341" s="11" t="s">
        <v>36</v>
      </c>
      <c r="L341" s="16" t="s">
        <v>37</v>
      </c>
      <c r="M341" s="13" t="s">
        <v>37</v>
      </c>
      <c r="N341" s="13" t="s">
        <v>37</v>
      </c>
      <c r="O341">
        <f>0</f>
        <v>0</v>
      </c>
      <c r="P341" t="s">
        <v>37</v>
      </c>
      <c r="Q341" s="46">
        <v>35.200000000000003</v>
      </c>
      <c r="R341" s="46">
        <v>31.1</v>
      </c>
      <c r="S341" s="46">
        <v>30.8</v>
      </c>
      <c r="T341" s="46">
        <v>31.1</v>
      </c>
      <c r="U341" s="46">
        <v>31.7</v>
      </c>
      <c r="V341" s="141" t="s">
        <v>37</v>
      </c>
      <c r="W341" s="140">
        <v>4</v>
      </c>
      <c r="X341" s="140" t="s">
        <v>37</v>
      </c>
      <c r="Y341" t="s">
        <v>37</v>
      </c>
      <c r="Z341" t="s">
        <v>63</v>
      </c>
    </row>
    <row r="342" spans="1:26" x14ac:dyDescent="0.35">
      <c r="A342" s="11" t="str">
        <f t="shared" ref="A342:C347" si="171">A341</f>
        <v>PATIENT 3 (GS2 002)</v>
      </c>
      <c r="B342" s="11" t="str">
        <f t="shared" si="171"/>
        <v>GANGRENE LEFT BIG TOE</v>
      </c>
      <c r="C342" s="11" t="str">
        <f t="shared" si="171"/>
        <v>NEW CANNULA</v>
      </c>
      <c r="D342" t="s">
        <v>29</v>
      </c>
      <c r="E342" t="str">
        <f t="shared" si="167"/>
        <v>No</v>
      </c>
      <c r="F342" t="s">
        <v>31</v>
      </c>
      <c r="G342" t="str">
        <f t="shared" si="169"/>
        <v>ULRD</v>
      </c>
      <c r="H342" t="str">
        <f t="shared" si="169"/>
        <v>20G</v>
      </c>
      <c r="I342" t="str">
        <f t="shared" si="169"/>
        <v xml:space="preserve"> Normal Saline 0.9%</v>
      </c>
      <c r="J342" t="str">
        <f t="shared" si="169"/>
        <v>Antibiotic and other drug</v>
      </c>
      <c r="K342" s="11" t="str">
        <f t="shared" si="169"/>
        <v>DORSAL</v>
      </c>
      <c r="L342" s="16" t="s">
        <v>37</v>
      </c>
      <c r="M342" s="13" t="s">
        <v>37</v>
      </c>
      <c r="N342" s="13" t="s">
        <v>37</v>
      </c>
      <c r="O342">
        <f>0</f>
        <v>0</v>
      </c>
      <c r="P342" t="s">
        <v>37</v>
      </c>
      <c r="Q342" s="46">
        <v>35.9</v>
      </c>
      <c r="R342" s="46">
        <v>31</v>
      </c>
      <c r="S342" s="46">
        <v>30.7</v>
      </c>
      <c r="T342" s="46">
        <v>30.6</v>
      </c>
      <c r="U342" s="46">
        <v>31.6</v>
      </c>
      <c r="V342" s="141" t="s">
        <v>37</v>
      </c>
      <c r="W342" s="140">
        <f t="shared" ref="W342:Z357" si="172">W341</f>
        <v>4</v>
      </c>
      <c r="X342" s="140" t="str">
        <f t="shared" si="172"/>
        <v>NA</v>
      </c>
      <c r="Y342" t="str">
        <f t="shared" si="172"/>
        <v>NA</v>
      </c>
      <c r="Z342" t="str">
        <f t="shared" si="172"/>
        <v>48-72</v>
      </c>
    </row>
    <row r="343" spans="1:26" x14ac:dyDescent="0.35">
      <c r="A343" s="11" t="str">
        <f t="shared" si="171"/>
        <v>PATIENT 3 (GS2 002)</v>
      </c>
      <c r="B343" s="11" t="str">
        <f t="shared" si="171"/>
        <v>GANGRENE LEFT BIG TOE</v>
      </c>
      <c r="C343" s="11" t="str">
        <f t="shared" si="171"/>
        <v>NEW CANNULA</v>
      </c>
      <c r="D343" t="s">
        <v>29</v>
      </c>
      <c r="E343" t="str">
        <f t="shared" si="167"/>
        <v>No</v>
      </c>
      <c r="F343" t="s">
        <v>31</v>
      </c>
      <c r="G343" t="str">
        <f t="shared" si="169"/>
        <v>ULRD</v>
      </c>
      <c r="H343" t="str">
        <f t="shared" si="169"/>
        <v>20G</v>
      </c>
      <c r="I343" t="str">
        <f t="shared" si="169"/>
        <v xml:space="preserve"> Normal Saline 0.9%</v>
      </c>
      <c r="J343" t="str">
        <f t="shared" si="169"/>
        <v>Antibiotic and other drug</v>
      </c>
      <c r="K343" s="11" t="str">
        <f t="shared" si="169"/>
        <v>DORSAL</v>
      </c>
      <c r="L343" s="16" t="s">
        <v>37</v>
      </c>
      <c r="M343" s="13" t="s">
        <v>37</v>
      </c>
      <c r="N343" s="13" t="s">
        <v>37</v>
      </c>
      <c r="O343">
        <f>0</f>
        <v>0</v>
      </c>
      <c r="P343" t="s">
        <v>37</v>
      </c>
      <c r="Q343" s="46">
        <v>36.5</v>
      </c>
      <c r="R343" s="46">
        <v>31.4</v>
      </c>
      <c r="S343" s="46">
        <v>31.9</v>
      </c>
      <c r="T343" s="46">
        <v>32</v>
      </c>
      <c r="U343" s="46">
        <v>32.1</v>
      </c>
      <c r="V343" s="141" t="s">
        <v>37</v>
      </c>
      <c r="W343" s="140">
        <f t="shared" si="172"/>
        <v>4</v>
      </c>
      <c r="X343" s="140" t="str">
        <f t="shared" si="172"/>
        <v>NA</v>
      </c>
      <c r="Y343" t="str">
        <f t="shared" si="172"/>
        <v>NA</v>
      </c>
      <c r="Z343" t="str">
        <f t="shared" si="172"/>
        <v>48-72</v>
      </c>
    </row>
    <row r="344" spans="1:26" x14ac:dyDescent="0.35">
      <c r="A344" s="11" t="str">
        <f t="shared" si="171"/>
        <v>PATIENT 3 (GS2 002)</v>
      </c>
      <c r="B344" s="11" t="str">
        <f t="shared" si="171"/>
        <v>GANGRENE LEFT BIG TOE</v>
      </c>
      <c r="C344" s="11" t="str">
        <f t="shared" si="171"/>
        <v>NEW CANNULA</v>
      </c>
      <c r="D344" t="s">
        <v>29</v>
      </c>
      <c r="E344" t="str">
        <f t="shared" si="167"/>
        <v>No</v>
      </c>
      <c r="F344" t="s">
        <v>31</v>
      </c>
      <c r="G344" t="str">
        <f t="shared" si="169"/>
        <v>ULRD</v>
      </c>
      <c r="H344" t="str">
        <f t="shared" si="169"/>
        <v>20G</v>
      </c>
      <c r="I344" t="str">
        <f t="shared" si="169"/>
        <v xml:space="preserve"> Normal Saline 0.9%</v>
      </c>
      <c r="J344" t="str">
        <f t="shared" si="169"/>
        <v>Antibiotic and other drug</v>
      </c>
      <c r="K344" s="11" t="str">
        <f t="shared" si="169"/>
        <v>DORSAL</v>
      </c>
      <c r="L344" s="16" t="s">
        <v>37</v>
      </c>
      <c r="M344" s="13" t="s">
        <v>37</v>
      </c>
      <c r="N344" s="13" t="s">
        <v>37</v>
      </c>
      <c r="O344">
        <f>0</f>
        <v>0</v>
      </c>
      <c r="P344" t="s">
        <v>37</v>
      </c>
      <c r="Q344" s="46">
        <v>36.5</v>
      </c>
      <c r="R344" s="46">
        <v>32.9</v>
      </c>
      <c r="S344" s="46">
        <v>33.1</v>
      </c>
      <c r="T344" s="46">
        <v>33.299999999999997</v>
      </c>
      <c r="U344" s="46">
        <v>33.200000000000003</v>
      </c>
      <c r="V344" s="141" t="s">
        <v>37</v>
      </c>
      <c r="W344" s="140">
        <f t="shared" si="172"/>
        <v>4</v>
      </c>
      <c r="X344" s="140" t="str">
        <f t="shared" si="172"/>
        <v>NA</v>
      </c>
      <c r="Y344" t="str">
        <f t="shared" si="172"/>
        <v>NA</v>
      </c>
      <c r="Z344" t="str">
        <f t="shared" si="172"/>
        <v>48-72</v>
      </c>
    </row>
    <row r="345" spans="1:26" x14ac:dyDescent="0.35">
      <c r="A345" s="11" t="str">
        <f t="shared" si="171"/>
        <v>PATIENT 3 (GS2 002)</v>
      </c>
      <c r="B345" s="11" t="str">
        <f t="shared" si="171"/>
        <v>GANGRENE LEFT BIG TOE</v>
      </c>
      <c r="C345" s="11" t="str">
        <f t="shared" si="171"/>
        <v>NEW CANNULA</v>
      </c>
      <c r="D345" t="s">
        <v>29</v>
      </c>
      <c r="E345" t="str">
        <f t="shared" si="167"/>
        <v>No</v>
      </c>
      <c r="F345" t="s">
        <v>31</v>
      </c>
      <c r="G345" t="str">
        <f t="shared" si="169"/>
        <v>ULRD</v>
      </c>
      <c r="H345" t="str">
        <f t="shared" si="169"/>
        <v>20G</v>
      </c>
      <c r="I345" t="str">
        <f t="shared" si="169"/>
        <v xml:space="preserve"> Normal Saline 0.9%</v>
      </c>
      <c r="J345" t="str">
        <f t="shared" si="169"/>
        <v>Antibiotic and other drug</v>
      </c>
      <c r="K345" s="11" t="str">
        <f t="shared" si="169"/>
        <v>DORSAL</v>
      </c>
      <c r="L345" s="16" t="s">
        <v>37</v>
      </c>
      <c r="M345" s="13" t="s">
        <v>37</v>
      </c>
      <c r="N345" s="13" t="s">
        <v>37</v>
      </c>
      <c r="O345">
        <f>0</f>
        <v>0</v>
      </c>
      <c r="P345" t="s">
        <v>37</v>
      </c>
      <c r="Q345" s="46">
        <v>35.4</v>
      </c>
      <c r="R345" s="46">
        <v>32.200000000000003</v>
      </c>
      <c r="S345" s="46">
        <v>32.799999999999997</v>
      </c>
      <c r="T345" s="46">
        <v>32.299999999999997</v>
      </c>
      <c r="U345" s="46">
        <v>32.700000000000003</v>
      </c>
      <c r="V345" s="141" t="s">
        <v>37</v>
      </c>
      <c r="W345" s="140">
        <f t="shared" si="172"/>
        <v>4</v>
      </c>
      <c r="X345" s="140" t="str">
        <f t="shared" si="172"/>
        <v>NA</v>
      </c>
      <c r="Y345" t="str">
        <f t="shared" si="172"/>
        <v>NA</v>
      </c>
      <c r="Z345" t="str">
        <f t="shared" si="172"/>
        <v>48-72</v>
      </c>
    </row>
    <row r="346" spans="1:26" x14ac:dyDescent="0.35">
      <c r="A346" s="11" t="str">
        <f t="shared" si="171"/>
        <v>PATIENT 3 (GS2 002)</v>
      </c>
      <c r="B346" s="11" t="str">
        <f t="shared" si="171"/>
        <v>GANGRENE LEFT BIG TOE</v>
      </c>
      <c r="C346" s="11" t="str">
        <f t="shared" si="171"/>
        <v>NEW CANNULA</v>
      </c>
      <c r="D346" t="s">
        <v>29</v>
      </c>
      <c r="E346" t="str">
        <f t="shared" si="167"/>
        <v>No</v>
      </c>
      <c r="F346" t="s">
        <v>31</v>
      </c>
      <c r="G346" t="str">
        <f t="shared" si="169"/>
        <v>ULRD</v>
      </c>
      <c r="H346" t="str">
        <f t="shared" si="169"/>
        <v>20G</v>
      </c>
      <c r="I346" t="str">
        <f t="shared" si="169"/>
        <v xml:space="preserve"> Normal Saline 0.9%</v>
      </c>
      <c r="J346" t="str">
        <f t="shared" si="169"/>
        <v>Antibiotic and other drug</v>
      </c>
      <c r="K346" s="11" t="str">
        <f t="shared" si="169"/>
        <v>DORSAL</v>
      </c>
      <c r="L346" s="16" t="s">
        <v>37</v>
      </c>
      <c r="M346" s="13" t="s">
        <v>37</v>
      </c>
      <c r="N346" s="13" t="s">
        <v>37</v>
      </c>
      <c r="O346">
        <f>0</f>
        <v>0</v>
      </c>
      <c r="P346" t="s">
        <v>37</v>
      </c>
      <c r="Q346" s="46">
        <v>35.4</v>
      </c>
      <c r="R346" s="46">
        <v>32.1</v>
      </c>
      <c r="S346" s="46">
        <v>32.6</v>
      </c>
      <c r="T346" s="46">
        <v>32.1</v>
      </c>
      <c r="U346" s="46">
        <v>32.6</v>
      </c>
      <c r="V346" s="141" t="s">
        <v>37</v>
      </c>
      <c r="W346" s="140">
        <f t="shared" si="172"/>
        <v>4</v>
      </c>
      <c r="X346" s="140" t="str">
        <f t="shared" si="172"/>
        <v>NA</v>
      </c>
      <c r="Y346" t="str">
        <f t="shared" si="172"/>
        <v>NA</v>
      </c>
      <c r="Z346" t="str">
        <f t="shared" si="172"/>
        <v>48-72</v>
      </c>
    </row>
    <row r="347" spans="1:26" x14ac:dyDescent="0.35">
      <c r="A347" s="11" t="str">
        <f t="shared" si="171"/>
        <v>PATIENT 3 (GS2 002)</v>
      </c>
      <c r="B347" s="11" t="str">
        <f t="shared" si="171"/>
        <v>GANGRENE LEFT BIG TOE</v>
      </c>
      <c r="C347" s="11" t="str">
        <f t="shared" si="171"/>
        <v>NEW CANNULA</v>
      </c>
      <c r="D347" t="s">
        <v>29</v>
      </c>
      <c r="E347" t="str">
        <f t="shared" si="167"/>
        <v>No</v>
      </c>
      <c r="F347" t="s">
        <v>31</v>
      </c>
      <c r="G347" t="str">
        <f t="shared" si="169"/>
        <v>ULRD</v>
      </c>
      <c r="H347" t="str">
        <f t="shared" si="169"/>
        <v>20G</v>
      </c>
      <c r="I347" t="str">
        <f t="shared" si="169"/>
        <v xml:space="preserve"> Normal Saline 0.9%</v>
      </c>
      <c r="J347" t="str">
        <f t="shared" si="169"/>
        <v>Antibiotic and other drug</v>
      </c>
      <c r="K347" s="11" t="str">
        <f t="shared" si="169"/>
        <v>DORSAL</v>
      </c>
      <c r="L347" s="16" t="s">
        <v>37</v>
      </c>
      <c r="M347" s="13" t="s">
        <v>37</v>
      </c>
      <c r="N347" s="13" t="s">
        <v>37</v>
      </c>
      <c r="O347">
        <f>0</f>
        <v>0</v>
      </c>
      <c r="P347" t="s">
        <v>37</v>
      </c>
      <c r="Q347" s="46">
        <v>36.4</v>
      </c>
      <c r="R347" s="46">
        <v>31.9</v>
      </c>
      <c r="S347" s="46">
        <v>33.1</v>
      </c>
      <c r="T347" s="46">
        <v>32.9</v>
      </c>
      <c r="U347" s="46">
        <v>32.5</v>
      </c>
      <c r="V347" s="141" t="s">
        <v>37</v>
      </c>
      <c r="W347" s="140">
        <f t="shared" si="172"/>
        <v>4</v>
      </c>
      <c r="X347" s="140" t="str">
        <f t="shared" si="172"/>
        <v>NA</v>
      </c>
      <c r="Y347" t="str">
        <f t="shared" si="172"/>
        <v>NA</v>
      </c>
      <c r="Z347" t="str">
        <f t="shared" si="172"/>
        <v>48-72</v>
      </c>
    </row>
    <row r="348" spans="1:26" x14ac:dyDescent="0.35">
      <c r="A348" s="11" t="s">
        <v>203</v>
      </c>
      <c r="B348" s="11" t="s">
        <v>204</v>
      </c>
      <c r="C348" s="11" t="s">
        <v>151</v>
      </c>
      <c r="D348" t="s">
        <v>29</v>
      </c>
      <c r="E348" t="str">
        <f t="shared" si="167"/>
        <v>No</v>
      </c>
      <c r="F348" t="s">
        <v>31</v>
      </c>
      <c r="G348" t="str">
        <f t="shared" si="169"/>
        <v>ULRD</v>
      </c>
      <c r="H348" t="s">
        <v>77</v>
      </c>
      <c r="I348" t="s">
        <v>70</v>
      </c>
      <c r="J348" t="s">
        <v>46</v>
      </c>
      <c r="K348" s="11" t="s">
        <v>36</v>
      </c>
      <c r="L348" s="16" t="s">
        <v>37</v>
      </c>
      <c r="M348" s="13" t="s">
        <v>37</v>
      </c>
      <c r="N348" s="13" t="s">
        <v>37</v>
      </c>
      <c r="O348">
        <f>0</f>
        <v>0</v>
      </c>
      <c r="P348" t="s">
        <v>37</v>
      </c>
      <c r="Q348" s="46">
        <v>36.1</v>
      </c>
      <c r="R348" s="46">
        <v>33.200000000000003</v>
      </c>
      <c r="S348" s="46">
        <v>33</v>
      </c>
      <c r="T348" s="46">
        <v>32.700000000000003</v>
      </c>
      <c r="U348" s="46">
        <v>31.6</v>
      </c>
      <c r="V348" s="141" t="s">
        <v>37</v>
      </c>
      <c r="W348" s="140">
        <v>3</v>
      </c>
      <c r="X348" s="140">
        <v>0</v>
      </c>
      <c r="Y348" t="s">
        <v>78</v>
      </c>
      <c r="Z348" t="str">
        <f t="shared" si="172"/>
        <v>48-72</v>
      </c>
    </row>
    <row r="349" spans="1:26" x14ac:dyDescent="0.35">
      <c r="A349" s="11" t="str">
        <f t="shared" ref="A349:C352" si="173">A348</f>
        <v xml:space="preserve">PATIENT 4 (GS2 003) </v>
      </c>
      <c r="B349" s="11" t="str">
        <f t="shared" si="173"/>
        <v>MUCOCELE OF SALIVARY GLAND</v>
      </c>
      <c r="C349" s="11" t="str">
        <f t="shared" si="173"/>
        <v>NEW ADMISSION</v>
      </c>
      <c r="D349" t="s">
        <v>29</v>
      </c>
      <c r="E349" t="str">
        <f t="shared" si="167"/>
        <v>No</v>
      </c>
      <c r="F349" t="s">
        <v>31</v>
      </c>
      <c r="G349" t="str">
        <f t="shared" ref="G349:K352" si="174">G348</f>
        <v>ULRD</v>
      </c>
      <c r="H349" t="str">
        <f t="shared" si="174"/>
        <v>18G</v>
      </c>
      <c r="I349" t="str">
        <f t="shared" si="174"/>
        <v xml:space="preserve"> Normal Saline 0.9%</v>
      </c>
      <c r="J349" t="str">
        <f t="shared" si="174"/>
        <v>Other Drug</v>
      </c>
      <c r="K349" s="11" t="str">
        <f t="shared" si="174"/>
        <v>DORSAL</v>
      </c>
      <c r="L349" s="16" t="s">
        <v>37</v>
      </c>
      <c r="M349" s="13" t="s">
        <v>37</v>
      </c>
      <c r="N349" s="13" t="s">
        <v>37</v>
      </c>
      <c r="O349">
        <f>0</f>
        <v>0</v>
      </c>
      <c r="P349" t="s">
        <v>37</v>
      </c>
      <c r="Q349" s="46">
        <v>37.200000000000003</v>
      </c>
      <c r="R349" s="46">
        <v>30.7</v>
      </c>
      <c r="S349" s="46">
        <v>31.6</v>
      </c>
      <c r="T349" s="46">
        <v>31.3</v>
      </c>
      <c r="U349" s="46">
        <v>32.5</v>
      </c>
      <c r="V349" s="141" t="s">
        <v>37</v>
      </c>
      <c r="W349" s="140">
        <f t="shared" ref="W349:Z362" si="175">W348</f>
        <v>3</v>
      </c>
      <c r="X349" s="140">
        <f t="shared" si="175"/>
        <v>0</v>
      </c>
      <c r="Y349" t="str">
        <f t="shared" si="175"/>
        <v>Discharge</v>
      </c>
      <c r="Z349" t="str">
        <f t="shared" si="172"/>
        <v>48-72</v>
      </c>
    </row>
    <row r="350" spans="1:26" x14ac:dyDescent="0.35">
      <c r="A350" s="11" t="str">
        <f t="shared" si="173"/>
        <v xml:space="preserve">PATIENT 4 (GS2 003) </v>
      </c>
      <c r="B350" s="11" t="str">
        <f t="shared" si="173"/>
        <v>MUCOCELE OF SALIVARY GLAND</v>
      </c>
      <c r="C350" s="11" t="str">
        <f t="shared" si="173"/>
        <v>NEW ADMISSION</v>
      </c>
      <c r="D350" t="s">
        <v>29</v>
      </c>
      <c r="E350" t="str">
        <f t="shared" si="167"/>
        <v>No</v>
      </c>
      <c r="F350" t="s">
        <v>31</v>
      </c>
      <c r="G350" t="str">
        <f t="shared" si="174"/>
        <v>ULRD</v>
      </c>
      <c r="H350" t="str">
        <f t="shared" si="174"/>
        <v>18G</v>
      </c>
      <c r="I350" t="str">
        <f t="shared" si="174"/>
        <v xml:space="preserve"> Normal Saline 0.9%</v>
      </c>
      <c r="J350" t="str">
        <f t="shared" si="174"/>
        <v>Other Drug</v>
      </c>
      <c r="K350" s="11" t="str">
        <f t="shared" si="174"/>
        <v>DORSAL</v>
      </c>
      <c r="L350" s="16" t="s">
        <v>37</v>
      </c>
      <c r="M350" s="13" t="s">
        <v>37</v>
      </c>
      <c r="N350" s="13" t="s">
        <v>37</v>
      </c>
      <c r="O350">
        <f>0</f>
        <v>0</v>
      </c>
      <c r="P350" t="s">
        <v>37</v>
      </c>
      <c r="Q350" s="46">
        <v>35.200000000000003</v>
      </c>
      <c r="R350" s="46">
        <v>31.7</v>
      </c>
      <c r="S350" s="46">
        <v>31.4</v>
      </c>
      <c r="T350" s="46">
        <v>30.2</v>
      </c>
      <c r="U350" s="46">
        <v>30</v>
      </c>
      <c r="V350" s="141" t="s">
        <v>37</v>
      </c>
      <c r="W350" s="140">
        <f t="shared" si="175"/>
        <v>3</v>
      </c>
      <c r="X350" s="140">
        <f t="shared" si="175"/>
        <v>0</v>
      </c>
      <c r="Y350" t="str">
        <f t="shared" si="175"/>
        <v>Discharge</v>
      </c>
      <c r="Z350" t="str">
        <f t="shared" si="172"/>
        <v>48-72</v>
      </c>
    </row>
    <row r="351" spans="1:26" x14ac:dyDescent="0.35">
      <c r="A351" s="11" t="str">
        <f t="shared" si="173"/>
        <v xml:space="preserve">PATIENT 4 (GS2 003) </v>
      </c>
      <c r="B351" s="11" t="str">
        <f t="shared" si="173"/>
        <v>MUCOCELE OF SALIVARY GLAND</v>
      </c>
      <c r="C351" s="11" t="str">
        <f t="shared" si="173"/>
        <v>NEW ADMISSION</v>
      </c>
      <c r="D351" t="s">
        <v>29</v>
      </c>
      <c r="E351" t="str">
        <f t="shared" si="167"/>
        <v>No</v>
      </c>
      <c r="F351" t="s">
        <v>31</v>
      </c>
      <c r="G351" t="str">
        <f t="shared" si="174"/>
        <v>ULRD</v>
      </c>
      <c r="H351" t="str">
        <f t="shared" si="174"/>
        <v>18G</v>
      </c>
      <c r="I351" t="str">
        <f t="shared" si="174"/>
        <v xml:space="preserve"> Normal Saline 0.9%</v>
      </c>
      <c r="J351" t="str">
        <f t="shared" si="174"/>
        <v>Other Drug</v>
      </c>
      <c r="K351" s="11" t="str">
        <f t="shared" si="174"/>
        <v>DORSAL</v>
      </c>
      <c r="L351" s="16" t="s">
        <v>37</v>
      </c>
      <c r="M351" s="13" t="s">
        <v>37</v>
      </c>
      <c r="N351" s="13" t="s">
        <v>37</v>
      </c>
      <c r="O351">
        <f>0</f>
        <v>0</v>
      </c>
      <c r="P351" t="s">
        <v>37</v>
      </c>
      <c r="Q351" s="46">
        <v>36.200000000000003</v>
      </c>
      <c r="R351" s="46">
        <v>33.1</v>
      </c>
      <c r="S351" s="46">
        <v>32.9</v>
      </c>
      <c r="T351" s="46">
        <v>32.5</v>
      </c>
      <c r="U351" s="46">
        <v>31.4</v>
      </c>
      <c r="V351" s="141" t="s">
        <v>37</v>
      </c>
      <c r="W351" s="140">
        <f t="shared" si="175"/>
        <v>3</v>
      </c>
      <c r="X351" s="140">
        <f t="shared" si="175"/>
        <v>0</v>
      </c>
      <c r="Y351" t="str">
        <f t="shared" si="175"/>
        <v>Discharge</v>
      </c>
      <c r="Z351" t="str">
        <f t="shared" si="172"/>
        <v>48-72</v>
      </c>
    </row>
    <row r="352" spans="1:26" x14ac:dyDescent="0.35">
      <c r="A352" s="11" t="str">
        <f t="shared" si="173"/>
        <v xml:space="preserve">PATIENT 4 (GS2 003) </v>
      </c>
      <c r="B352" s="11" t="str">
        <f t="shared" si="173"/>
        <v>MUCOCELE OF SALIVARY GLAND</v>
      </c>
      <c r="C352" s="11" t="str">
        <f t="shared" si="173"/>
        <v>NEW ADMISSION</v>
      </c>
      <c r="D352" t="s">
        <v>29</v>
      </c>
      <c r="E352" t="str">
        <f t="shared" si="167"/>
        <v>No</v>
      </c>
      <c r="F352" t="s">
        <v>31</v>
      </c>
      <c r="G352" t="str">
        <f t="shared" si="174"/>
        <v>ULRD</v>
      </c>
      <c r="H352" t="str">
        <f t="shared" si="174"/>
        <v>18G</v>
      </c>
      <c r="I352" t="str">
        <f t="shared" si="174"/>
        <v xml:space="preserve"> Normal Saline 0.9%</v>
      </c>
      <c r="J352" t="str">
        <f t="shared" si="174"/>
        <v>Other Drug</v>
      </c>
      <c r="K352" s="11" t="str">
        <f t="shared" si="174"/>
        <v>DORSAL</v>
      </c>
      <c r="L352" s="16" t="s">
        <v>37</v>
      </c>
      <c r="M352" s="13" t="s">
        <v>37</v>
      </c>
      <c r="N352" s="13" t="s">
        <v>37</v>
      </c>
      <c r="O352">
        <f>0</f>
        <v>0</v>
      </c>
      <c r="P352" t="s">
        <v>37</v>
      </c>
      <c r="Q352" s="46">
        <v>36.4</v>
      </c>
      <c r="R352" s="46">
        <v>33.299999999999997</v>
      </c>
      <c r="S352" s="46">
        <v>33</v>
      </c>
      <c r="T352" s="46">
        <v>32.799999999999997</v>
      </c>
      <c r="U352" s="46">
        <v>31.5</v>
      </c>
      <c r="V352" s="141" t="s">
        <v>37</v>
      </c>
      <c r="W352" s="140">
        <f t="shared" si="175"/>
        <v>3</v>
      </c>
      <c r="X352" s="140">
        <f t="shared" si="175"/>
        <v>0</v>
      </c>
      <c r="Y352" t="str">
        <f t="shared" si="175"/>
        <v>Discharge</v>
      </c>
      <c r="Z352" t="str">
        <f t="shared" si="172"/>
        <v>48-72</v>
      </c>
    </row>
    <row r="353" spans="1:26" x14ac:dyDescent="0.35">
      <c r="A353" s="63" t="s">
        <v>205</v>
      </c>
      <c r="B353" s="11" t="s">
        <v>206</v>
      </c>
      <c r="C353" s="11" t="s">
        <v>118</v>
      </c>
      <c r="D353" t="s">
        <v>29</v>
      </c>
      <c r="E353" t="str">
        <f t="shared" si="167"/>
        <v>No</v>
      </c>
      <c r="F353" t="s">
        <v>31</v>
      </c>
      <c r="G353" t="s">
        <v>32</v>
      </c>
      <c r="H353" t="s">
        <v>33</v>
      </c>
      <c r="I353" t="s">
        <v>207</v>
      </c>
      <c r="J353" t="s">
        <v>51</v>
      </c>
      <c r="K353" s="11" t="s">
        <v>36</v>
      </c>
      <c r="L353" s="16" t="s">
        <v>37</v>
      </c>
      <c r="M353" s="13" t="s">
        <v>37</v>
      </c>
      <c r="N353" s="13" t="s">
        <v>37</v>
      </c>
      <c r="O353">
        <f>0</f>
        <v>0</v>
      </c>
      <c r="P353" t="s">
        <v>37</v>
      </c>
      <c r="Q353" s="46">
        <v>35.1</v>
      </c>
      <c r="R353" s="46">
        <v>30.7</v>
      </c>
      <c r="S353" s="46">
        <v>31.4</v>
      </c>
      <c r="T353" s="46">
        <v>31.5</v>
      </c>
      <c r="U353" s="46">
        <v>31.2</v>
      </c>
      <c r="V353" s="141" t="s">
        <v>37</v>
      </c>
      <c r="W353" s="140">
        <v>3</v>
      </c>
      <c r="X353" s="142">
        <v>0</v>
      </c>
      <c r="Y353" t="str">
        <f t="shared" si="175"/>
        <v>Discharge</v>
      </c>
      <c r="Z353" t="str">
        <f t="shared" si="172"/>
        <v>48-72</v>
      </c>
    </row>
    <row r="354" spans="1:26" x14ac:dyDescent="0.35">
      <c r="A354" s="63" t="str">
        <f t="shared" ref="A354:C358" si="176">A353</f>
        <v>PATIENT 5 (GS2 025)</v>
      </c>
      <c r="B354" s="11" t="str">
        <f t="shared" si="176"/>
        <v>CONSTIPATION</v>
      </c>
      <c r="C354" s="11" t="str">
        <f t="shared" si="176"/>
        <v>NEW CANNULA</v>
      </c>
      <c r="D354" t="s">
        <v>29</v>
      </c>
      <c r="E354" t="str">
        <f t="shared" si="167"/>
        <v>No</v>
      </c>
      <c r="F354" t="s">
        <v>31</v>
      </c>
      <c r="G354" t="str">
        <f t="shared" ref="G354:K362" si="177">G353</f>
        <v>ULLD</v>
      </c>
      <c r="H354" t="str">
        <f t="shared" si="177"/>
        <v>20G</v>
      </c>
      <c r="I354" t="str">
        <f t="shared" si="177"/>
        <v>Dextrose 5%</v>
      </c>
      <c r="J354" t="str">
        <f t="shared" si="177"/>
        <v>Antibiotic and other drug</v>
      </c>
      <c r="K354" s="11" t="str">
        <f t="shared" si="177"/>
        <v>DORSAL</v>
      </c>
      <c r="L354" s="16" t="s">
        <v>37</v>
      </c>
      <c r="M354" s="13" t="s">
        <v>37</v>
      </c>
      <c r="N354" s="13" t="s">
        <v>37</v>
      </c>
      <c r="O354">
        <f>0</f>
        <v>0</v>
      </c>
      <c r="P354" t="s">
        <v>37</v>
      </c>
      <c r="Q354" s="46">
        <v>36.4</v>
      </c>
      <c r="R354" s="46">
        <v>34.200000000000003</v>
      </c>
      <c r="S354" s="46">
        <v>34.799999999999997</v>
      </c>
      <c r="T354" s="46">
        <v>34.4</v>
      </c>
      <c r="U354" s="46">
        <v>33.6</v>
      </c>
      <c r="V354" s="141" t="s">
        <v>37</v>
      </c>
      <c r="W354" s="140">
        <f t="shared" ref="W354:X358" si="178">W353</f>
        <v>3</v>
      </c>
      <c r="X354" s="142">
        <f t="shared" si="178"/>
        <v>0</v>
      </c>
      <c r="Y354" t="str">
        <f t="shared" si="175"/>
        <v>Discharge</v>
      </c>
      <c r="Z354" t="str">
        <f t="shared" si="172"/>
        <v>48-72</v>
      </c>
    </row>
    <row r="355" spans="1:26" x14ac:dyDescent="0.35">
      <c r="A355" s="63" t="str">
        <f t="shared" si="176"/>
        <v>PATIENT 5 (GS2 025)</v>
      </c>
      <c r="B355" s="11" t="str">
        <f t="shared" si="176"/>
        <v>CONSTIPATION</v>
      </c>
      <c r="C355" s="11" t="str">
        <f t="shared" si="176"/>
        <v>NEW CANNULA</v>
      </c>
      <c r="D355" t="s">
        <v>29</v>
      </c>
      <c r="E355" t="str">
        <f t="shared" si="167"/>
        <v>No</v>
      </c>
      <c r="F355" t="s">
        <v>31</v>
      </c>
      <c r="G355" t="str">
        <f t="shared" si="177"/>
        <v>ULLD</v>
      </c>
      <c r="H355" t="str">
        <f t="shared" si="177"/>
        <v>20G</v>
      </c>
      <c r="I355" t="str">
        <f t="shared" si="177"/>
        <v>Dextrose 5%</v>
      </c>
      <c r="J355" t="str">
        <f t="shared" si="177"/>
        <v>Antibiotic and other drug</v>
      </c>
      <c r="K355" s="11" t="str">
        <f t="shared" si="177"/>
        <v>DORSAL</v>
      </c>
      <c r="L355" s="16" t="s">
        <v>37</v>
      </c>
      <c r="M355" s="13" t="s">
        <v>37</v>
      </c>
      <c r="N355" s="13" t="s">
        <v>37</v>
      </c>
      <c r="O355">
        <f>0</f>
        <v>0</v>
      </c>
      <c r="P355" t="s">
        <v>37</v>
      </c>
      <c r="Q355" s="46">
        <v>35.799999999999997</v>
      </c>
      <c r="R355" s="46">
        <v>32.5</v>
      </c>
      <c r="S355" s="46">
        <v>33.700000000000003</v>
      </c>
      <c r="T355" s="46">
        <v>34</v>
      </c>
      <c r="U355" s="46">
        <v>33.1</v>
      </c>
      <c r="V355" s="141" t="s">
        <v>37</v>
      </c>
      <c r="W355" s="140">
        <f t="shared" si="178"/>
        <v>3</v>
      </c>
      <c r="X355" s="142">
        <f t="shared" si="178"/>
        <v>0</v>
      </c>
      <c r="Y355" t="str">
        <f t="shared" si="175"/>
        <v>Discharge</v>
      </c>
      <c r="Z355" t="str">
        <f t="shared" si="172"/>
        <v>48-72</v>
      </c>
    </row>
    <row r="356" spans="1:26" x14ac:dyDescent="0.35">
      <c r="A356" s="63" t="str">
        <f t="shared" si="176"/>
        <v>PATIENT 5 (GS2 025)</v>
      </c>
      <c r="B356" s="11" t="str">
        <f t="shared" si="176"/>
        <v>CONSTIPATION</v>
      </c>
      <c r="C356" s="11" t="str">
        <f t="shared" si="176"/>
        <v>NEW CANNULA</v>
      </c>
      <c r="D356" t="s">
        <v>29</v>
      </c>
      <c r="E356" t="str">
        <f t="shared" si="167"/>
        <v>No</v>
      </c>
      <c r="F356" t="s">
        <v>31</v>
      </c>
      <c r="G356" t="str">
        <f t="shared" si="177"/>
        <v>ULLD</v>
      </c>
      <c r="H356" t="str">
        <f t="shared" si="177"/>
        <v>20G</v>
      </c>
      <c r="I356" t="str">
        <f t="shared" si="177"/>
        <v>Dextrose 5%</v>
      </c>
      <c r="J356" t="str">
        <f t="shared" si="177"/>
        <v>Antibiotic and other drug</v>
      </c>
      <c r="K356" s="11" t="str">
        <f t="shared" si="177"/>
        <v>DORSAL</v>
      </c>
      <c r="L356" s="16" t="s">
        <v>37</v>
      </c>
      <c r="M356" s="13" t="s">
        <v>37</v>
      </c>
      <c r="N356" s="13" t="s">
        <v>37</v>
      </c>
      <c r="O356">
        <f>0</f>
        <v>0</v>
      </c>
      <c r="P356" t="s">
        <v>37</v>
      </c>
      <c r="Q356" s="46">
        <v>36.5</v>
      </c>
      <c r="R356" s="46">
        <v>34.299999999999997</v>
      </c>
      <c r="S356" s="46">
        <v>35.1</v>
      </c>
      <c r="T356" s="46">
        <v>34.6</v>
      </c>
      <c r="U356" s="46">
        <v>33.799999999999997</v>
      </c>
      <c r="V356" s="141" t="s">
        <v>37</v>
      </c>
      <c r="W356" s="140">
        <f t="shared" si="178"/>
        <v>3</v>
      </c>
      <c r="X356" s="142">
        <f t="shared" si="178"/>
        <v>0</v>
      </c>
      <c r="Y356" t="str">
        <f t="shared" si="175"/>
        <v>Discharge</v>
      </c>
      <c r="Z356" t="str">
        <f t="shared" si="172"/>
        <v>48-72</v>
      </c>
    </row>
    <row r="357" spans="1:26" x14ac:dyDescent="0.35">
      <c r="A357" s="63" t="str">
        <f t="shared" si="176"/>
        <v>PATIENT 5 (GS2 025)</v>
      </c>
      <c r="B357" s="11" t="str">
        <f t="shared" si="176"/>
        <v>CONSTIPATION</v>
      </c>
      <c r="C357" s="11" t="str">
        <f t="shared" si="176"/>
        <v>NEW CANNULA</v>
      </c>
      <c r="D357" t="s">
        <v>29</v>
      </c>
      <c r="E357" t="str">
        <f t="shared" si="167"/>
        <v>No</v>
      </c>
      <c r="F357" t="s">
        <v>31</v>
      </c>
      <c r="G357" t="str">
        <f t="shared" si="177"/>
        <v>ULLD</v>
      </c>
      <c r="H357" t="str">
        <f t="shared" si="177"/>
        <v>20G</v>
      </c>
      <c r="I357" t="str">
        <f t="shared" si="177"/>
        <v>Dextrose 5%</v>
      </c>
      <c r="J357" t="str">
        <f t="shared" si="177"/>
        <v>Antibiotic and other drug</v>
      </c>
      <c r="K357" s="11" t="str">
        <f t="shared" si="177"/>
        <v>DORSAL</v>
      </c>
      <c r="L357" s="16" t="s">
        <v>37</v>
      </c>
      <c r="M357" s="13" t="s">
        <v>37</v>
      </c>
      <c r="N357" s="13" t="s">
        <v>37</v>
      </c>
      <c r="O357">
        <v>1</v>
      </c>
      <c r="P357" t="s">
        <v>37</v>
      </c>
      <c r="Q357" s="46">
        <v>36.9</v>
      </c>
      <c r="R357" s="46">
        <v>32.200000000000003</v>
      </c>
      <c r="S357" s="46">
        <v>33.799999999999997</v>
      </c>
      <c r="T357" s="46">
        <v>34.1</v>
      </c>
      <c r="U357" s="46">
        <v>33.700000000000003</v>
      </c>
      <c r="V357" s="141" t="s">
        <v>37</v>
      </c>
      <c r="W357" s="140">
        <f t="shared" si="178"/>
        <v>3</v>
      </c>
      <c r="X357" s="142">
        <f t="shared" si="178"/>
        <v>0</v>
      </c>
      <c r="Y357" t="str">
        <f t="shared" si="175"/>
        <v>Discharge</v>
      </c>
      <c r="Z357" t="str">
        <f t="shared" si="172"/>
        <v>48-72</v>
      </c>
    </row>
    <row r="358" spans="1:26" x14ac:dyDescent="0.35">
      <c r="A358" s="63" t="str">
        <f t="shared" si="176"/>
        <v>PATIENT 5 (GS2 025)</v>
      </c>
      <c r="B358" s="11" t="str">
        <f t="shared" si="176"/>
        <v>CONSTIPATION</v>
      </c>
      <c r="C358" s="11" t="str">
        <f t="shared" si="176"/>
        <v>NEW CANNULA</v>
      </c>
      <c r="D358" t="s">
        <v>29</v>
      </c>
      <c r="E358" t="str">
        <f t="shared" si="167"/>
        <v>No</v>
      </c>
      <c r="F358" t="s">
        <v>31</v>
      </c>
      <c r="G358" t="str">
        <f t="shared" si="177"/>
        <v>ULLD</v>
      </c>
      <c r="H358" t="str">
        <f t="shared" si="177"/>
        <v>20G</v>
      </c>
      <c r="I358" t="str">
        <f t="shared" si="177"/>
        <v>Dextrose 5%</v>
      </c>
      <c r="J358" t="str">
        <f t="shared" si="177"/>
        <v>Antibiotic and other drug</v>
      </c>
      <c r="K358" s="11" t="str">
        <f t="shared" si="177"/>
        <v>DORSAL</v>
      </c>
      <c r="L358" s="16" t="s">
        <v>37</v>
      </c>
      <c r="M358" s="13" t="s">
        <v>37</v>
      </c>
      <c r="N358" s="13" t="s">
        <v>37</v>
      </c>
      <c r="O358">
        <v>1</v>
      </c>
      <c r="P358" t="s">
        <v>37</v>
      </c>
      <c r="Q358" s="46">
        <v>37</v>
      </c>
      <c r="R358" s="46">
        <v>32.5</v>
      </c>
      <c r="S358" s="46">
        <v>33.9</v>
      </c>
      <c r="T358" s="46">
        <v>34.5</v>
      </c>
      <c r="U358" s="46">
        <v>33.5</v>
      </c>
      <c r="V358" s="141" t="s">
        <v>37</v>
      </c>
      <c r="W358" s="140">
        <f t="shared" si="178"/>
        <v>3</v>
      </c>
      <c r="X358" s="142">
        <f t="shared" si="178"/>
        <v>0</v>
      </c>
      <c r="Y358" t="str">
        <f t="shared" si="175"/>
        <v>Discharge</v>
      </c>
      <c r="Z358" t="str">
        <f t="shared" si="175"/>
        <v>48-72</v>
      </c>
    </row>
    <row r="359" spans="1:26" x14ac:dyDescent="0.35">
      <c r="A359" s="11" t="s">
        <v>208</v>
      </c>
      <c r="B359" s="11" t="s">
        <v>209</v>
      </c>
      <c r="C359" s="11" t="s">
        <v>210</v>
      </c>
      <c r="D359" t="s">
        <v>29</v>
      </c>
      <c r="E359" t="str">
        <f t="shared" si="167"/>
        <v>No</v>
      </c>
      <c r="F359" t="s">
        <v>31</v>
      </c>
      <c r="G359" t="s">
        <v>45</v>
      </c>
      <c r="H359" t="s">
        <v>77</v>
      </c>
      <c r="I359" t="s">
        <v>34</v>
      </c>
      <c r="J359" t="str">
        <f t="shared" si="177"/>
        <v>Antibiotic and other drug</v>
      </c>
      <c r="K359" s="11" t="s">
        <v>47</v>
      </c>
      <c r="L359" s="13">
        <v>0</v>
      </c>
      <c r="M359" s="13">
        <v>0</v>
      </c>
      <c r="N359" s="13">
        <v>0</v>
      </c>
      <c r="O359">
        <f>0</f>
        <v>0</v>
      </c>
      <c r="P359" t="s">
        <v>30</v>
      </c>
      <c r="Q359" s="46">
        <v>36.200000000000003</v>
      </c>
      <c r="R359" s="46">
        <v>32.6</v>
      </c>
      <c r="S359" s="46">
        <v>33.700000000000003</v>
      </c>
      <c r="T359" s="46">
        <v>34.1</v>
      </c>
      <c r="U359" s="46">
        <v>33.4</v>
      </c>
      <c r="V359" s="46">
        <v>33.299999999999997</v>
      </c>
      <c r="W359" s="140">
        <v>2</v>
      </c>
      <c r="X359" s="140">
        <v>0</v>
      </c>
      <c r="Y359" t="str">
        <f t="shared" si="175"/>
        <v>Discharge</v>
      </c>
      <c r="Z359" t="s">
        <v>92</v>
      </c>
    </row>
    <row r="360" spans="1:26" x14ac:dyDescent="0.35">
      <c r="A360" s="11" t="str">
        <f t="shared" ref="A360:C362" si="179">A359</f>
        <v>PATIENT 6 (IM1 011)</v>
      </c>
      <c r="B360" s="11" t="str">
        <f t="shared" si="179"/>
        <v>PLEURAL EFFUSION</v>
      </c>
      <c r="C360" s="11" t="str">
        <f t="shared" si="179"/>
        <v>DUE TO CHANGE BRANULA</v>
      </c>
      <c r="D360" t="s">
        <v>29</v>
      </c>
      <c r="E360" t="str">
        <f t="shared" si="167"/>
        <v>No</v>
      </c>
      <c r="F360" t="s">
        <v>31</v>
      </c>
      <c r="G360" t="str">
        <f t="shared" ref="G360:I362" si="180">G359</f>
        <v>ULRA</v>
      </c>
      <c r="H360" t="str">
        <f t="shared" si="180"/>
        <v>18G</v>
      </c>
      <c r="I360" t="str">
        <f t="shared" si="180"/>
        <v>No infusion</v>
      </c>
      <c r="J360" t="str">
        <f t="shared" si="177"/>
        <v>Antibiotic and other drug</v>
      </c>
      <c r="K360" s="11" t="str">
        <f t="shared" si="177"/>
        <v>ANTECUBITAL FOSSA</v>
      </c>
      <c r="L360" s="13">
        <v>0</v>
      </c>
      <c r="M360" s="13">
        <v>0</v>
      </c>
      <c r="N360" s="13">
        <v>0</v>
      </c>
      <c r="O360">
        <f>0</f>
        <v>0</v>
      </c>
      <c r="P360" t="str">
        <f t="shared" ref="P360:P383" si="181">P359</f>
        <v>No</v>
      </c>
      <c r="Q360" s="46">
        <v>36.5</v>
      </c>
      <c r="R360" s="46">
        <v>33</v>
      </c>
      <c r="S360" s="46">
        <v>33.799999999999997</v>
      </c>
      <c r="T360" s="46">
        <v>33.9</v>
      </c>
      <c r="U360" s="46">
        <v>34</v>
      </c>
      <c r="V360" s="46">
        <v>33</v>
      </c>
      <c r="W360" s="140">
        <f t="shared" ref="W360:X362" si="182">W359</f>
        <v>2</v>
      </c>
      <c r="X360" s="140">
        <f t="shared" si="182"/>
        <v>0</v>
      </c>
      <c r="Y360" t="str">
        <f t="shared" si="175"/>
        <v>Discharge</v>
      </c>
      <c r="Z360" t="s">
        <v>92</v>
      </c>
    </row>
    <row r="361" spans="1:26" x14ac:dyDescent="0.35">
      <c r="A361" s="11" t="str">
        <f t="shared" si="179"/>
        <v>PATIENT 6 (IM1 011)</v>
      </c>
      <c r="B361" s="11" t="str">
        <f t="shared" si="179"/>
        <v>PLEURAL EFFUSION</v>
      </c>
      <c r="C361" s="11" t="str">
        <f t="shared" si="179"/>
        <v>DUE TO CHANGE BRANULA</v>
      </c>
      <c r="D361" t="s">
        <v>29</v>
      </c>
      <c r="E361" t="str">
        <f t="shared" si="167"/>
        <v>No</v>
      </c>
      <c r="F361" t="s">
        <v>31</v>
      </c>
      <c r="G361" t="str">
        <f t="shared" si="180"/>
        <v>ULRA</v>
      </c>
      <c r="H361" t="str">
        <f t="shared" si="180"/>
        <v>18G</v>
      </c>
      <c r="I361" t="str">
        <f t="shared" si="180"/>
        <v>No infusion</v>
      </c>
      <c r="J361" t="str">
        <f t="shared" si="177"/>
        <v>Antibiotic and other drug</v>
      </c>
      <c r="K361" s="11" t="str">
        <f t="shared" si="177"/>
        <v>ANTECUBITAL FOSSA</v>
      </c>
      <c r="L361" s="13">
        <v>0</v>
      </c>
      <c r="M361" s="13">
        <v>0</v>
      </c>
      <c r="N361" s="13">
        <v>0</v>
      </c>
      <c r="O361">
        <f>0</f>
        <v>0</v>
      </c>
      <c r="P361" t="str">
        <f t="shared" si="181"/>
        <v>No</v>
      </c>
      <c r="Q361" s="46">
        <v>36.6</v>
      </c>
      <c r="R361" s="46">
        <v>33.4</v>
      </c>
      <c r="S361" s="46">
        <v>34.200000000000003</v>
      </c>
      <c r="T361" s="46">
        <v>34.9</v>
      </c>
      <c r="U361" s="46">
        <v>33.700000000000003</v>
      </c>
      <c r="V361" s="46">
        <v>33.299999999999997</v>
      </c>
      <c r="W361" s="140">
        <f t="shared" si="182"/>
        <v>2</v>
      </c>
      <c r="X361" s="140">
        <f t="shared" si="182"/>
        <v>0</v>
      </c>
      <c r="Y361" t="str">
        <f t="shared" si="175"/>
        <v>Discharge</v>
      </c>
      <c r="Z361" t="s">
        <v>92</v>
      </c>
    </row>
    <row r="362" spans="1:26" x14ac:dyDescent="0.35">
      <c r="A362" s="11" t="str">
        <f t="shared" si="179"/>
        <v>PATIENT 6 (IM1 011)</v>
      </c>
      <c r="B362" s="11" t="str">
        <f t="shared" si="179"/>
        <v>PLEURAL EFFUSION</v>
      </c>
      <c r="C362" s="11" t="str">
        <f t="shared" si="179"/>
        <v>DUE TO CHANGE BRANULA</v>
      </c>
      <c r="D362" t="s">
        <v>29</v>
      </c>
      <c r="E362" t="str">
        <f t="shared" si="167"/>
        <v>No</v>
      </c>
      <c r="F362" t="s">
        <v>31</v>
      </c>
      <c r="G362" t="str">
        <f t="shared" si="180"/>
        <v>ULRA</v>
      </c>
      <c r="H362" t="str">
        <f t="shared" si="180"/>
        <v>18G</v>
      </c>
      <c r="I362" t="str">
        <f t="shared" si="180"/>
        <v>No infusion</v>
      </c>
      <c r="J362" t="str">
        <f t="shared" si="177"/>
        <v>Antibiotic and other drug</v>
      </c>
      <c r="K362" s="11" t="str">
        <f t="shared" si="177"/>
        <v>ANTECUBITAL FOSSA</v>
      </c>
      <c r="L362" s="13">
        <v>0</v>
      </c>
      <c r="M362" s="13">
        <v>0</v>
      </c>
      <c r="N362" s="13">
        <v>0</v>
      </c>
      <c r="O362">
        <f>0</f>
        <v>0</v>
      </c>
      <c r="P362" t="str">
        <f t="shared" si="181"/>
        <v>No</v>
      </c>
      <c r="Q362" s="46">
        <v>35.700000000000003</v>
      </c>
      <c r="R362" s="46">
        <v>33.6</v>
      </c>
      <c r="S362" s="46">
        <v>34.700000000000003</v>
      </c>
      <c r="T362" s="46">
        <v>34.799999999999997</v>
      </c>
      <c r="U362" s="46">
        <v>34.200000000000003</v>
      </c>
      <c r="V362" s="46">
        <v>33.299999999999997</v>
      </c>
      <c r="W362" s="140">
        <f t="shared" si="182"/>
        <v>2</v>
      </c>
      <c r="X362" s="140">
        <f t="shared" si="182"/>
        <v>0</v>
      </c>
      <c r="Y362" t="str">
        <f t="shared" si="175"/>
        <v>Discharge</v>
      </c>
      <c r="Z362" t="s">
        <v>92</v>
      </c>
    </row>
    <row r="363" spans="1:26" x14ac:dyDescent="0.35">
      <c r="A363" s="63" t="s">
        <v>182</v>
      </c>
      <c r="B363" s="11" t="s">
        <v>211</v>
      </c>
      <c r="C363" s="11" t="s">
        <v>151</v>
      </c>
      <c r="D363" t="s">
        <v>29</v>
      </c>
      <c r="E363" t="str">
        <f t="shared" si="167"/>
        <v>No</v>
      </c>
      <c r="F363" t="s">
        <v>31</v>
      </c>
      <c r="G363" t="s">
        <v>55</v>
      </c>
      <c r="H363" t="s">
        <v>33</v>
      </c>
      <c r="I363" t="s">
        <v>70</v>
      </c>
      <c r="J363" t="s">
        <v>61</v>
      </c>
      <c r="K363" s="11" t="s">
        <v>47</v>
      </c>
      <c r="L363" s="13">
        <v>0</v>
      </c>
      <c r="M363" s="13">
        <v>0</v>
      </c>
      <c r="N363" s="13">
        <v>0</v>
      </c>
      <c r="O363">
        <f>0</f>
        <v>0</v>
      </c>
      <c r="P363" t="str">
        <f t="shared" si="181"/>
        <v>No</v>
      </c>
      <c r="Q363" s="46">
        <v>36.299999999999997</v>
      </c>
      <c r="R363" s="72">
        <v>33.200000000000003</v>
      </c>
      <c r="S363" s="72">
        <v>33.200000000000003</v>
      </c>
      <c r="T363" s="72">
        <v>33.200000000000003</v>
      </c>
      <c r="U363" s="72">
        <v>33.200000000000003</v>
      </c>
      <c r="V363" s="139" t="s">
        <v>37</v>
      </c>
      <c r="W363" s="140">
        <v>3</v>
      </c>
      <c r="X363" s="140">
        <v>0</v>
      </c>
      <c r="Y363" t="s">
        <v>97</v>
      </c>
      <c r="Z363" t="s">
        <v>39</v>
      </c>
    </row>
    <row r="364" spans="1:26" x14ac:dyDescent="0.35">
      <c r="A364" s="63" t="str">
        <f t="shared" ref="A364:C370" si="183">A363</f>
        <v>PATIENT 7 (ORTHO1 001)</v>
      </c>
      <c r="B364" s="11" t="str">
        <f t="shared" si="183"/>
        <v>RUPTURE OF POSTERIOR CRUCIATE LIGAMENT</v>
      </c>
      <c r="C364" s="11" t="str">
        <f t="shared" si="183"/>
        <v>NEW ADMISSION</v>
      </c>
      <c r="D364" t="s">
        <v>29</v>
      </c>
      <c r="E364" t="str">
        <f t="shared" si="167"/>
        <v>No</v>
      </c>
      <c r="F364" t="s">
        <v>31</v>
      </c>
      <c r="G364" t="str">
        <f t="shared" ref="G364:K379" si="184">G363</f>
        <v>ULLA</v>
      </c>
      <c r="H364" t="str">
        <f t="shared" si="184"/>
        <v>20G</v>
      </c>
      <c r="I364" t="str">
        <f t="shared" si="184"/>
        <v xml:space="preserve"> Normal Saline 0.9%</v>
      </c>
      <c r="J364" t="str">
        <f t="shared" si="184"/>
        <v>Antibiotic</v>
      </c>
      <c r="K364" s="11" t="str">
        <f t="shared" si="184"/>
        <v>ANTECUBITAL FOSSA</v>
      </c>
      <c r="L364" s="13">
        <v>0</v>
      </c>
      <c r="M364" s="13">
        <v>0</v>
      </c>
      <c r="N364" s="13">
        <v>0</v>
      </c>
      <c r="O364">
        <f>0</f>
        <v>0</v>
      </c>
      <c r="P364" t="str">
        <f t="shared" si="181"/>
        <v>No</v>
      </c>
      <c r="Q364" s="46">
        <v>36.299999999999997</v>
      </c>
      <c r="R364" s="72">
        <v>30.1</v>
      </c>
      <c r="S364" s="72">
        <v>30.1</v>
      </c>
      <c r="T364" s="72">
        <v>30.1</v>
      </c>
      <c r="U364" s="72">
        <v>30.1</v>
      </c>
      <c r="V364" s="139" t="s">
        <v>37</v>
      </c>
      <c r="W364" s="140">
        <f t="shared" ref="W364:Z376" si="185">W363</f>
        <v>3</v>
      </c>
      <c r="X364" s="140">
        <f t="shared" si="185"/>
        <v>0</v>
      </c>
      <c r="Y364" t="str">
        <f t="shared" si="185"/>
        <v>Phlebitis</v>
      </c>
      <c r="Z364" t="str">
        <f t="shared" si="185"/>
        <v>72-96</v>
      </c>
    </row>
    <row r="365" spans="1:26" x14ac:dyDescent="0.35">
      <c r="A365" s="63" t="str">
        <f t="shared" si="183"/>
        <v>PATIENT 7 (ORTHO1 001)</v>
      </c>
      <c r="B365" s="11" t="str">
        <f t="shared" si="183"/>
        <v>RUPTURE OF POSTERIOR CRUCIATE LIGAMENT</v>
      </c>
      <c r="C365" s="11" t="str">
        <f t="shared" si="183"/>
        <v>NEW ADMISSION</v>
      </c>
      <c r="D365" t="s">
        <v>29</v>
      </c>
      <c r="E365" t="str">
        <f t="shared" si="167"/>
        <v>No</v>
      </c>
      <c r="F365" t="s">
        <v>31</v>
      </c>
      <c r="G365" t="str">
        <f t="shared" si="184"/>
        <v>ULLA</v>
      </c>
      <c r="H365" t="str">
        <f t="shared" si="184"/>
        <v>20G</v>
      </c>
      <c r="I365" t="str">
        <f t="shared" si="184"/>
        <v xml:space="preserve"> Normal Saline 0.9%</v>
      </c>
      <c r="J365" t="str">
        <f t="shared" si="184"/>
        <v>Antibiotic</v>
      </c>
      <c r="K365" s="11" t="str">
        <f t="shared" si="184"/>
        <v>ANTECUBITAL FOSSA</v>
      </c>
      <c r="L365" s="13">
        <v>0</v>
      </c>
      <c r="M365" s="13">
        <v>0</v>
      </c>
      <c r="N365" s="13">
        <v>0</v>
      </c>
      <c r="O365">
        <f>0</f>
        <v>0</v>
      </c>
      <c r="P365" t="str">
        <f t="shared" si="181"/>
        <v>No</v>
      </c>
      <c r="Q365" s="46">
        <v>36</v>
      </c>
      <c r="R365" s="72">
        <v>29.3</v>
      </c>
      <c r="S365" s="72">
        <v>29.3</v>
      </c>
      <c r="T365" s="72">
        <v>29.3</v>
      </c>
      <c r="U365" s="72">
        <v>29.3</v>
      </c>
      <c r="V365" s="139" t="s">
        <v>37</v>
      </c>
      <c r="W365" s="140">
        <f t="shared" si="185"/>
        <v>3</v>
      </c>
      <c r="X365" s="140">
        <f t="shared" si="185"/>
        <v>0</v>
      </c>
      <c r="Y365" t="str">
        <f t="shared" si="185"/>
        <v>Phlebitis</v>
      </c>
      <c r="Z365" t="str">
        <f t="shared" si="185"/>
        <v>72-96</v>
      </c>
    </row>
    <row r="366" spans="1:26" x14ac:dyDescent="0.35">
      <c r="A366" s="63" t="str">
        <f t="shared" si="183"/>
        <v>PATIENT 7 (ORTHO1 001)</v>
      </c>
      <c r="B366" s="11" t="str">
        <f t="shared" si="183"/>
        <v>RUPTURE OF POSTERIOR CRUCIATE LIGAMENT</v>
      </c>
      <c r="C366" s="11" t="str">
        <f t="shared" si="183"/>
        <v>NEW ADMISSION</v>
      </c>
      <c r="D366" t="s">
        <v>29</v>
      </c>
      <c r="E366" t="str">
        <f t="shared" si="167"/>
        <v>No</v>
      </c>
      <c r="F366" t="s">
        <v>31</v>
      </c>
      <c r="G366" t="str">
        <f t="shared" si="184"/>
        <v>ULLA</v>
      </c>
      <c r="H366" t="str">
        <f t="shared" si="184"/>
        <v>20G</v>
      </c>
      <c r="I366" t="str">
        <f t="shared" si="184"/>
        <v xml:space="preserve"> Normal Saline 0.9%</v>
      </c>
      <c r="J366" t="str">
        <f t="shared" si="184"/>
        <v>Antibiotic</v>
      </c>
      <c r="K366" s="11" t="str">
        <f t="shared" si="184"/>
        <v>ANTECUBITAL FOSSA</v>
      </c>
      <c r="L366" s="13">
        <v>0</v>
      </c>
      <c r="M366" s="13">
        <v>0</v>
      </c>
      <c r="N366" s="13">
        <v>0</v>
      </c>
      <c r="O366">
        <f>0</f>
        <v>0</v>
      </c>
      <c r="P366" t="str">
        <f t="shared" si="181"/>
        <v>No</v>
      </c>
      <c r="Q366" s="46">
        <v>36.5</v>
      </c>
      <c r="R366" s="72">
        <v>29.7</v>
      </c>
      <c r="S366" s="72">
        <v>29.7</v>
      </c>
      <c r="T366" s="72">
        <v>29.7</v>
      </c>
      <c r="U366" s="72">
        <v>29.7</v>
      </c>
      <c r="V366" s="139" t="s">
        <v>37</v>
      </c>
      <c r="W366" s="140">
        <f t="shared" si="185"/>
        <v>3</v>
      </c>
      <c r="X366" s="140">
        <f t="shared" si="185"/>
        <v>0</v>
      </c>
      <c r="Y366" t="str">
        <f t="shared" si="185"/>
        <v>Phlebitis</v>
      </c>
      <c r="Z366" t="str">
        <f t="shared" si="185"/>
        <v>72-96</v>
      </c>
    </row>
    <row r="367" spans="1:26" x14ac:dyDescent="0.35">
      <c r="A367" s="63" t="str">
        <f t="shared" si="183"/>
        <v>PATIENT 7 (ORTHO1 001)</v>
      </c>
      <c r="B367" s="11" t="str">
        <f t="shared" si="183"/>
        <v>RUPTURE OF POSTERIOR CRUCIATE LIGAMENT</v>
      </c>
      <c r="C367" s="11" t="str">
        <f t="shared" si="183"/>
        <v>NEW ADMISSION</v>
      </c>
      <c r="D367" t="s">
        <v>29</v>
      </c>
      <c r="E367" t="str">
        <f t="shared" si="167"/>
        <v>No</v>
      </c>
      <c r="F367" t="s">
        <v>31</v>
      </c>
      <c r="G367" t="str">
        <f t="shared" si="184"/>
        <v>ULLA</v>
      </c>
      <c r="H367" t="str">
        <f t="shared" si="184"/>
        <v>20G</v>
      </c>
      <c r="I367" t="str">
        <f t="shared" si="184"/>
        <v xml:space="preserve"> Normal Saline 0.9%</v>
      </c>
      <c r="J367" t="str">
        <f t="shared" si="184"/>
        <v>Antibiotic</v>
      </c>
      <c r="K367" s="11" t="str">
        <f t="shared" si="184"/>
        <v>ANTECUBITAL FOSSA</v>
      </c>
      <c r="L367" s="13">
        <v>0</v>
      </c>
      <c r="M367" s="13">
        <v>0</v>
      </c>
      <c r="N367" s="13">
        <v>0</v>
      </c>
      <c r="O367">
        <f>0</f>
        <v>0</v>
      </c>
      <c r="P367" t="str">
        <f t="shared" si="181"/>
        <v>No</v>
      </c>
      <c r="Q367" s="46">
        <v>36.700000000000003</v>
      </c>
      <c r="R367" s="72">
        <v>30.1</v>
      </c>
      <c r="S367" s="72">
        <v>30.1</v>
      </c>
      <c r="T367" s="72">
        <v>30.1</v>
      </c>
      <c r="U367" s="72">
        <v>30.1</v>
      </c>
      <c r="V367" s="139" t="s">
        <v>37</v>
      </c>
      <c r="W367" s="140">
        <f t="shared" si="185"/>
        <v>3</v>
      </c>
      <c r="X367" s="140">
        <f t="shared" si="185"/>
        <v>0</v>
      </c>
      <c r="Y367" t="str">
        <f t="shared" si="185"/>
        <v>Phlebitis</v>
      </c>
      <c r="Z367" t="str">
        <f t="shared" si="185"/>
        <v>72-96</v>
      </c>
    </row>
    <row r="368" spans="1:26" x14ac:dyDescent="0.35">
      <c r="A368" s="63" t="str">
        <f t="shared" si="183"/>
        <v>PATIENT 7 (ORTHO1 001)</v>
      </c>
      <c r="B368" s="11" t="str">
        <f t="shared" si="183"/>
        <v>RUPTURE OF POSTERIOR CRUCIATE LIGAMENT</v>
      </c>
      <c r="C368" s="11" t="str">
        <f t="shared" si="183"/>
        <v>NEW ADMISSION</v>
      </c>
      <c r="D368" t="s">
        <v>29</v>
      </c>
      <c r="E368" t="str">
        <f t="shared" si="167"/>
        <v>No</v>
      </c>
      <c r="F368" t="s">
        <v>31</v>
      </c>
      <c r="G368" t="str">
        <f t="shared" si="184"/>
        <v>ULLA</v>
      </c>
      <c r="H368" t="str">
        <f t="shared" si="184"/>
        <v>20G</v>
      </c>
      <c r="I368" t="str">
        <f t="shared" si="184"/>
        <v xml:space="preserve"> Normal Saline 0.9%</v>
      </c>
      <c r="J368" t="str">
        <f t="shared" si="184"/>
        <v>Antibiotic</v>
      </c>
      <c r="K368" s="11" t="str">
        <f t="shared" si="184"/>
        <v>ANTECUBITAL FOSSA</v>
      </c>
      <c r="L368" s="13">
        <v>0</v>
      </c>
      <c r="M368" s="13">
        <v>0</v>
      </c>
      <c r="N368" s="13">
        <v>0</v>
      </c>
      <c r="O368">
        <f>0</f>
        <v>0</v>
      </c>
      <c r="P368" t="str">
        <f t="shared" si="181"/>
        <v>No</v>
      </c>
      <c r="Q368" s="46">
        <v>36.5</v>
      </c>
      <c r="R368" s="72">
        <v>29.7</v>
      </c>
      <c r="S368" s="72">
        <v>29.7</v>
      </c>
      <c r="T368" s="72">
        <v>29.7</v>
      </c>
      <c r="U368" s="72">
        <v>29.7</v>
      </c>
      <c r="V368" s="139" t="s">
        <v>37</v>
      </c>
      <c r="W368" s="140">
        <f t="shared" si="185"/>
        <v>3</v>
      </c>
      <c r="X368" s="140">
        <f t="shared" si="185"/>
        <v>0</v>
      </c>
      <c r="Y368" t="str">
        <f t="shared" si="185"/>
        <v>Phlebitis</v>
      </c>
      <c r="Z368" t="str">
        <f t="shared" si="185"/>
        <v>72-96</v>
      </c>
    </row>
    <row r="369" spans="1:26" x14ac:dyDescent="0.35">
      <c r="A369" s="63" t="str">
        <f t="shared" si="183"/>
        <v>PATIENT 7 (ORTHO1 001)</v>
      </c>
      <c r="B369" s="11" t="str">
        <f t="shared" si="183"/>
        <v>RUPTURE OF POSTERIOR CRUCIATE LIGAMENT</v>
      </c>
      <c r="C369" s="11" t="str">
        <f t="shared" si="183"/>
        <v>NEW ADMISSION</v>
      </c>
      <c r="D369" t="s">
        <v>29</v>
      </c>
      <c r="E369" t="str">
        <f t="shared" si="167"/>
        <v>No</v>
      </c>
      <c r="F369" t="s">
        <v>31</v>
      </c>
      <c r="G369" t="str">
        <f t="shared" si="184"/>
        <v>ULLA</v>
      </c>
      <c r="H369" t="str">
        <f t="shared" si="184"/>
        <v>20G</v>
      </c>
      <c r="I369" t="str">
        <f t="shared" si="184"/>
        <v xml:space="preserve"> Normal Saline 0.9%</v>
      </c>
      <c r="J369" t="str">
        <f t="shared" si="184"/>
        <v>Antibiotic</v>
      </c>
      <c r="K369" s="11" t="str">
        <f t="shared" si="184"/>
        <v>ANTECUBITAL FOSSA</v>
      </c>
      <c r="L369" s="13">
        <v>0</v>
      </c>
      <c r="M369" s="13">
        <v>0</v>
      </c>
      <c r="N369" s="13">
        <v>0</v>
      </c>
      <c r="O369">
        <f>0</f>
        <v>0</v>
      </c>
      <c r="P369" t="str">
        <f t="shared" si="181"/>
        <v>No</v>
      </c>
      <c r="Q369" s="46">
        <v>36.5</v>
      </c>
      <c r="R369" s="72">
        <v>29.7</v>
      </c>
      <c r="S369" s="72">
        <v>29.7</v>
      </c>
      <c r="T369" s="72">
        <v>29.7</v>
      </c>
      <c r="U369" s="72">
        <v>29.7</v>
      </c>
      <c r="V369" s="139" t="s">
        <v>37</v>
      </c>
      <c r="W369" s="140">
        <f t="shared" si="185"/>
        <v>3</v>
      </c>
      <c r="X369" s="140">
        <f t="shared" si="185"/>
        <v>0</v>
      </c>
      <c r="Y369" t="str">
        <f t="shared" si="185"/>
        <v>Phlebitis</v>
      </c>
      <c r="Z369" t="str">
        <f t="shared" si="185"/>
        <v>72-96</v>
      </c>
    </row>
    <row r="370" spans="1:26" x14ac:dyDescent="0.35">
      <c r="A370" s="63" t="str">
        <f t="shared" si="183"/>
        <v>PATIENT 7 (ORTHO1 001)</v>
      </c>
      <c r="B370" s="11" t="str">
        <f t="shared" si="183"/>
        <v>RUPTURE OF POSTERIOR CRUCIATE LIGAMENT</v>
      </c>
      <c r="C370" s="11" t="str">
        <f t="shared" si="183"/>
        <v>NEW ADMISSION</v>
      </c>
      <c r="D370" t="s">
        <v>29</v>
      </c>
      <c r="E370" t="str">
        <f t="shared" si="167"/>
        <v>No</v>
      </c>
      <c r="F370" t="s">
        <v>31</v>
      </c>
      <c r="G370" t="str">
        <f t="shared" si="184"/>
        <v>ULLA</v>
      </c>
      <c r="H370" t="str">
        <f t="shared" si="184"/>
        <v>20G</v>
      </c>
      <c r="I370" t="str">
        <f t="shared" si="184"/>
        <v xml:space="preserve"> Normal Saline 0.9%</v>
      </c>
      <c r="J370" t="str">
        <f t="shared" si="184"/>
        <v>Antibiotic</v>
      </c>
      <c r="K370" s="11" t="str">
        <f t="shared" si="184"/>
        <v>ANTECUBITAL FOSSA</v>
      </c>
      <c r="L370" s="13">
        <v>0</v>
      </c>
      <c r="M370" s="13">
        <v>0</v>
      </c>
      <c r="N370" s="13">
        <v>0</v>
      </c>
      <c r="O370">
        <f>0</f>
        <v>0</v>
      </c>
      <c r="P370" t="str">
        <f t="shared" si="181"/>
        <v>No</v>
      </c>
      <c r="Q370" s="46">
        <v>36.700000000000003</v>
      </c>
      <c r="R370" s="72">
        <v>33.4</v>
      </c>
      <c r="S370" s="72">
        <v>33.4</v>
      </c>
      <c r="T370" s="72">
        <v>33.4</v>
      </c>
      <c r="U370" s="72">
        <v>33.4</v>
      </c>
      <c r="V370" s="139" t="s">
        <v>37</v>
      </c>
      <c r="W370" s="140">
        <f t="shared" si="185"/>
        <v>3</v>
      </c>
      <c r="X370" s="140">
        <f t="shared" si="185"/>
        <v>0</v>
      </c>
      <c r="Y370" t="str">
        <f t="shared" si="185"/>
        <v>Phlebitis</v>
      </c>
      <c r="Z370" t="str">
        <f t="shared" si="185"/>
        <v>72-96</v>
      </c>
    </row>
    <row r="371" spans="1:26" x14ac:dyDescent="0.35">
      <c r="A371" s="63" t="s">
        <v>212</v>
      </c>
      <c r="B371" s="11" t="s">
        <v>213</v>
      </c>
      <c r="C371" s="11" t="s">
        <v>151</v>
      </c>
      <c r="D371" t="s">
        <v>29</v>
      </c>
      <c r="E371" t="s">
        <v>29</v>
      </c>
      <c r="F371" t="s">
        <v>31</v>
      </c>
      <c r="G371" t="s">
        <v>45</v>
      </c>
      <c r="H371" t="str">
        <f t="shared" si="184"/>
        <v>20G</v>
      </c>
      <c r="I371" t="s">
        <v>37</v>
      </c>
      <c r="J371" t="s">
        <v>35</v>
      </c>
      <c r="K371" s="11" t="s">
        <v>47</v>
      </c>
      <c r="L371" s="13">
        <v>0</v>
      </c>
      <c r="M371" s="13">
        <v>0</v>
      </c>
      <c r="N371" s="13">
        <v>0</v>
      </c>
      <c r="O371">
        <f>0</f>
        <v>0</v>
      </c>
      <c r="P371" t="str">
        <f t="shared" si="181"/>
        <v>No</v>
      </c>
      <c r="Q371" s="46">
        <v>37.299999999999997</v>
      </c>
      <c r="R371" s="72">
        <v>32.5</v>
      </c>
      <c r="S371" s="72">
        <v>32.5</v>
      </c>
      <c r="T371" s="72">
        <v>32.5</v>
      </c>
      <c r="U371" s="72">
        <v>32.5</v>
      </c>
      <c r="V371" s="139" t="s">
        <v>37</v>
      </c>
      <c r="W371" s="140">
        <v>3</v>
      </c>
      <c r="X371" s="140">
        <v>0</v>
      </c>
      <c r="Y371" t="str">
        <f t="shared" si="185"/>
        <v>Phlebitis</v>
      </c>
      <c r="Z371" t="s">
        <v>63</v>
      </c>
    </row>
    <row r="372" spans="1:26" x14ac:dyDescent="0.35">
      <c r="A372" s="63" t="str">
        <f t="shared" ref="A372:C376" si="186">A371</f>
        <v>PATIENT 8 (ORTHO1 003)</v>
      </c>
      <c r="B372" s="11" t="str">
        <f t="shared" si="186"/>
        <v>FRACTURE OF LEFT CLAVICLE</v>
      </c>
      <c r="C372" s="11" t="str">
        <f t="shared" si="186"/>
        <v>NEW ADMISSION</v>
      </c>
      <c r="D372" t="s">
        <v>29</v>
      </c>
      <c r="E372" t="s">
        <v>29</v>
      </c>
      <c r="F372" t="s">
        <v>31</v>
      </c>
      <c r="G372" t="str">
        <f t="shared" ref="G372:J383" si="187">G371</f>
        <v>ULRA</v>
      </c>
      <c r="H372" t="str">
        <f t="shared" si="184"/>
        <v>20G</v>
      </c>
      <c r="I372" t="str">
        <f t="shared" si="184"/>
        <v>NA</v>
      </c>
      <c r="J372" t="str">
        <f t="shared" si="184"/>
        <v>No medication</v>
      </c>
      <c r="K372" s="11" t="str">
        <f t="shared" si="184"/>
        <v>ANTECUBITAL FOSSA</v>
      </c>
      <c r="L372" s="13">
        <v>0</v>
      </c>
      <c r="M372" s="13">
        <v>0</v>
      </c>
      <c r="N372" s="13">
        <v>0</v>
      </c>
      <c r="O372">
        <f>0</f>
        <v>0</v>
      </c>
      <c r="P372" t="str">
        <f t="shared" si="181"/>
        <v>No</v>
      </c>
      <c r="Q372" s="46">
        <v>37</v>
      </c>
      <c r="R372" s="72">
        <v>33.1</v>
      </c>
      <c r="S372" s="72">
        <v>33.1</v>
      </c>
      <c r="T372" s="72">
        <v>33.1</v>
      </c>
      <c r="U372" s="72">
        <v>33.1</v>
      </c>
      <c r="V372" s="139" t="s">
        <v>37</v>
      </c>
      <c r="W372" s="140">
        <f t="shared" ref="W372:X376" si="188">W371</f>
        <v>3</v>
      </c>
      <c r="X372" s="140">
        <f t="shared" si="188"/>
        <v>0</v>
      </c>
      <c r="Y372" t="str">
        <f t="shared" si="185"/>
        <v>Phlebitis</v>
      </c>
      <c r="Z372" t="str">
        <f t="shared" si="185"/>
        <v>48-72</v>
      </c>
    </row>
    <row r="373" spans="1:26" x14ac:dyDescent="0.35">
      <c r="A373" s="63" t="str">
        <f t="shared" si="186"/>
        <v>PATIENT 8 (ORTHO1 003)</v>
      </c>
      <c r="B373" s="11" t="str">
        <f t="shared" si="186"/>
        <v>FRACTURE OF LEFT CLAVICLE</v>
      </c>
      <c r="C373" s="11" t="str">
        <f t="shared" si="186"/>
        <v>NEW ADMISSION</v>
      </c>
      <c r="D373" t="s">
        <v>29</v>
      </c>
      <c r="E373" t="s">
        <v>29</v>
      </c>
      <c r="F373" t="s">
        <v>31</v>
      </c>
      <c r="G373" t="str">
        <f t="shared" si="187"/>
        <v>ULRA</v>
      </c>
      <c r="H373" t="str">
        <f t="shared" si="184"/>
        <v>20G</v>
      </c>
      <c r="I373" t="str">
        <f t="shared" si="184"/>
        <v>NA</v>
      </c>
      <c r="J373" t="str">
        <f t="shared" si="184"/>
        <v>No medication</v>
      </c>
      <c r="K373" s="11" t="str">
        <f t="shared" si="184"/>
        <v>ANTECUBITAL FOSSA</v>
      </c>
      <c r="L373" s="13">
        <v>0</v>
      </c>
      <c r="M373" s="13">
        <v>0</v>
      </c>
      <c r="N373" s="13">
        <v>0</v>
      </c>
      <c r="O373">
        <f>0</f>
        <v>0</v>
      </c>
      <c r="P373" t="str">
        <f t="shared" si="181"/>
        <v>No</v>
      </c>
      <c r="Q373" s="46">
        <v>36.6</v>
      </c>
      <c r="R373" s="72">
        <v>28.9</v>
      </c>
      <c r="S373" s="72">
        <v>28.9</v>
      </c>
      <c r="T373" s="72">
        <v>28.9</v>
      </c>
      <c r="U373" s="72">
        <v>28.9</v>
      </c>
      <c r="V373" s="139" t="s">
        <v>37</v>
      </c>
      <c r="W373" s="140">
        <f t="shared" si="188"/>
        <v>3</v>
      </c>
      <c r="X373" s="140">
        <f t="shared" si="188"/>
        <v>0</v>
      </c>
      <c r="Y373" t="str">
        <f t="shared" si="185"/>
        <v>Phlebitis</v>
      </c>
      <c r="Z373" t="str">
        <f t="shared" si="185"/>
        <v>48-72</v>
      </c>
    </row>
    <row r="374" spans="1:26" x14ac:dyDescent="0.35">
      <c r="A374" s="63" t="str">
        <f t="shared" si="186"/>
        <v>PATIENT 8 (ORTHO1 003)</v>
      </c>
      <c r="B374" s="11" t="str">
        <f t="shared" si="186"/>
        <v>FRACTURE OF LEFT CLAVICLE</v>
      </c>
      <c r="C374" s="11" t="str">
        <f t="shared" si="186"/>
        <v>NEW ADMISSION</v>
      </c>
      <c r="D374" t="s">
        <v>29</v>
      </c>
      <c r="E374" t="s">
        <v>29</v>
      </c>
      <c r="F374" t="s">
        <v>31</v>
      </c>
      <c r="G374" t="str">
        <f t="shared" si="187"/>
        <v>ULRA</v>
      </c>
      <c r="H374" t="str">
        <f t="shared" si="184"/>
        <v>20G</v>
      </c>
      <c r="I374" t="str">
        <f t="shared" si="184"/>
        <v>NA</v>
      </c>
      <c r="J374" t="str">
        <f t="shared" si="184"/>
        <v>No medication</v>
      </c>
      <c r="K374" s="11" t="str">
        <f t="shared" si="184"/>
        <v>ANTECUBITAL FOSSA</v>
      </c>
      <c r="L374" s="13">
        <v>0</v>
      </c>
      <c r="M374" s="13">
        <v>0</v>
      </c>
      <c r="N374" s="13">
        <v>0</v>
      </c>
      <c r="O374">
        <f>0</f>
        <v>0</v>
      </c>
      <c r="P374" t="str">
        <f t="shared" si="181"/>
        <v>No</v>
      </c>
      <c r="Q374" s="46">
        <v>37</v>
      </c>
      <c r="R374" s="72">
        <v>31.5</v>
      </c>
      <c r="S374" s="72">
        <v>31.5</v>
      </c>
      <c r="T374" s="72">
        <v>31.5</v>
      </c>
      <c r="U374" s="72">
        <v>31.5</v>
      </c>
      <c r="V374" s="139" t="s">
        <v>37</v>
      </c>
      <c r="W374" s="140">
        <f t="shared" si="188"/>
        <v>3</v>
      </c>
      <c r="X374" s="140">
        <f t="shared" si="188"/>
        <v>0</v>
      </c>
      <c r="Y374" t="str">
        <f t="shared" si="185"/>
        <v>Phlebitis</v>
      </c>
      <c r="Z374" t="str">
        <f t="shared" si="185"/>
        <v>48-72</v>
      </c>
    </row>
    <row r="375" spans="1:26" x14ac:dyDescent="0.35">
      <c r="A375" s="63" t="str">
        <f t="shared" si="186"/>
        <v>PATIENT 8 (ORTHO1 003)</v>
      </c>
      <c r="B375" s="11" t="str">
        <f t="shared" si="186"/>
        <v>FRACTURE OF LEFT CLAVICLE</v>
      </c>
      <c r="C375" s="11" t="str">
        <f t="shared" si="186"/>
        <v>NEW ADMISSION</v>
      </c>
      <c r="D375" t="s">
        <v>29</v>
      </c>
      <c r="E375" t="s">
        <v>29</v>
      </c>
      <c r="F375" t="s">
        <v>31</v>
      </c>
      <c r="G375" t="str">
        <f t="shared" si="187"/>
        <v>ULRA</v>
      </c>
      <c r="H375" t="str">
        <f t="shared" si="184"/>
        <v>20G</v>
      </c>
      <c r="I375" t="str">
        <f t="shared" si="184"/>
        <v>NA</v>
      </c>
      <c r="J375" t="str">
        <f t="shared" si="184"/>
        <v>No medication</v>
      </c>
      <c r="K375" s="11" t="str">
        <f t="shared" si="184"/>
        <v>ANTECUBITAL FOSSA</v>
      </c>
      <c r="L375" s="13">
        <v>0</v>
      </c>
      <c r="M375" s="13">
        <v>0</v>
      </c>
      <c r="N375" s="13">
        <v>0</v>
      </c>
      <c r="O375">
        <f>0</f>
        <v>0</v>
      </c>
      <c r="P375" t="str">
        <f t="shared" si="181"/>
        <v>No</v>
      </c>
      <c r="Q375" s="46">
        <v>36.5</v>
      </c>
      <c r="R375" s="72">
        <v>29.1</v>
      </c>
      <c r="S375" s="72">
        <v>29.1</v>
      </c>
      <c r="T375" s="72">
        <v>29.1</v>
      </c>
      <c r="U375" s="72">
        <v>29.1</v>
      </c>
      <c r="V375" s="139" t="s">
        <v>37</v>
      </c>
      <c r="W375" s="140">
        <f t="shared" si="188"/>
        <v>3</v>
      </c>
      <c r="X375" s="140">
        <f t="shared" si="188"/>
        <v>0</v>
      </c>
      <c r="Y375" t="str">
        <f t="shared" si="185"/>
        <v>Phlebitis</v>
      </c>
      <c r="Z375" t="str">
        <f t="shared" si="185"/>
        <v>48-72</v>
      </c>
    </row>
    <row r="376" spans="1:26" x14ac:dyDescent="0.35">
      <c r="A376" s="63" t="str">
        <f t="shared" si="186"/>
        <v>PATIENT 8 (ORTHO1 003)</v>
      </c>
      <c r="B376" s="11" t="str">
        <f t="shared" si="186"/>
        <v>FRACTURE OF LEFT CLAVICLE</v>
      </c>
      <c r="C376" s="11" t="str">
        <f t="shared" si="186"/>
        <v>NEW ADMISSION</v>
      </c>
      <c r="D376" t="s">
        <v>29</v>
      </c>
      <c r="E376" t="s">
        <v>29</v>
      </c>
      <c r="F376" t="s">
        <v>31</v>
      </c>
      <c r="G376" t="str">
        <f t="shared" si="187"/>
        <v>ULRA</v>
      </c>
      <c r="H376" t="str">
        <f t="shared" si="184"/>
        <v>20G</v>
      </c>
      <c r="I376" t="str">
        <f t="shared" si="184"/>
        <v>NA</v>
      </c>
      <c r="J376" t="str">
        <f t="shared" si="184"/>
        <v>No medication</v>
      </c>
      <c r="K376" s="11" t="str">
        <f t="shared" si="184"/>
        <v>ANTECUBITAL FOSSA</v>
      </c>
      <c r="L376" s="13">
        <v>0</v>
      </c>
      <c r="M376" s="13">
        <v>0</v>
      </c>
      <c r="N376" s="13">
        <v>0</v>
      </c>
      <c r="O376">
        <f>0</f>
        <v>0</v>
      </c>
      <c r="P376" t="str">
        <f t="shared" si="181"/>
        <v>No</v>
      </c>
      <c r="Q376" s="46">
        <v>36.5</v>
      </c>
      <c r="R376" s="72">
        <v>30.8</v>
      </c>
      <c r="S376" s="72">
        <v>30.8</v>
      </c>
      <c r="T376" s="72">
        <v>30.8</v>
      </c>
      <c r="U376" s="72">
        <v>30.8</v>
      </c>
      <c r="V376" s="139" t="s">
        <v>37</v>
      </c>
      <c r="W376" s="140">
        <f t="shared" si="188"/>
        <v>3</v>
      </c>
      <c r="X376" s="140">
        <f t="shared" si="188"/>
        <v>0</v>
      </c>
      <c r="Y376" t="str">
        <f t="shared" si="185"/>
        <v>Phlebitis</v>
      </c>
      <c r="Z376" t="str">
        <f t="shared" si="185"/>
        <v>48-72</v>
      </c>
    </row>
    <row r="377" spans="1:26" x14ac:dyDescent="0.35">
      <c r="A377" s="63" t="s">
        <v>214</v>
      </c>
      <c r="B377" s="63" t="s">
        <v>215</v>
      </c>
      <c r="C377" s="11" t="s">
        <v>216</v>
      </c>
      <c r="D377" t="s">
        <v>29</v>
      </c>
      <c r="E377" t="s">
        <v>30</v>
      </c>
      <c r="F377" t="s">
        <v>31</v>
      </c>
      <c r="G377" t="str">
        <f t="shared" si="187"/>
        <v>ULRA</v>
      </c>
      <c r="H377" t="str">
        <f t="shared" si="184"/>
        <v>20G</v>
      </c>
      <c r="I377" t="s">
        <v>70</v>
      </c>
      <c r="J377" t="s">
        <v>61</v>
      </c>
      <c r="K377" s="11" t="s">
        <v>47</v>
      </c>
      <c r="L377" s="13">
        <v>0</v>
      </c>
      <c r="M377" s="13">
        <v>0</v>
      </c>
      <c r="N377" s="13">
        <v>0</v>
      </c>
      <c r="O377" s="13">
        <f>0</f>
        <v>0</v>
      </c>
      <c r="P377" t="str">
        <f t="shared" si="181"/>
        <v>No</v>
      </c>
      <c r="Q377" s="46">
        <v>36.5</v>
      </c>
      <c r="R377" s="72">
        <v>30.3</v>
      </c>
      <c r="S377" s="72">
        <v>30.3</v>
      </c>
      <c r="T377" s="72">
        <v>30.3</v>
      </c>
      <c r="U377" s="72">
        <v>30.3</v>
      </c>
      <c r="V377" s="139" t="s">
        <v>37</v>
      </c>
      <c r="W377" s="140">
        <v>4</v>
      </c>
      <c r="X377" s="140">
        <v>0</v>
      </c>
      <c r="Y377" t="s">
        <v>66</v>
      </c>
      <c r="Z377" t="s">
        <v>39</v>
      </c>
    </row>
    <row r="378" spans="1:26" x14ac:dyDescent="0.35">
      <c r="A378" s="63" t="str">
        <f t="shared" ref="A378:C383" si="189">A377</f>
        <v>PATIENT 9 (ORTHO2 002)</v>
      </c>
      <c r="B378" s="63" t="str">
        <f t="shared" si="189"/>
        <v>ANKLE JOINT [UNREADABLE]</v>
      </c>
      <c r="C378" s="11" t="str">
        <f t="shared" si="189"/>
        <v>27/3/23 NEW AD</v>
      </c>
      <c r="D378" t="s">
        <v>29</v>
      </c>
      <c r="E378" t="s">
        <v>30</v>
      </c>
      <c r="F378" t="s">
        <v>31</v>
      </c>
      <c r="G378" t="str">
        <f t="shared" si="187"/>
        <v>ULRA</v>
      </c>
      <c r="H378" t="str">
        <f t="shared" si="184"/>
        <v>20G</v>
      </c>
      <c r="I378" t="str">
        <f t="shared" si="184"/>
        <v xml:space="preserve"> Normal Saline 0.9%</v>
      </c>
      <c r="J378" t="str">
        <f t="shared" si="184"/>
        <v>Antibiotic</v>
      </c>
      <c r="K378" s="11" t="s">
        <v>47</v>
      </c>
      <c r="L378" s="13">
        <v>0</v>
      </c>
      <c r="M378" s="13">
        <v>0</v>
      </c>
      <c r="N378" s="13">
        <v>0</v>
      </c>
      <c r="O378" s="13">
        <f>0</f>
        <v>0</v>
      </c>
      <c r="P378" t="str">
        <f t="shared" si="181"/>
        <v>No</v>
      </c>
      <c r="Q378" s="46">
        <v>36.200000000000003</v>
      </c>
      <c r="R378" s="72">
        <v>29.7</v>
      </c>
      <c r="S378" s="72">
        <v>29.7</v>
      </c>
      <c r="T378" s="72">
        <v>29.7</v>
      </c>
      <c r="U378" s="72">
        <v>29.7</v>
      </c>
      <c r="V378" s="139" t="s">
        <v>37</v>
      </c>
      <c r="W378" s="140">
        <f t="shared" ref="W378:Z383" si="190">W377</f>
        <v>4</v>
      </c>
      <c r="X378" s="140">
        <f t="shared" si="190"/>
        <v>0</v>
      </c>
      <c r="Y378" t="str">
        <f t="shared" si="190"/>
        <v>Other complication</v>
      </c>
      <c r="Z378" t="str">
        <f t="shared" si="190"/>
        <v>72-96</v>
      </c>
    </row>
    <row r="379" spans="1:26" x14ac:dyDescent="0.35">
      <c r="A379" s="63" t="str">
        <f t="shared" si="189"/>
        <v>PATIENT 9 (ORTHO2 002)</v>
      </c>
      <c r="B379" s="63" t="str">
        <f t="shared" si="189"/>
        <v>ANKLE JOINT [UNREADABLE]</v>
      </c>
      <c r="C379" s="11" t="str">
        <f t="shared" si="189"/>
        <v>27/3/23 NEW AD</v>
      </c>
      <c r="D379" t="s">
        <v>29</v>
      </c>
      <c r="E379" t="s">
        <v>30</v>
      </c>
      <c r="F379" t="s">
        <v>31</v>
      </c>
      <c r="G379" t="str">
        <f t="shared" si="187"/>
        <v>ULRA</v>
      </c>
      <c r="H379" t="str">
        <f t="shared" si="184"/>
        <v>20G</v>
      </c>
      <c r="I379" t="str">
        <f t="shared" si="184"/>
        <v xml:space="preserve"> Normal Saline 0.9%</v>
      </c>
      <c r="J379" t="str">
        <f t="shared" si="184"/>
        <v>Antibiotic</v>
      </c>
      <c r="K379" s="11" t="s">
        <v>47</v>
      </c>
      <c r="L379" s="13">
        <v>0</v>
      </c>
      <c r="M379" s="13">
        <v>0</v>
      </c>
      <c r="N379" s="13">
        <v>0</v>
      </c>
      <c r="O379" s="13">
        <f>0</f>
        <v>0</v>
      </c>
      <c r="P379" t="str">
        <f t="shared" si="181"/>
        <v>No</v>
      </c>
      <c r="Q379" s="46">
        <v>36.700000000000003</v>
      </c>
      <c r="R379" s="72">
        <v>30.1</v>
      </c>
      <c r="S379" s="72">
        <v>30.1</v>
      </c>
      <c r="T379" s="72">
        <v>30.1</v>
      </c>
      <c r="U379" s="72">
        <v>30.1</v>
      </c>
      <c r="V379" s="139" t="s">
        <v>37</v>
      </c>
      <c r="W379" s="140">
        <f t="shared" si="190"/>
        <v>4</v>
      </c>
      <c r="X379" s="140">
        <f t="shared" si="190"/>
        <v>0</v>
      </c>
      <c r="Y379" t="str">
        <f t="shared" si="190"/>
        <v>Other complication</v>
      </c>
      <c r="Z379" t="str">
        <f t="shared" si="190"/>
        <v>72-96</v>
      </c>
    </row>
    <row r="380" spans="1:26" x14ac:dyDescent="0.35">
      <c r="A380" s="63" t="str">
        <f t="shared" si="189"/>
        <v>PATIENT 9 (ORTHO2 002)</v>
      </c>
      <c r="B380" s="63" t="str">
        <f t="shared" si="189"/>
        <v>ANKLE JOINT [UNREADABLE]</v>
      </c>
      <c r="C380" s="11" t="str">
        <f t="shared" si="189"/>
        <v>27/3/23 NEW AD</v>
      </c>
      <c r="D380" t="s">
        <v>29</v>
      </c>
      <c r="E380" t="s">
        <v>30</v>
      </c>
      <c r="F380" t="s">
        <v>31</v>
      </c>
      <c r="G380" t="str">
        <f t="shared" si="187"/>
        <v>ULRA</v>
      </c>
      <c r="H380" t="str">
        <f t="shared" si="187"/>
        <v>20G</v>
      </c>
      <c r="I380" t="str">
        <f t="shared" si="187"/>
        <v xml:space="preserve"> Normal Saline 0.9%</v>
      </c>
      <c r="J380" t="str">
        <f t="shared" si="187"/>
        <v>Antibiotic</v>
      </c>
      <c r="K380" s="11" t="s">
        <v>47</v>
      </c>
      <c r="L380" s="16" t="s">
        <v>37</v>
      </c>
      <c r="M380" s="13" t="s">
        <v>37</v>
      </c>
      <c r="N380" s="13" t="s">
        <v>37</v>
      </c>
      <c r="O380" s="11" t="s">
        <v>37</v>
      </c>
      <c r="P380" t="str">
        <f t="shared" si="181"/>
        <v>No</v>
      </c>
      <c r="Q380" s="30" t="s">
        <v>37</v>
      </c>
      <c r="R380" s="30" t="s">
        <v>37</v>
      </c>
      <c r="S380" s="30" t="s">
        <v>37</v>
      </c>
      <c r="T380" s="30" t="s">
        <v>37</v>
      </c>
      <c r="U380" s="30" t="s">
        <v>37</v>
      </c>
      <c r="V380" s="30" t="s">
        <v>37</v>
      </c>
      <c r="W380" s="140">
        <f t="shared" si="190"/>
        <v>4</v>
      </c>
      <c r="X380" s="140">
        <f t="shared" si="190"/>
        <v>0</v>
      </c>
      <c r="Y380" t="str">
        <f t="shared" si="190"/>
        <v>Other complication</v>
      </c>
      <c r="Z380" t="str">
        <f t="shared" si="190"/>
        <v>72-96</v>
      </c>
    </row>
    <row r="381" spans="1:26" x14ac:dyDescent="0.35">
      <c r="A381" s="63" t="str">
        <f t="shared" si="189"/>
        <v>PATIENT 9 (ORTHO2 002)</v>
      </c>
      <c r="B381" s="63" t="str">
        <f t="shared" si="189"/>
        <v>ANKLE JOINT [UNREADABLE]</v>
      </c>
      <c r="C381" s="11" t="str">
        <f t="shared" si="189"/>
        <v>27/3/23 NEW AD</v>
      </c>
      <c r="D381" t="s">
        <v>29</v>
      </c>
      <c r="E381" t="s">
        <v>30</v>
      </c>
      <c r="F381" t="s">
        <v>31</v>
      </c>
      <c r="G381" t="str">
        <f t="shared" si="187"/>
        <v>ULRA</v>
      </c>
      <c r="H381" t="str">
        <f t="shared" si="187"/>
        <v>20G</v>
      </c>
      <c r="I381" t="str">
        <f t="shared" si="187"/>
        <v xml:space="preserve"> Normal Saline 0.9%</v>
      </c>
      <c r="J381" t="str">
        <f t="shared" si="187"/>
        <v>Antibiotic</v>
      </c>
      <c r="K381" s="11" t="s">
        <v>47</v>
      </c>
      <c r="L381" s="13">
        <v>0</v>
      </c>
      <c r="M381" s="13">
        <v>0</v>
      </c>
      <c r="N381" s="13">
        <v>0</v>
      </c>
      <c r="O381" s="13">
        <v>0</v>
      </c>
      <c r="P381" t="str">
        <f t="shared" si="181"/>
        <v>No</v>
      </c>
      <c r="Q381" s="46">
        <v>36.5</v>
      </c>
      <c r="R381" s="72">
        <v>31.6</v>
      </c>
      <c r="S381" s="72">
        <v>31.6</v>
      </c>
      <c r="T381" s="72">
        <v>31.6</v>
      </c>
      <c r="U381" s="72">
        <v>31.6</v>
      </c>
      <c r="V381" s="139" t="s">
        <v>37</v>
      </c>
      <c r="W381" s="140">
        <f t="shared" si="190"/>
        <v>4</v>
      </c>
      <c r="X381" s="140">
        <f t="shared" si="190"/>
        <v>0</v>
      </c>
      <c r="Y381" t="str">
        <f t="shared" si="190"/>
        <v>Other complication</v>
      </c>
      <c r="Z381" t="str">
        <f t="shared" si="190"/>
        <v>72-96</v>
      </c>
    </row>
    <row r="382" spans="1:26" x14ac:dyDescent="0.35">
      <c r="A382" s="63" t="str">
        <f t="shared" si="189"/>
        <v>PATIENT 9 (ORTHO2 002)</v>
      </c>
      <c r="B382" s="63" t="str">
        <f t="shared" si="189"/>
        <v>ANKLE JOINT [UNREADABLE]</v>
      </c>
      <c r="C382" s="11" t="str">
        <f t="shared" si="189"/>
        <v>27/3/23 NEW AD</v>
      </c>
      <c r="D382" t="s">
        <v>29</v>
      </c>
      <c r="E382" t="s">
        <v>30</v>
      </c>
      <c r="F382" t="s">
        <v>31</v>
      </c>
      <c r="G382" t="str">
        <f t="shared" si="187"/>
        <v>ULRA</v>
      </c>
      <c r="H382" t="str">
        <f t="shared" si="187"/>
        <v>20G</v>
      </c>
      <c r="I382" t="str">
        <f t="shared" si="187"/>
        <v xml:space="preserve"> Normal Saline 0.9%</v>
      </c>
      <c r="J382" t="str">
        <f t="shared" si="187"/>
        <v>Antibiotic</v>
      </c>
      <c r="K382" s="11" t="s">
        <v>47</v>
      </c>
      <c r="L382" s="13">
        <v>0</v>
      </c>
      <c r="M382" s="13">
        <v>0</v>
      </c>
      <c r="N382" s="13">
        <v>0</v>
      </c>
      <c r="O382" s="13">
        <f>0</f>
        <v>0</v>
      </c>
      <c r="P382" t="str">
        <f t="shared" si="181"/>
        <v>No</v>
      </c>
      <c r="Q382" s="46">
        <v>36.5</v>
      </c>
      <c r="R382" s="72">
        <v>29.7</v>
      </c>
      <c r="S382" s="72">
        <v>29.7</v>
      </c>
      <c r="T382" s="72">
        <v>29.7</v>
      </c>
      <c r="U382" s="72">
        <v>29.7</v>
      </c>
      <c r="V382" s="139" t="s">
        <v>37</v>
      </c>
      <c r="W382" s="140">
        <f t="shared" si="190"/>
        <v>4</v>
      </c>
      <c r="X382" s="140">
        <f t="shared" si="190"/>
        <v>0</v>
      </c>
      <c r="Y382" t="str">
        <f t="shared" si="190"/>
        <v>Other complication</v>
      </c>
      <c r="Z382" t="str">
        <f t="shared" si="190"/>
        <v>72-96</v>
      </c>
    </row>
    <row r="383" spans="1:26" x14ac:dyDescent="0.35">
      <c r="A383" s="63" t="str">
        <f t="shared" si="189"/>
        <v>PATIENT 9 (ORTHO2 002)</v>
      </c>
      <c r="B383" s="63" t="str">
        <f t="shared" si="189"/>
        <v>ANKLE JOINT [UNREADABLE]</v>
      </c>
      <c r="C383" s="11" t="str">
        <f t="shared" si="189"/>
        <v>27/3/23 NEW AD</v>
      </c>
      <c r="D383" t="s">
        <v>29</v>
      </c>
      <c r="E383" t="s">
        <v>30</v>
      </c>
      <c r="F383" t="s">
        <v>31</v>
      </c>
      <c r="G383" t="str">
        <f t="shared" si="187"/>
        <v>ULRA</v>
      </c>
      <c r="H383" t="str">
        <f t="shared" si="187"/>
        <v>20G</v>
      </c>
      <c r="I383" t="str">
        <f t="shared" si="187"/>
        <v xml:space="preserve"> Normal Saline 0.9%</v>
      </c>
      <c r="J383" t="str">
        <f t="shared" si="187"/>
        <v>Antibiotic</v>
      </c>
      <c r="K383" s="11" t="s">
        <v>47</v>
      </c>
      <c r="L383" s="13">
        <v>0</v>
      </c>
      <c r="M383" s="13">
        <v>0</v>
      </c>
      <c r="N383" s="13">
        <v>0</v>
      </c>
      <c r="O383" s="13">
        <f>0</f>
        <v>0</v>
      </c>
      <c r="P383" t="str">
        <f t="shared" si="181"/>
        <v>No</v>
      </c>
      <c r="Q383" s="46">
        <v>36.700000000000003</v>
      </c>
      <c r="R383" s="72">
        <v>30.1</v>
      </c>
      <c r="S383" s="72">
        <v>30.1</v>
      </c>
      <c r="T383" s="72">
        <v>30.1</v>
      </c>
      <c r="U383" s="72">
        <v>30.1</v>
      </c>
      <c r="V383" s="139" t="s">
        <v>37</v>
      </c>
      <c r="W383" s="140">
        <f t="shared" si="190"/>
        <v>4</v>
      </c>
      <c r="X383" s="140">
        <f t="shared" si="190"/>
        <v>0</v>
      </c>
      <c r="Y383" t="str">
        <f t="shared" si="190"/>
        <v>Other complication</v>
      </c>
      <c r="Z383" t="str">
        <f t="shared" si="190"/>
        <v>72-96</v>
      </c>
    </row>
    <row r="384" spans="1:26" x14ac:dyDescent="0.35">
      <c r="A384" s="143" t="s">
        <v>217</v>
      </c>
      <c r="B384" s="143" t="s">
        <v>218</v>
      </c>
      <c r="C384" s="143" t="s">
        <v>151</v>
      </c>
      <c r="D384" t="s">
        <v>29</v>
      </c>
      <c r="E384" t="str">
        <f t="shared" ref="E384:K399" si="191">E383</f>
        <v>No</v>
      </c>
      <c r="F384" t="s">
        <v>96</v>
      </c>
      <c r="G384" t="s">
        <v>42</v>
      </c>
      <c r="H384" t="s">
        <v>33</v>
      </c>
      <c r="I384" t="s">
        <v>70</v>
      </c>
      <c r="J384" t="s">
        <v>46</v>
      </c>
      <c r="K384" s="143" t="s">
        <v>36</v>
      </c>
      <c r="L384" s="16" t="s">
        <v>37</v>
      </c>
      <c r="M384" s="13" t="s">
        <v>37</v>
      </c>
      <c r="N384" s="13" t="s">
        <v>37</v>
      </c>
      <c r="O384">
        <v>0</v>
      </c>
      <c r="P384" t="s">
        <v>37</v>
      </c>
      <c r="Q384" s="141">
        <v>37.200000000000003</v>
      </c>
      <c r="R384" s="46">
        <v>31.5</v>
      </c>
      <c r="S384" s="46">
        <v>32.299999999999997</v>
      </c>
      <c r="T384" s="46">
        <v>31.9</v>
      </c>
      <c r="U384" s="46">
        <v>32.200000000000003</v>
      </c>
      <c r="V384" s="141" t="s">
        <v>37</v>
      </c>
      <c r="W384" s="144">
        <v>2</v>
      </c>
      <c r="X384" s="144">
        <v>0</v>
      </c>
      <c r="Y384" t="s">
        <v>78</v>
      </c>
      <c r="Z384" t="s">
        <v>92</v>
      </c>
    </row>
    <row r="385" spans="1:26" x14ac:dyDescent="0.35">
      <c r="A385" s="11" t="str">
        <f t="shared" ref="A385:C387" si="192">A384</f>
        <v>PATIENT 1 (GS2 004)</v>
      </c>
      <c r="B385" s="11" t="str">
        <f t="shared" si="192"/>
        <v>INTRAPARENCHYMAC HIGH FRONTAL BLEED</v>
      </c>
      <c r="C385" s="11" t="str">
        <f t="shared" si="192"/>
        <v>NEW ADMISSION</v>
      </c>
      <c r="D385" t="s">
        <v>29</v>
      </c>
      <c r="E385" t="str">
        <f t="shared" si="191"/>
        <v>No</v>
      </c>
      <c r="F385" t="str">
        <f t="shared" si="191"/>
        <v>ER</v>
      </c>
      <c r="G385" t="str">
        <f t="shared" si="191"/>
        <v>ULRD</v>
      </c>
      <c r="H385" t="str">
        <f t="shared" si="191"/>
        <v>20G</v>
      </c>
      <c r="I385" t="str">
        <f t="shared" si="191"/>
        <v xml:space="preserve"> Normal Saline 0.9%</v>
      </c>
      <c r="J385" t="str">
        <f t="shared" si="191"/>
        <v>Other Drug</v>
      </c>
      <c r="K385" s="11" t="str">
        <f t="shared" si="191"/>
        <v>DORSAL</v>
      </c>
      <c r="L385" s="16" t="s">
        <v>37</v>
      </c>
      <c r="M385" s="13" t="s">
        <v>37</v>
      </c>
      <c r="N385" s="13" t="s">
        <v>37</v>
      </c>
      <c r="O385">
        <f>0</f>
        <v>0</v>
      </c>
      <c r="P385" t="s">
        <v>37</v>
      </c>
      <c r="Q385" s="141">
        <v>36.4</v>
      </c>
      <c r="R385" s="46">
        <v>33.299999999999997</v>
      </c>
      <c r="S385" s="46">
        <v>33.4</v>
      </c>
      <c r="T385" s="46">
        <v>32.700000000000003</v>
      </c>
      <c r="U385" s="46">
        <v>32.9</v>
      </c>
      <c r="V385" s="141" t="str">
        <f t="shared" ref="V385:Y387" si="193">V384</f>
        <v>NA</v>
      </c>
      <c r="W385" s="140">
        <f t="shared" si="193"/>
        <v>2</v>
      </c>
      <c r="X385" s="140">
        <f t="shared" si="193"/>
        <v>0</v>
      </c>
      <c r="Y385" t="str">
        <f t="shared" si="193"/>
        <v>Discharge</v>
      </c>
      <c r="Z385" t="s">
        <v>92</v>
      </c>
    </row>
    <row r="386" spans="1:26" x14ac:dyDescent="0.35">
      <c r="A386" s="11" t="str">
        <f t="shared" si="192"/>
        <v>PATIENT 1 (GS2 004)</v>
      </c>
      <c r="B386" s="11" t="str">
        <f t="shared" si="192"/>
        <v>INTRAPARENCHYMAC HIGH FRONTAL BLEED</v>
      </c>
      <c r="C386" s="11" t="str">
        <f t="shared" si="192"/>
        <v>NEW ADMISSION</v>
      </c>
      <c r="D386" t="s">
        <v>29</v>
      </c>
      <c r="E386" t="str">
        <f t="shared" si="191"/>
        <v>No</v>
      </c>
      <c r="F386" t="str">
        <f t="shared" si="191"/>
        <v>ER</v>
      </c>
      <c r="G386" t="str">
        <f t="shared" si="191"/>
        <v>ULRD</v>
      </c>
      <c r="H386" t="str">
        <f t="shared" si="191"/>
        <v>20G</v>
      </c>
      <c r="I386" t="str">
        <f t="shared" si="191"/>
        <v xml:space="preserve"> Normal Saline 0.9%</v>
      </c>
      <c r="J386" t="str">
        <f t="shared" si="191"/>
        <v>Other Drug</v>
      </c>
      <c r="K386" s="11" t="str">
        <f t="shared" si="191"/>
        <v>DORSAL</v>
      </c>
      <c r="L386" s="16" t="s">
        <v>37</v>
      </c>
      <c r="M386" s="13" t="s">
        <v>37</v>
      </c>
      <c r="N386" s="13" t="s">
        <v>37</v>
      </c>
      <c r="O386">
        <f>0</f>
        <v>0</v>
      </c>
      <c r="P386" t="s">
        <v>37</v>
      </c>
      <c r="Q386" s="141">
        <v>35.4</v>
      </c>
      <c r="R386" s="46">
        <v>29.6</v>
      </c>
      <c r="S386" s="46">
        <v>29.7</v>
      </c>
      <c r="T386" s="46">
        <v>29.5</v>
      </c>
      <c r="U386" s="46">
        <v>30.4</v>
      </c>
      <c r="V386" s="141" t="str">
        <f t="shared" si="193"/>
        <v>NA</v>
      </c>
      <c r="W386" s="140">
        <f t="shared" si="193"/>
        <v>2</v>
      </c>
      <c r="X386" s="140">
        <f t="shared" si="193"/>
        <v>0</v>
      </c>
      <c r="Y386" t="str">
        <f t="shared" si="193"/>
        <v>Discharge</v>
      </c>
      <c r="Z386" t="s">
        <v>92</v>
      </c>
    </row>
    <row r="387" spans="1:26" x14ac:dyDescent="0.35">
      <c r="A387" s="11" t="str">
        <f t="shared" si="192"/>
        <v>PATIENT 1 (GS2 004)</v>
      </c>
      <c r="B387" s="11" t="str">
        <f t="shared" si="192"/>
        <v>INTRAPARENCHYMAC HIGH FRONTAL BLEED</v>
      </c>
      <c r="C387" s="11" t="str">
        <f t="shared" si="192"/>
        <v>NEW ADMISSION</v>
      </c>
      <c r="D387" t="s">
        <v>29</v>
      </c>
      <c r="E387" t="str">
        <f t="shared" si="191"/>
        <v>No</v>
      </c>
      <c r="F387" t="str">
        <f t="shared" si="191"/>
        <v>ER</v>
      </c>
      <c r="G387" t="str">
        <f t="shared" si="191"/>
        <v>ULRD</v>
      </c>
      <c r="H387" t="str">
        <f t="shared" si="191"/>
        <v>20G</v>
      </c>
      <c r="I387" t="str">
        <f t="shared" si="191"/>
        <v xml:space="preserve"> Normal Saline 0.9%</v>
      </c>
      <c r="J387" t="str">
        <f t="shared" si="191"/>
        <v>Other Drug</v>
      </c>
      <c r="K387" s="11" t="str">
        <f t="shared" si="191"/>
        <v>DORSAL</v>
      </c>
      <c r="L387" s="16" t="s">
        <v>37</v>
      </c>
      <c r="M387" s="13" t="s">
        <v>37</v>
      </c>
      <c r="N387" s="13" t="s">
        <v>37</v>
      </c>
      <c r="O387">
        <f>0</f>
        <v>0</v>
      </c>
      <c r="P387" t="s">
        <v>37</v>
      </c>
      <c r="Q387" s="141">
        <v>35.4</v>
      </c>
      <c r="R387" s="46">
        <v>28.5</v>
      </c>
      <c r="S387" s="46">
        <v>29.6</v>
      </c>
      <c r="T387" s="46">
        <v>29.3</v>
      </c>
      <c r="U387" s="46">
        <v>29.3</v>
      </c>
      <c r="V387" s="141" t="str">
        <f t="shared" si="193"/>
        <v>NA</v>
      </c>
      <c r="W387" s="140">
        <f t="shared" si="193"/>
        <v>2</v>
      </c>
      <c r="X387" s="140">
        <f t="shared" si="193"/>
        <v>0</v>
      </c>
      <c r="Y387" t="str">
        <f t="shared" si="193"/>
        <v>Discharge</v>
      </c>
      <c r="Z387" t="s">
        <v>92</v>
      </c>
    </row>
    <row r="388" spans="1:26" x14ac:dyDescent="0.35">
      <c r="A388" s="11" t="s">
        <v>219</v>
      </c>
      <c r="B388" s="11" t="s">
        <v>220</v>
      </c>
      <c r="C388" s="11" t="s">
        <v>118</v>
      </c>
      <c r="D388" t="s">
        <v>29</v>
      </c>
      <c r="E388" t="str">
        <f t="shared" si="191"/>
        <v>No</v>
      </c>
      <c r="F388" t="str">
        <f t="shared" si="191"/>
        <v>ER</v>
      </c>
      <c r="G388" t="str">
        <f t="shared" si="191"/>
        <v>ULRD</v>
      </c>
      <c r="H388" t="str">
        <f t="shared" si="191"/>
        <v>20G</v>
      </c>
      <c r="I388" t="s">
        <v>34</v>
      </c>
      <c r="J388" t="str">
        <f t="shared" si="191"/>
        <v>Other Drug</v>
      </c>
      <c r="K388" s="11" t="s">
        <v>36</v>
      </c>
      <c r="L388" s="16" t="s">
        <v>37</v>
      </c>
      <c r="M388" s="13" t="s">
        <v>37</v>
      </c>
      <c r="N388" s="13" t="s">
        <v>37</v>
      </c>
      <c r="O388">
        <f>0</f>
        <v>0</v>
      </c>
      <c r="P388" t="s">
        <v>37</v>
      </c>
      <c r="Q388" s="141">
        <v>37.799999999999997</v>
      </c>
      <c r="R388" s="46">
        <v>33.299999999999997</v>
      </c>
      <c r="S388" s="46">
        <v>33.4</v>
      </c>
      <c r="T388" s="46">
        <v>33.200000000000003</v>
      </c>
      <c r="U388" s="46">
        <v>33.4</v>
      </c>
      <c r="V388" s="46">
        <v>33.200000000000003</v>
      </c>
      <c r="W388" s="140">
        <v>5</v>
      </c>
      <c r="X388" s="140">
        <v>0</v>
      </c>
      <c r="Y388" t="s">
        <v>66</v>
      </c>
      <c r="Z388" t="s">
        <v>52</v>
      </c>
    </row>
    <row r="389" spans="1:26" x14ac:dyDescent="0.35">
      <c r="A389" s="11" t="str">
        <f t="shared" ref="A389:C395" si="194">A388</f>
        <v>PATIENT 2 (GS2 005)</v>
      </c>
      <c r="B389" s="11" t="str">
        <f t="shared" si="194"/>
        <v>SECONDARY MALIGNANT NEOPLASM OF LIVER</v>
      </c>
      <c r="C389" s="11" t="str">
        <f t="shared" si="194"/>
        <v>NEW CANNULA</v>
      </c>
      <c r="D389" t="s">
        <v>29</v>
      </c>
      <c r="E389" t="str">
        <f t="shared" si="191"/>
        <v>No</v>
      </c>
      <c r="F389" t="s">
        <v>31</v>
      </c>
      <c r="G389" t="str">
        <f t="shared" si="191"/>
        <v>ULRD</v>
      </c>
      <c r="H389" t="str">
        <f t="shared" si="191"/>
        <v>20G</v>
      </c>
      <c r="I389" t="str">
        <f t="shared" si="191"/>
        <v>No infusion</v>
      </c>
      <c r="J389" t="str">
        <f t="shared" si="191"/>
        <v>Other Drug</v>
      </c>
      <c r="K389" s="11" t="str">
        <f t="shared" si="191"/>
        <v>DORSAL</v>
      </c>
      <c r="L389" s="16" t="s">
        <v>37</v>
      </c>
      <c r="M389" s="13" t="s">
        <v>37</v>
      </c>
      <c r="N389" s="13" t="s">
        <v>37</v>
      </c>
      <c r="O389">
        <f>0</f>
        <v>0</v>
      </c>
      <c r="P389" t="s">
        <v>37</v>
      </c>
      <c r="Q389" s="141">
        <v>36.200000000000003</v>
      </c>
      <c r="R389" s="46">
        <v>31.9</v>
      </c>
      <c r="S389" s="46">
        <v>32.299999999999997</v>
      </c>
      <c r="T389" s="46">
        <v>32.4</v>
      </c>
      <c r="U389" s="46">
        <v>32.1</v>
      </c>
      <c r="V389" s="46">
        <v>32.4</v>
      </c>
      <c r="W389" s="140">
        <f t="shared" ref="W389:Z395" si="195">W388</f>
        <v>5</v>
      </c>
      <c r="X389" s="140">
        <f t="shared" si="195"/>
        <v>0</v>
      </c>
      <c r="Y389" t="str">
        <f t="shared" si="195"/>
        <v>Other complication</v>
      </c>
      <c r="Z389" t="str">
        <f t="shared" si="195"/>
        <v>&gt;96</v>
      </c>
    </row>
    <row r="390" spans="1:26" x14ac:dyDescent="0.35">
      <c r="A390" s="11" t="str">
        <f t="shared" si="194"/>
        <v>PATIENT 2 (GS2 005)</v>
      </c>
      <c r="B390" s="11" t="str">
        <f t="shared" si="194"/>
        <v>SECONDARY MALIGNANT NEOPLASM OF LIVER</v>
      </c>
      <c r="C390" s="11" t="str">
        <f t="shared" si="194"/>
        <v>NEW CANNULA</v>
      </c>
      <c r="D390" t="s">
        <v>29</v>
      </c>
      <c r="E390" t="str">
        <f t="shared" si="191"/>
        <v>No</v>
      </c>
      <c r="F390" t="str">
        <f t="shared" si="191"/>
        <v>Ward</v>
      </c>
      <c r="G390" t="str">
        <f t="shared" si="191"/>
        <v>ULRD</v>
      </c>
      <c r="H390" t="str">
        <f t="shared" si="191"/>
        <v>20G</v>
      </c>
      <c r="I390" t="str">
        <f t="shared" si="191"/>
        <v>No infusion</v>
      </c>
      <c r="J390" t="str">
        <f t="shared" si="191"/>
        <v>Other Drug</v>
      </c>
      <c r="K390" s="11" t="str">
        <f t="shared" si="191"/>
        <v>DORSAL</v>
      </c>
      <c r="L390" s="16" t="s">
        <v>37</v>
      </c>
      <c r="M390" s="13" t="s">
        <v>37</v>
      </c>
      <c r="N390" s="13" t="s">
        <v>37</v>
      </c>
      <c r="O390">
        <f>0</f>
        <v>0</v>
      </c>
      <c r="P390" t="s">
        <v>37</v>
      </c>
      <c r="Q390" s="141">
        <v>35.6</v>
      </c>
      <c r="R390" s="46">
        <v>30.4</v>
      </c>
      <c r="S390" s="46">
        <v>30.9</v>
      </c>
      <c r="T390" s="46">
        <v>31.3</v>
      </c>
      <c r="U390" s="46">
        <v>31.8</v>
      </c>
      <c r="V390" s="46">
        <v>30.5</v>
      </c>
      <c r="W390" s="140">
        <f t="shared" si="195"/>
        <v>5</v>
      </c>
      <c r="X390" s="140">
        <f t="shared" si="195"/>
        <v>0</v>
      </c>
      <c r="Y390" t="str">
        <f t="shared" si="195"/>
        <v>Other complication</v>
      </c>
      <c r="Z390" t="str">
        <f t="shared" si="195"/>
        <v>&gt;96</v>
      </c>
    </row>
    <row r="391" spans="1:26" x14ac:dyDescent="0.35">
      <c r="A391" s="11" t="str">
        <f t="shared" si="194"/>
        <v>PATIENT 2 (GS2 005)</v>
      </c>
      <c r="B391" s="11" t="str">
        <f t="shared" si="194"/>
        <v>SECONDARY MALIGNANT NEOPLASM OF LIVER</v>
      </c>
      <c r="C391" s="11" t="str">
        <f t="shared" si="194"/>
        <v>NEW CANNULA</v>
      </c>
      <c r="D391" t="s">
        <v>29</v>
      </c>
      <c r="E391" t="str">
        <f t="shared" si="191"/>
        <v>No</v>
      </c>
      <c r="F391" t="str">
        <f t="shared" si="191"/>
        <v>Ward</v>
      </c>
      <c r="G391" t="str">
        <f t="shared" si="191"/>
        <v>ULRD</v>
      </c>
      <c r="H391" t="str">
        <f t="shared" si="191"/>
        <v>20G</v>
      </c>
      <c r="I391" t="str">
        <f t="shared" si="191"/>
        <v>No infusion</v>
      </c>
      <c r="J391" t="str">
        <f t="shared" si="191"/>
        <v>Other Drug</v>
      </c>
      <c r="K391" s="11" t="str">
        <f t="shared" si="191"/>
        <v>DORSAL</v>
      </c>
      <c r="L391" s="16" t="s">
        <v>37</v>
      </c>
      <c r="M391" s="13" t="s">
        <v>37</v>
      </c>
      <c r="N391" s="13" t="s">
        <v>37</v>
      </c>
      <c r="O391">
        <f>0</f>
        <v>0</v>
      </c>
      <c r="P391" t="s">
        <v>37</v>
      </c>
      <c r="Q391" s="141">
        <v>36.299999999999997</v>
      </c>
      <c r="R391" s="46">
        <v>32.1</v>
      </c>
      <c r="S391" s="46">
        <v>32.299999999999997</v>
      </c>
      <c r="T391" s="46">
        <v>32.5</v>
      </c>
      <c r="U391" s="46">
        <v>32.4</v>
      </c>
      <c r="V391" s="46">
        <v>32</v>
      </c>
      <c r="W391" s="140">
        <f t="shared" si="195"/>
        <v>5</v>
      </c>
      <c r="X391" s="140">
        <f t="shared" si="195"/>
        <v>0</v>
      </c>
      <c r="Y391" t="str">
        <f t="shared" si="195"/>
        <v>Other complication</v>
      </c>
      <c r="Z391" t="str">
        <f t="shared" si="195"/>
        <v>&gt;96</v>
      </c>
    </row>
    <row r="392" spans="1:26" x14ac:dyDescent="0.35">
      <c r="A392" s="11" t="str">
        <f t="shared" si="194"/>
        <v>PATIENT 2 (GS2 005)</v>
      </c>
      <c r="B392" s="11" t="str">
        <f t="shared" si="194"/>
        <v>SECONDARY MALIGNANT NEOPLASM OF LIVER</v>
      </c>
      <c r="C392" s="11" t="str">
        <f t="shared" si="194"/>
        <v>NEW CANNULA</v>
      </c>
      <c r="D392" t="s">
        <v>29</v>
      </c>
      <c r="E392" t="str">
        <f t="shared" si="191"/>
        <v>No</v>
      </c>
      <c r="F392" t="str">
        <f t="shared" si="191"/>
        <v>Ward</v>
      </c>
      <c r="G392" t="str">
        <f t="shared" si="191"/>
        <v>ULRD</v>
      </c>
      <c r="H392" t="str">
        <f t="shared" si="191"/>
        <v>20G</v>
      </c>
      <c r="I392" t="str">
        <f t="shared" si="191"/>
        <v>No infusion</v>
      </c>
      <c r="J392" t="str">
        <f t="shared" si="191"/>
        <v>Other Drug</v>
      </c>
      <c r="K392" s="11" t="str">
        <f t="shared" si="191"/>
        <v>DORSAL</v>
      </c>
      <c r="L392" s="16" t="s">
        <v>37</v>
      </c>
      <c r="M392" s="13" t="s">
        <v>37</v>
      </c>
      <c r="N392" s="13" t="s">
        <v>37</v>
      </c>
      <c r="O392">
        <f>0</f>
        <v>0</v>
      </c>
      <c r="P392" t="s">
        <v>37</v>
      </c>
      <c r="Q392" s="141">
        <v>36.700000000000003</v>
      </c>
      <c r="R392" s="46">
        <v>32.299999999999997</v>
      </c>
      <c r="S392" s="46">
        <v>32.5</v>
      </c>
      <c r="T392" s="46">
        <v>32.700000000000003</v>
      </c>
      <c r="U392" s="46">
        <v>32.6</v>
      </c>
      <c r="V392" s="46">
        <v>32.200000000000003</v>
      </c>
      <c r="W392" s="140">
        <f t="shared" si="195"/>
        <v>5</v>
      </c>
      <c r="X392" s="140">
        <f t="shared" si="195"/>
        <v>0</v>
      </c>
      <c r="Y392" t="str">
        <f t="shared" si="195"/>
        <v>Other complication</v>
      </c>
      <c r="Z392" t="str">
        <f t="shared" si="195"/>
        <v>&gt;96</v>
      </c>
    </row>
    <row r="393" spans="1:26" x14ac:dyDescent="0.35">
      <c r="A393" s="11" t="str">
        <f t="shared" si="194"/>
        <v>PATIENT 2 (GS2 005)</v>
      </c>
      <c r="B393" s="11" t="str">
        <f t="shared" si="194"/>
        <v>SECONDARY MALIGNANT NEOPLASM OF LIVER</v>
      </c>
      <c r="C393" s="11" t="str">
        <f t="shared" si="194"/>
        <v>NEW CANNULA</v>
      </c>
      <c r="D393" t="s">
        <v>29</v>
      </c>
      <c r="E393" t="str">
        <f t="shared" si="191"/>
        <v>No</v>
      </c>
      <c r="F393" t="str">
        <f t="shared" si="191"/>
        <v>Ward</v>
      </c>
      <c r="G393" t="str">
        <f t="shared" si="191"/>
        <v>ULRD</v>
      </c>
      <c r="H393" t="str">
        <f t="shared" si="191"/>
        <v>20G</v>
      </c>
      <c r="I393" t="str">
        <f t="shared" si="191"/>
        <v>No infusion</v>
      </c>
      <c r="J393" t="str">
        <f t="shared" si="191"/>
        <v>Other Drug</v>
      </c>
      <c r="K393" s="11" t="str">
        <f t="shared" si="191"/>
        <v>DORSAL</v>
      </c>
      <c r="L393" s="16" t="s">
        <v>37</v>
      </c>
      <c r="M393" s="13" t="s">
        <v>37</v>
      </c>
      <c r="N393" s="13" t="s">
        <v>37</v>
      </c>
      <c r="O393">
        <f>0</f>
        <v>0</v>
      </c>
      <c r="P393" t="s">
        <v>37</v>
      </c>
      <c r="Q393" s="141">
        <v>36.299999999999997</v>
      </c>
      <c r="R393" s="46">
        <v>33.299999999999997</v>
      </c>
      <c r="S393" s="46">
        <v>33.6</v>
      </c>
      <c r="T393" s="46">
        <v>33.5</v>
      </c>
      <c r="U393" s="46">
        <v>34</v>
      </c>
      <c r="V393" s="46">
        <v>33.6</v>
      </c>
      <c r="W393" s="140">
        <f t="shared" si="195"/>
        <v>5</v>
      </c>
      <c r="X393" s="140">
        <f t="shared" si="195"/>
        <v>0</v>
      </c>
      <c r="Y393" t="str">
        <f t="shared" si="195"/>
        <v>Other complication</v>
      </c>
      <c r="Z393" t="str">
        <f t="shared" si="195"/>
        <v>&gt;96</v>
      </c>
    </row>
    <row r="394" spans="1:26" x14ac:dyDescent="0.35">
      <c r="A394" s="11" t="str">
        <f t="shared" si="194"/>
        <v>PATIENT 2 (GS2 005)</v>
      </c>
      <c r="B394" s="11" t="str">
        <f t="shared" si="194"/>
        <v>SECONDARY MALIGNANT NEOPLASM OF LIVER</v>
      </c>
      <c r="C394" s="11" t="str">
        <f t="shared" si="194"/>
        <v>NEW CANNULA</v>
      </c>
      <c r="D394" t="s">
        <v>29</v>
      </c>
      <c r="E394" t="str">
        <f t="shared" si="191"/>
        <v>No</v>
      </c>
      <c r="F394" t="str">
        <f t="shared" si="191"/>
        <v>Ward</v>
      </c>
      <c r="G394" t="str">
        <f t="shared" si="191"/>
        <v>ULRD</v>
      </c>
      <c r="H394" t="str">
        <f t="shared" si="191"/>
        <v>20G</v>
      </c>
      <c r="I394" t="str">
        <f t="shared" si="191"/>
        <v>No infusion</v>
      </c>
      <c r="J394" t="str">
        <f t="shared" si="191"/>
        <v>Other Drug</v>
      </c>
      <c r="K394" s="11" t="str">
        <f t="shared" si="191"/>
        <v>DORSAL</v>
      </c>
      <c r="L394" s="16" t="s">
        <v>37</v>
      </c>
      <c r="M394" s="13" t="s">
        <v>37</v>
      </c>
      <c r="N394" s="13" t="s">
        <v>37</v>
      </c>
      <c r="O394">
        <f>0</f>
        <v>0</v>
      </c>
      <c r="P394" t="s">
        <v>37</v>
      </c>
      <c r="Q394" s="141">
        <v>36.700000000000003</v>
      </c>
      <c r="R394" s="46">
        <v>32.6</v>
      </c>
      <c r="S394" s="46">
        <v>33.299999999999997</v>
      </c>
      <c r="T394" s="46">
        <v>32.9</v>
      </c>
      <c r="U394" s="46">
        <v>32.799999999999997</v>
      </c>
      <c r="V394" s="46">
        <v>33</v>
      </c>
      <c r="W394" s="140">
        <f t="shared" si="195"/>
        <v>5</v>
      </c>
      <c r="X394" s="140">
        <f t="shared" si="195"/>
        <v>0</v>
      </c>
      <c r="Y394" t="str">
        <f t="shared" si="195"/>
        <v>Other complication</v>
      </c>
      <c r="Z394" t="str">
        <f t="shared" si="195"/>
        <v>&gt;96</v>
      </c>
    </row>
    <row r="395" spans="1:26" x14ac:dyDescent="0.35">
      <c r="A395" s="11" t="str">
        <f t="shared" si="194"/>
        <v>PATIENT 2 (GS2 005)</v>
      </c>
      <c r="B395" s="11" t="str">
        <f t="shared" si="194"/>
        <v>SECONDARY MALIGNANT NEOPLASM OF LIVER</v>
      </c>
      <c r="C395" s="11" t="str">
        <f t="shared" si="194"/>
        <v>NEW CANNULA</v>
      </c>
      <c r="D395" t="s">
        <v>29</v>
      </c>
      <c r="E395" t="str">
        <f t="shared" si="191"/>
        <v>No</v>
      </c>
      <c r="F395" t="str">
        <f t="shared" si="191"/>
        <v>Ward</v>
      </c>
      <c r="G395" t="str">
        <f t="shared" si="191"/>
        <v>ULRD</v>
      </c>
      <c r="H395" t="str">
        <f t="shared" si="191"/>
        <v>20G</v>
      </c>
      <c r="I395" t="str">
        <f t="shared" si="191"/>
        <v>No infusion</v>
      </c>
      <c r="J395" t="str">
        <f t="shared" si="191"/>
        <v>Other Drug</v>
      </c>
      <c r="K395" s="11" t="str">
        <f t="shared" si="191"/>
        <v>DORSAL</v>
      </c>
      <c r="L395" s="16" t="s">
        <v>37</v>
      </c>
      <c r="M395" s="13" t="s">
        <v>37</v>
      </c>
      <c r="N395" s="13" t="s">
        <v>37</v>
      </c>
      <c r="O395">
        <f>0</f>
        <v>0</v>
      </c>
      <c r="P395" t="s">
        <v>37</v>
      </c>
      <c r="Q395" s="141">
        <v>36.1</v>
      </c>
      <c r="R395" s="46">
        <v>32.5</v>
      </c>
      <c r="S395" s="46">
        <v>32.299999999999997</v>
      </c>
      <c r="T395" s="46">
        <v>32.299999999999997</v>
      </c>
      <c r="U395" s="46">
        <v>32.6</v>
      </c>
      <c r="V395" s="46">
        <v>32.200000000000003</v>
      </c>
      <c r="W395" s="140">
        <f t="shared" si="195"/>
        <v>5</v>
      </c>
      <c r="X395" s="140">
        <f t="shared" si="195"/>
        <v>0</v>
      </c>
      <c r="Y395" t="str">
        <f t="shared" si="195"/>
        <v>Other complication</v>
      </c>
      <c r="Z395" t="str">
        <f t="shared" si="195"/>
        <v>&gt;96</v>
      </c>
    </row>
    <row r="396" spans="1:26" x14ac:dyDescent="0.35">
      <c r="A396" s="11" t="s">
        <v>221</v>
      </c>
      <c r="B396" s="11" t="s">
        <v>222</v>
      </c>
      <c r="C396" s="11" t="s">
        <v>118</v>
      </c>
      <c r="D396" t="s">
        <v>29</v>
      </c>
      <c r="E396" t="str">
        <f t="shared" si="191"/>
        <v>No</v>
      </c>
      <c r="F396" t="str">
        <f t="shared" si="191"/>
        <v>Ward</v>
      </c>
      <c r="G396" t="str">
        <f t="shared" si="191"/>
        <v>ULRD</v>
      </c>
      <c r="H396" t="str">
        <f t="shared" si="191"/>
        <v>20G</v>
      </c>
      <c r="I396" t="s">
        <v>223</v>
      </c>
      <c r="J396" t="str">
        <f t="shared" si="191"/>
        <v>Other Drug</v>
      </c>
      <c r="K396" s="11" t="s">
        <v>36</v>
      </c>
      <c r="L396" s="16" t="s">
        <v>37</v>
      </c>
      <c r="M396" s="13" t="s">
        <v>37</v>
      </c>
      <c r="N396" s="13" t="s">
        <v>37</v>
      </c>
      <c r="O396">
        <f>0</f>
        <v>0</v>
      </c>
      <c r="P396" t="s">
        <v>37</v>
      </c>
      <c r="Q396" s="141">
        <v>35.799999999999997</v>
      </c>
      <c r="R396" s="46">
        <v>27.3</v>
      </c>
      <c r="S396" s="46">
        <v>27</v>
      </c>
      <c r="T396" s="46">
        <v>27.8</v>
      </c>
      <c r="U396" s="46">
        <v>30.1</v>
      </c>
      <c r="V396" s="141" t="s">
        <v>37</v>
      </c>
      <c r="W396" s="140">
        <v>2</v>
      </c>
      <c r="X396" s="140">
        <v>0</v>
      </c>
      <c r="Y396" t="s">
        <v>62</v>
      </c>
      <c r="Z396" t="s">
        <v>92</v>
      </c>
    </row>
    <row r="397" spans="1:26" x14ac:dyDescent="0.35">
      <c r="A397" s="11" t="str">
        <f t="shared" ref="A397:C399" si="196">A396</f>
        <v>PATIENT 3 (GS2 006)</v>
      </c>
      <c r="B397" s="11" t="str">
        <f t="shared" si="196"/>
        <v>ELECTROLYTE AND FLUID BALANCE</v>
      </c>
      <c r="C397" s="11" t="str">
        <f t="shared" si="196"/>
        <v>NEW CANNULA</v>
      </c>
      <c r="D397" t="s">
        <v>29</v>
      </c>
      <c r="E397" t="str">
        <f t="shared" si="191"/>
        <v>No</v>
      </c>
      <c r="F397" t="str">
        <f t="shared" si="191"/>
        <v>Ward</v>
      </c>
      <c r="G397" t="s">
        <v>32</v>
      </c>
      <c r="H397" t="str">
        <f t="shared" si="191"/>
        <v>20G</v>
      </c>
      <c r="I397" t="str">
        <f t="shared" si="191"/>
        <v>Lactated Ringer's (hartman)</v>
      </c>
      <c r="J397" t="str">
        <f t="shared" si="191"/>
        <v>Other Drug</v>
      </c>
      <c r="K397" s="11" t="str">
        <f t="shared" si="191"/>
        <v>DORSAL</v>
      </c>
      <c r="L397" s="16" t="s">
        <v>37</v>
      </c>
      <c r="M397" s="13" t="s">
        <v>37</v>
      </c>
      <c r="N397" s="13" t="s">
        <v>37</v>
      </c>
      <c r="O397">
        <f>0</f>
        <v>0</v>
      </c>
      <c r="P397" t="s">
        <v>37</v>
      </c>
      <c r="Q397" s="141">
        <v>35.799999999999997</v>
      </c>
      <c r="R397" s="46">
        <v>29.2</v>
      </c>
      <c r="S397" s="46">
        <v>29.4</v>
      </c>
      <c r="T397" s="46">
        <v>29.7</v>
      </c>
      <c r="U397" s="46">
        <v>31.6</v>
      </c>
      <c r="V397" s="141" t="str">
        <f t="shared" ref="V397:Y400" si="197">V396</f>
        <v>NA</v>
      </c>
      <c r="W397" s="140">
        <f t="shared" si="197"/>
        <v>2</v>
      </c>
      <c r="X397" s="140">
        <f t="shared" si="197"/>
        <v>0</v>
      </c>
      <c r="Y397" t="str">
        <f t="shared" si="197"/>
        <v>Leakage</v>
      </c>
      <c r="Z397" t="s">
        <v>92</v>
      </c>
    </row>
    <row r="398" spans="1:26" x14ac:dyDescent="0.35">
      <c r="A398" s="11" t="str">
        <f t="shared" si="196"/>
        <v>PATIENT 3 (GS2 006)</v>
      </c>
      <c r="B398" s="11" t="str">
        <f t="shared" si="196"/>
        <v>ELECTROLYTE AND FLUID BALANCE</v>
      </c>
      <c r="C398" s="11" t="str">
        <f t="shared" si="196"/>
        <v>NEW CANNULA</v>
      </c>
      <c r="D398" t="s">
        <v>29</v>
      </c>
      <c r="E398" t="str">
        <f t="shared" si="191"/>
        <v>No</v>
      </c>
      <c r="F398" t="str">
        <f t="shared" si="191"/>
        <v>Ward</v>
      </c>
      <c r="G398" t="str">
        <f t="shared" si="191"/>
        <v>ULLD</v>
      </c>
      <c r="H398" t="str">
        <f t="shared" si="191"/>
        <v>20G</v>
      </c>
      <c r="I398" t="str">
        <f t="shared" si="191"/>
        <v>Lactated Ringer's (hartman)</v>
      </c>
      <c r="J398" t="str">
        <f t="shared" si="191"/>
        <v>Other Drug</v>
      </c>
      <c r="K398" s="11" t="str">
        <f t="shared" si="191"/>
        <v>DORSAL</v>
      </c>
      <c r="L398" s="16" t="s">
        <v>37</v>
      </c>
      <c r="M398" s="13" t="s">
        <v>37</v>
      </c>
      <c r="N398" s="13" t="s">
        <v>37</v>
      </c>
      <c r="O398">
        <f>0</f>
        <v>0</v>
      </c>
      <c r="P398" t="s">
        <v>37</v>
      </c>
      <c r="Q398" s="141">
        <v>36.200000000000003</v>
      </c>
      <c r="R398" s="46">
        <v>33.799999999999997</v>
      </c>
      <c r="S398" s="46">
        <v>34.299999999999997</v>
      </c>
      <c r="T398" s="46">
        <v>35.299999999999997</v>
      </c>
      <c r="U398" s="46">
        <v>33.799999999999997</v>
      </c>
      <c r="V398" s="141" t="str">
        <f t="shared" si="197"/>
        <v>NA</v>
      </c>
      <c r="W398" s="140">
        <f t="shared" si="197"/>
        <v>2</v>
      </c>
      <c r="X398" s="140">
        <f t="shared" si="197"/>
        <v>0</v>
      </c>
      <c r="Y398" t="str">
        <f t="shared" si="197"/>
        <v>Leakage</v>
      </c>
      <c r="Z398" t="s">
        <v>92</v>
      </c>
    </row>
    <row r="399" spans="1:26" x14ac:dyDescent="0.35">
      <c r="A399" s="11" t="str">
        <f t="shared" si="196"/>
        <v>PATIENT 3 (GS2 006)</v>
      </c>
      <c r="B399" s="11" t="str">
        <f t="shared" si="196"/>
        <v>ELECTROLYTE AND FLUID BALANCE</v>
      </c>
      <c r="C399" s="11" t="str">
        <f t="shared" si="196"/>
        <v>NEW CANNULA</v>
      </c>
      <c r="D399" t="s">
        <v>29</v>
      </c>
      <c r="E399" t="str">
        <f t="shared" si="191"/>
        <v>No</v>
      </c>
      <c r="F399" t="str">
        <f t="shared" si="191"/>
        <v>Ward</v>
      </c>
      <c r="G399" t="str">
        <f t="shared" si="191"/>
        <v>ULLD</v>
      </c>
      <c r="H399" t="str">
        <f t="shared" si="191"/>
        <v>20G</v>
      </c>
      <c r="I399" t="str">
        <f t="shared" si="191"/>
        <v>Lactated Ringer's (hartman)</v>
      </c>
      <c r="J399" t="str">
        <f t="shared" si="191"/>
        <v>Other Drug</v>
      </c>
      <c r="K399" s="11" t="str">
        <f t="shared" si="191"/>
        <v>DORSAL</v>
      </c>
      <c r="L399" s="16" t="s">
        <v>37</v>
      </c>
      <c r="M399" s="13" t="s">
        <v>37</v>
      </c>
      <c r="N399" s="13" t="s">
        <v>37</v>
      </c>
      <c r="O399">
        <f>0</f>
        <v>0</v>
      </c>
      <c r="P399" t="s">
        <v>37</v>
      </c>
      <c r="Q399" s="141">
        <v>36.4</v>
      </c>
      <c r="R399" s="46">
        <v>33.4</v>
      </c>
      <c r="S399" s="46">
        <v>33.200000000000003</v>
      </c>
      <c r="T399" s="46">
        <v>32.700000000000003</v>
      </c>
      <c r="U399" s="46">
        <v>33.5</v>
      </c>
      <c r="V399" s="141" t="str">
        <f t="shared" si="197"/>
        <v>NA</v>
      </c>
      <c r="W399" s="140">
        <f t="shared" si="197"/>
        <v>2</v>
      </c>
      <c r="X399" s="140">
        <f t="shared" si="197"/>
        <v>0</v>
      </c>
      <c r="Y399" t="str">
        <f t="shared" si="197"/>
        <v>Leakage</v>
      </c>
      <c r="Z399" t="s">
        <v>92</v>
      </c>
    </row>
    <row r="400" spans="1:26" x14ac:dyDescent="0.35">
      <c r="A400" s="11" t="s">
        <v>224</v>
      </c>
      <c r="B400" s="11" t="s">
        <v>225</v>
      </c>
      <c r="C400" s="11" t="s">
        <v>226</v>
      </c>
      <c r="D400" t="s">
        <v>29</v>
      </c>
      <c r="E400" t="str">
        <f t="shared" ref="E400:K415" si="198">E399</f>
        <v>No</v>
      </c>
      <c r="F400" t="str">
        <f t="shared" si="198"/>
        <v>Ward</v>
      </c>
      <c r="G400" t="str">
        <f t="shared" si="198"/>
        <v>ULLD</v>
      </c>
      <c r="H400" t="str">
        <f t="shared" si="198"/>
        <v>20G</v>
      </c>
      <c r="I400" t="s">
        <v>70</v>
      </c>
      <c r="J400" t="s">
        <v>51</v>
      </c>
      <c r="K400" s="11" t="s">
        <v>36</v>
      </c>
      <c r="L400" s="16" t="s">
        <v>37</v>
      </c>
      <c r="M400" s="13" t="s">
        <v>37</v>
      </c>
      <c r="N400" s="13" t="s">
        <v>37</v>
      </c>
      <c r="O400">
        <f>0</f>
        <v>0</v>
      </c>
      <c r="P400" t="s">
        <v>37</v>
      </c>
      <c r="Q400" s="141">
        <v>36.799999999999997</v>
      </c>
      <c r="R400" s="46">
        <v>27.7</v>
      </c>
      <c r="S400" s="46">
        <v>28.7</v>
      </c>
      <c r="T400" s="46">
        <v>29.5</v>
      </c>
      <c r="U400" s="46">
        <v>29.7</v>
      </c>
      <c r="V400" s="141" t="s">
        <v>37</v>
      </c>
      <c r="W400" s="140">
        <v>2</v>
      </c>
      <c r="X400" s="140">
        <v>0</v>
      </c>
      <c r="Y400" t="str">
        <f t="shared" si="197"/>
        <v>Leakage</v>
      </c>
      <c r="Z400" t="s">
        <v>92</v>
      </c>
    </row>
    <row r="401" spans="1:26" x14ac:dyDescent="0.35">
      <c r="A401" s="11" t="str">
        <f t="shared" ref="A401:C403" si="199">A400</f>
        <v>PATIENT 4 (GS2 010)</v>
      </c>
      <c r="B401" s="11" t="str">
        <f t="shared" si="199"/>
        <v>INFECTION</v>
      </c>
      <c r="C401" s="11" t="str">
        <f t="shared" si="199"/>
        <v>MEDICATION</v>
      </c>
      <c r="D401" t="s">
        <v>29</v>
      </c>
      <c r="E401" t="str">
        <f t="shared" si="198"/>
        <v>No</v>
      </c>
      <c r="F401" t="str">
        <f t="shared" si="198"/>
        <v>Ward</v>
      </c>
      <c r="G401" t="str">
        <f t="shared" si="198"/>
        <v>ULLD</v>
      </c>
      <c r="H401" t="str">
        <f t="shared" si="198"/>
        <v>20G</v>
      </c>
      <c r="I401" t="str">
        <f t="shared" si="198"/>
        <v xml:space="preserve"> Normal Saline 0.9%</v>
      </c>
      <c r="J401" t="str">
        <f t="shared" si="198"/>
        <v>Antibiotic and other drug</v>
      </c>
      <c r="K401" s="11" t="str">
        <f t="shared" si="198"/>
        <v>DORSAL</v>
      </c>
      <c r="L401" s="16" t="s">
        <v>37</v>
      </c>
      <c r="M401" s="13" t="s">
        <v>37</v>
      </c>
      <c r="N401" s="13" t="s">
        <v>37</v>
      </c>
      <c r="O401">
        <f>0</f>
        <v>0</v>
      </c>
      <c r="P401" t="s">
        <v>37</v>
      </c>
      <c r="Q401" s="141">
        <v>34.5</v>
      </c>
      <c r="R401" s="46">
        <v>27.6</v>
      </c>
      <c r="S401" s="46">
        <v>27.1</v>
      </c>
      <c r="T401" s="46">
        <v>26.4</v>
      </c>
      <c r="U401" s="46">
        <v>27.4</v>
      </c>
      <c r="V401" s="141" t="str">
        <f t="shared" ref="V401:Y403" si="200">V400</f>
        <v>NA</v>
      </c>
      <c r="W401" s="140">
        <f t="shared" si="200"/>
        <v>2</v>
      </c>
      <c r="X401" s="140">
        <f t="shared" si="200"/>
        <v>0</v>
      </c>
      <c r="Y401" t="s">
        <v>78</v>
      </c>
      <c r="Z401" t="s">
        <v>92</v>
      </c>
    </row>
    <row r="402" spans="1:26" x14ac:dyDescent="0.35">
      <c r="A402" s="11" t="str">
        <f t="shared" si="199"/>
        <v>PATIENT 4 (GS2 010)</v>
      </c>
      <c r="B402" s="11" t="str">
        <f t="shared" si="199"/>
        <v>INFECTION</v>
      </c>
      <c r="C402" s="11" t="str">
        <f t="shared" si="199"/>
        <v>MEDICATION</v>
      </c>
      <c r="D402" t="s">
        <v>29</v>
      </c>
      <c r="E402" t="str">
        <f t="shared" si="198"/>
        <v>No</v>
      </c>
      <c r="F402" t="str">
        <f t="shared" si="198"/>
        <v>Ward</v>
      </c>
      <c r="G402" t="str">
        <f t="shared" si="198"/>
        <v>ULLD</v>
      </c>
      <c r="H402" t="str">
        <f t="shared" si="198"/>
        <v>20G</v>
      </c>
      <c r="I402" t="str">
        <f t="shared" si="198"/>
        <v xml:space="preserve"> Normal Saline 0.9%</v>
      </c>
      <c r="J402" t="str">
        <f t="shared" si="198"/>
        <v>Antibiotic and other drug</v>
      </c>
      <c r="K402" s="11" t="str">
        <f t="shared" si="198"/>
        <v>DORSAL</v>
      </c>
      <c r="L402" s="16" t="s">
        <v>37</v>
      </c>
      <c r="M402" s="13" t="s">
        <v>37</v>
      </c>
      <c r="N402" s="13" t="s">
        <v>37</v>
      </c>
      <c r="O402">
        <f>0</f>
        <v>0</v>
      </c>
      <c r="P402" t="s">
        <v>37</v>
      </c>
      <c r="Q402" s="141">
        <v>34.4</v>
      </c>
      <c r="R402" s="46">
        <v>27.5</v>
      </c>
      <c r="S402" s="46">
        <v>27</v>
      </c>
      <c r="T402" s="46">
        <v>26.1</v>
      </c>
      <c r="U402" s="46">
        <v>27.8</v>
      </c>
      <c r="V402" s="141" t="str">
        <f t="shared" si="200"/>
        <v>NA</v>
      </c>
      <c r="W402" s="140">
        <f t="shared" si="200"/>
        <v>2</v>
      </c>
      <c r="X402" s="140">
        <f t="shared" si="200"/>
        <v>0</v>
      </c>
      <c r="Y402" t="str">
        <f t="shared" si="200"/>
        <v>Discharge</v>
      </c>
      <c r="Z402" t="s">
        <v>92</v>
      </c>
    </row>
    <row r="403" spans="1:26" x14ac:dyDescent="0.35">
      <c r="A403" s="11" t="str">
        <f t="shared" si="199"/>
        <v>PATIENT 4 (GS2 010)</v>
      </c>
      <c r="B403" s="11" t="str">
        <f t="shared" si="199"/>
        <v>INFECTION</v>
      </c>
      <c r="C403" s="11" t="str">
        <f t="shared" si="199"/>
        <v>MEDICATION</v>
      </c>
      <c r="D403" t="s">
        <v>29</v>
      </c>
      <c r="E403" t="str">
        <f t="shared" si="198"/>
        <v>No</v>
      </c>
      <c r="F403" t="str">
        <f t="shared" si="198"/>
        <v>Ward</v>
      </c>
      <c r="G403" t="str">
        <f t="shared" si="198"/>
        <v>ULLD</v>
      </c>
      <c r="H403" t="str">
        <f t="shared" si="198"/>
        <v>20G</v>
      </c>
      <c r="I403" t="str">
        <f t="shared" si="198"/>
        <v xml:space="preserve"> Normal Saline 0.9%</v>
      </c>
      <c r="J403" t="str">
        <f t="shared" si="198"/>
        <v>Antibiotic and other drug</v>
      </c>
      <c r="K403" s="11" t="str">
        <f t="shared" si="198"/>
        <v>DORSAL</v>
      </c>
      <c r="L403" s="16" t="s">
        <v>37</v>
      </c>
      <c r="M403" s="13" t="s">
        <v>37</v>
      </c>
      <c r="N403" s="13" t="s">
        <v>37</v>
      </c>
      <c r="O403">
        <f>0</f>
        <v>0</v>
      </c>
      <c r="P403" t="s">
        <v>37</v>
      </c>
      <c r="Q403" s="141">
        <v>35.5</v>
      </c>
      <c r="R403" s="46">
        <v>27.8</v>
      </c>
      <c r="S403" s="46">
        <v>28.3</v>
      </c>
      <c r="T403" s="46">
        <v>28</v>
      </c>
      <c r="U403" s="46">
        <v>29.8</v>
      </c>
      <c r="V403" s="141" t="str">
        <f t="shared" si="200"/>
        <v>NA</v>
      </c>
      <c r="W403" s="140">
        <f t="shared" si="200"/>
        <v>2</v>
      </c>
      <c r="X403" s="140">
        <f t="shared" si="200"/>
        <v>0</v>
      </c>
      <c r="Y403" t="str">
        <f t="shared" si="200"/>
        <v>Discharge</v>
      </c>
      <c r="Z403" t="s">
        <v>92</v>
      </c>
    </row>
    <row r="404" spans="1:26" x14ac:dyDescent="0.35">
      <c r="A404" s="63" t="s">
        <v>227</v>
      </c>
      <c r="B404" s="11" t="s">
        <v>228</v>
      </c>
      <c r="C404" s="11" t="s">
        <v>229</v>
      </c>
      <c r="D404" t="s">
        <v>29</v>
      </c>
      <c r="E404" t="s">
        <v>29</v>
      </c>
      <c r="F404" t="str">
        <f t="shared" si="198"/>
        <v>Ward</v>
      </c>
      <c r="G404" t="s">
        <v>42</v>
      </c>
      <c r="H404" t="str">
        <f t="shared" si="198"/>
        <v>20G</v>
      </c>
      <c r="I404" t="s">
        <v>34</v>
      </c>
      <c r="J404" t="s">
        <v>61</v>
      </c>
      <c r="K404" s="11" t="s">
        <v>36</v>
      </c>
      <c r="L404" s="13">
        <v>0</v>
      </c>
      <c r="M404" s="13">
        <v>0</v>
      </c>
      <c r="N404" s="13">
        <v>0</v>
      </c>
      <c r="O404" t="s">
        <v>37</v>
      </c>
      <c r="P404" t="s">
        <v>30</v>
      </c>
      <c r="Q404" s="46">
        <v>36.799999999999997</v>
      </c>
      <c r="R404" s="46">
        <v>32.799999999999997</v>
      </c>
      <c r="S404" s="46">
        <v>33.299999999999997</v>
      </c>
      <c r="T404" s="46">
        <v>33.200000000000003</v>
      </c>
      <c r="U404" s="46">
        <v>33.299999999999997</v>
      </c>
      <c r="V404" s="141" t="s">
        <v>37</v>
      </c>
      <c r="W404" s="140">
        <v>3</v>
      </c>
      <c r="X404" s="142">
        <v>3</v>
      </c>
      <c r="Y404" t="s">
        <v>97</v>
      </c>
      <c r="Z404" t="s">
        <v>63</v>
      </c>
    </row>
    <row r="405" spans="1:26" x14ac:dyDescent="0.35">
      <c r="A405" s="63" t="str">
        <f t="shared" ref="A405:C409" si="201">A404</f>
        <v>PATIENT 5 (GS3 006)</v>
      </c>
      <c r="B405" s="11" t="str">
        <f t="shared" si="201"/>
        <v>HEAMOGLOBINURIA</v>
      </c>
      <c r="C405" s="11" t="str">
        <f t="shared" si="201"/>
        <v>FOR IV MEDICATION</v>
      </c>
      <c r="D405" t="s">
        <v>29</v>
      </c>
      <c r="E405" t="str">
        <f t="shared" ref="E405:E415" si="202">E404</f>
        <v>Yes</v>
      </c>
      <c r="F405" t="str">
        <f t="shared" si="198"/>
        <v>Ward</v>
      </c>
      <c r="G405" t="str">
        <f t="shared" si="198"/>
        <v>ULRD</v>
      </c>
      <c r="H405" t="str">
        <f t="shared" si="198"/>
        <v>20G</v>
      </c>
      <c r="I405" t="str">
        <f t="shared" si="198"/>
        <v>No infusion</v>
      </c>
      <c r="J405" t="str">
        <f t="shared" si="198"/>
        <v>Antibiotic</v>
      </c>
      <c r="K405" s="11" t="str">
        <f t="shared" si="198"/>
        <v>DORSAL</v>
      </c>
      <c r="L405" s="13">
        <v>0</v>
      </c>
      <c r="M405" s="13">
        <v>0</v>
      </c>
      <c r="N405" s="13">
        <v>0</v>
      </c>
      <c r="O405">
        <f>0</f>
        <v>0</v>
      </c>
      <c r="P405" t="s">
        <v>30</v>
      </c>
      <c r="Q405" s="46">
        <v>36.700000000000003</v>
      </c>
      <c r="R405" s="46">
        <v>33.200000000000003</v>
      </c>
      <c r="S405" s="46">
        <v>31.3</v>
      </c>
      <c r="T405" s="46">
        <v>31</v>
      </c>
      <c r="U405" s="46">
        <v>32.299999999999997</v>
      </c>
      <c r="V405" s="141" t="str">
        <f t="shared" ref="V405:Z420" si="203">V404</f>
        <v>NA</v>
      </c>
      <c r="W405" s="140">
        <f t="shared" si="203"/>
        <v>3</v>
      </c>
      <c r="X405" s="142">
        <f t="shared" si="203"/>
        <v>3</v>
      </c>
      <c r="Y405" t="str">
        <f t="shared" si="203"/>
        <v>Phlebitis</v>
      </c>
      <c r="Z405" t="str">
        <f t="shared" si="203"/>
        <v>48-72</v>
      </c>
    </row>
    <row r="406" spans="1:26" x14ac:dyDescent="0.35">
      <c r="A406" s="63" t="str">
        <f t="shared" si="201"/>
        <v>PATIENT 5 (GS3 006)</v>
      </c>
      <c r="B406" s="11" t="str">
        <f t="shared" si="201"/>
        <v>HEAMOGLOBINURIA</v>
      </c>
      <c r="C406" s="11" t="str">
        <f t="shared" si="201"/>
        <v>FOR IV MEDICATION</v>
      </c>
      <c r="D406" t="s">
        <v>29</v>
      </c>
      <c r="E406" t="str">
        <f t="shared" si="202"/>
        <v>Yes</v>
      </c>
      <c r="F406" t="str">
        <f t="shared" si="198"/>
        <v>Ward</v>
      </c>
      <c r="G406" t="str">
        <f t="shared" si="198"/>
        <v>ULRD</v>
      </c>
      <c r="H406" t="str">
        <f t="shared" si="198"/>
        <v>20G</v>
      </c>
      <c r="I406" t="str">
        <f t="shared" si="198"/>
        <v>No infusion</v>
      </c>
      <c r="J406" t="str">
        <f t="shared" si="198"/>
        <v>Antibiotic</v>
      </c>
      <c r="K406" s="11" t="str">
        <f t="shared" si="198"/>
        <v>DORSAL</v>
      </c>
      <c r="L406" s="13">
        <v>0</v>
      </c>
      <c r="M406" s="13">
        <v>0</v>
      </c>
      <c r="N406" s="13">
        <v>0</v>
      </c>
      <c r="O406">
        <f>0</f>
        <v>0</v>
      </c>
      <c r="P406" t="s">
        <v>30</v>
      </c>
      <c r="Q406" s="46">
        <v>36.6</v>
      </c>
      <c r="R406" s="46">
        <v>32</v>
      </c>
      <c r="S406" s="46">
        <v>32.799999999999997</v>
      </c>
      <c r="T406" s="46">
        <v>33.4</v>
      </c>
      <c r="U406" s="46">
        <v>33.299999999999997</v>
      </c>
      <c r="V406" s="141" t="str">
        <f t="shared" si="203"/>
        <v>NA</v>
      </c>
      <c r="W406" s="140">
        <f t="shared" si="203"/>
        <v>3</v>
      </c>
      <c r="X406" s="142">
        <f t="shared" si="203"/>
        <v>3</v>
      </c>
      <c r="Y406" t="str">
        <f t="shared" si="203"/>
        <v>Phlebitis</v>
      </c>
      <c r="Z406" t="str">
        <f t="shared" si="203"/>
        <v>48-72</v>
      </c>
    </row>
    <row r="407" spans="1:26" x14ac:dyDescent="0.35">
      <c r="A407" s="63" t="str">
        <f t="shared" si="201"/>
        <v>PATIENT 5 (GS3 006)</v>
      </c>
      <c r="B407" s="11" t="str">
        <f t="shared" si="201"/>
        <v>HEAMOGLOBINURIA</v>
      </c>
      <c r="C407" s="11" t="str">
        <f t="shared" si="201"/>
        <v>FOR IV MEDICATION</v>
      </c>
      <c r="D407" t="s">
        <v>29</v>
      </c>
      <c r="E407" t="str">
        <f t="shared" si="202"/>
        <v>Yes</v>
      </c>
      <c r="F407" t="str">
        <f t="shared" si="198"/>
        <v>Ward</v>
      </c>
      <c r="G407" t="str">
        <f t="shared" si="198"/>
        <v>ULRD</v>
      </c>
      <c r="H407" t="str">
        <f t="shared" si="198"/>
        <v>20G</v>
      </c>
      <c r="I407" t="str">
        <f t="shared" si="198"/>
        <v>No infusion</v>
      </c>
      <c r="J407" t="str">
        <f t="shared" si="198"/>
        <v>Antibiotic</v>
      </c>
      <c r="K407" s="11" t="str">
        <f t="shared" si="198"/>
        <v>DORSAL</v>
      </c>
      <c r="L407" s="13">
        <v>0</v>
      </c>
      <c r="M407" s="13">
        <v>0</v>
      </c>
      <c r="N407" s="13">
        <v>0</v>
      </c>
      <c r="O407">
        <f>0</f>
        <v>0</v>
      </c>
      <c r="P407" t="s">
        <v>30</v>
      </c>
      <c r="Q407" s="46">
        <v>36.5</v>
      </c>
      <c r="R407" s="46">
        <v>32.1</v>
      </c>
      <c r="S407" s="46">
        <v>33</v>
      </c>
      <c r="T407" s="46">
        <v>32.1</v>
      </c>
      <c r="U407" s="46">
        <v>31</v>
      </c>
      <c r="V407" s="141" t="str">
        <f t="shared" si="203"/>
        <v>NA</v>
      </c>
      <c r="W407" s="140">
        <f t="shared" si="203"/>
        <v>3</v>
      </c>
      <c r="X407" s="142">
        <f t="shared" si="203"/>
        <v>3</v>
      </c>
      <c r="Y407" t="str">
        <f t="shared" si="203"/>
        <v>Phlebitis</v>
      </c>
      <c r="Z407" t="str">
        <f t="shared" si="203"/>
        <v>48-72</v>
      </c>
    </row>
    <row r="408" spans="1:26" x14ac:dyDescent="0.35">
      <c r="A408" s="63" t="str">
        <f t="shared" si="201"/>
        <v>PATIENT 5 (GS3 006)</v>
      </c>
      <c r="B408" s="11" t="str">
        <f t="shared" si="201"/>
        <v>HEAMOGLOBINURIA</v>
      </c>
      <c r="C408" s="11" t="str">
        <f t="shared" si="201"/>
        <v>FOR IV MEDICATION</v>
      </c>
      <c r="D408" t="s">
        <v>29</v>
      </c>
      <c r="E408" t="str">
        <f t="shared" si="202"/>
        <v>Yes</v>
      </c>
      <c r="F408" t="str">
        <f t="shared" si="198"/>
        <v>Ward</v>
      </c>
      <c r="G408" t="str">
        <f t="shared" si="198"/>
        <v>ULRD</v>
      </c>
      <c r="H408" t="str">
        <f t="shared" si="198"/>
        <v>20G</v>
      </c>
      <c r="I408" t="str">
        <f t="shared" si="198"/>
        <v>No infusion</v>
      </c>
      <c r="J408" t="str">
        <f t="shared" si="198"/>
        <v>Antibiotic</v>
      </c>
      <c r="K408" s="11" t="str">
        <f t="shared" si="198"/>
        <v>DORSAL</v>
      </c>
      <c r="L408" s="13">
        <v>0</v>
      </c>
      <c r="M408" s="13">
        <v>0</v>
      </c>
      <c r="N408" s="13">
        <v>0</v>
      </c>
      <c r="O408">
        <f>0</f>
        <v>0</v>
      </c>
      <c r="P408" t="s">
        <v>30</v>
      </c>
      <c r="Q408" s="46">
        <v>36.799999999999997</v>
      </c>
      <c r="R408" s="46">
        <v>31</v>
      </c>
      <c r="S408" s="46">
        <v>31.4</v>
      </c>
      <c r="T408" s="46">
        <v>32</v>
      </c>
      <c r="U408" s="46">
        <v>31</v>
      </c>
      <c r="V408" s="141" t="str">
        <f t="shared" si="203"/>
        <v>NA</v>
      </c>
      <c r="W408" s="140">
        <f t="shared" si="203"/>
        <v>3</v>
      </c>
      <c r="X408" s="142">
        <f t="shared" si="203"/>
        <v>3</v>
      </c>
      <c r="Y408" t="str">
        <f t="shared" si="203"/>
        <v>Phlebitis</v>
      </c>
      <c r="Z408" t="str">
        <f t="shared" si="203"/>
        <v>48-72</v>
      </c>
    </row>
    <row r="409" spans="1:26" x14ac:dyDescent="0.35">
      <c r="A409" s="63" t="str">
        <f t="shared" si="201"/>
        <v>PATIENT 5 (GS3 006)</v>
      </c>
      <c r="B409" s="11" t="str">
        <f t="shared" si="201"/>
        <v>HEAMOGLOBINURIA</v>
      </c>
      <c r="C409" s="11" t="str">
        <f t="shared" si="201"/>
        <v>FOR IV MEDICATION</v>
      </c>
      <c r="D409" t="s">
        <v>29</v>
      </c>
      <c r="E409" t="str">
        <f t="shared" si="202"/>
        <v>Yes</v>
      </c>
      <c r="F409" t="str">
        <f t="shared" si="198"/>
        <v>Ward</v>
      </c>
      <c r="G409" t="str">
        <f t="shared" si="198"/>
        <v>ULRD</v>
      </c>
      <c r="H409" t="str">
        <f t="shared" si="198"/>
        <v>20G</v>
      </c>
      <c r="I409" t="str">
        <f t="shared" si="198"/>
        <v>No infusion</v>
      </c>
      <c r="J409" t="str">
        <f t="shared" si="198"/>
        <v>Antibiotic</v>
      </c>
      <c r="K409" s="11" t="str">
        <f t="shared" si="198"/>
        <v>DORSAL</v>
      </c>
      <c r="L409" s="13">
        <v>0</v>
      </c>
      <c r="M409" s="13">
        <v>0</v>
      </c>
      <c r="N409" s="13">
        <v>0</v>
      </c>
      <c r="O409">
        <f>0</f>
        <v>0</v>
      </c>
      <c r="P409" t="s">
        <v>30</v>
      </c>
      <c r="Q409" s="46">
        <v>36.700000000000003</v>
      </c>
      <c r="R409" s="46">
        <v>33.299999999999997</v>
      </c>
      <c r="S409" s="46">
        <v>33.6</v>
      </c>
      <c r="T409" s="46">
        <v>32.9</v>
      </c>
      <c r="U409" s="46">
        <v>33</v>
      </c>
      <c r="V409" s="141" t="str">
        <f t="shared" si="203"/>
        <v>NA</v>
      </c>
      <c r="W409" s="140">
        <f t="shared" si="203"/>
        <v>3</v>
      </c>
      <c r="X409" s="142">
        <f t="shared" si="203"/>
        <v>3</v>
      </c>
      <c r="Y409" t="str">
        <f t="shared" si="203"/>
        <v>Phlebitis</v>
      </c>
      <c r="Z409" t="str">
        <f t="shared" si="203"/>
        <v>48-72</v>
      </c>
    </row>
    <row r="410" spans="1:26" x14ac:dyDescent="0.35">
      <c r="A410" s="11" t="s">
        <v>230</v>
      </c>
      <c r="B410" s="11" t="s">
        <v>231</v>
      </c>
      <c r="C410" s="11" t="s">
        <v>58</v>
      </c>
      <c r="D410" t="s">
        <v>29</v>
      </c>
      <c r="E410" t="str">
        <f t="shared" si="202"/>
        <v>Yes</v>
      </c>
      <c r="F410" t="str">
        <f t="shared" si="198"/>
        <v>Ward</v>
      </c>
      <c r="G410" t="s">
        <v>32</v>
      </c>
      <c r="H410" t="s">
        <v>77</v>
      </c>
      <c r="I410" t="str">
        <f t="shared" si="198"/>
        <v>No infusion</v>
      </c>
      <c r="J410" t="s">
        <v>51</v>
      </c>
      <c r="K410" s="11" t="s">
        <v>36</v>
      </c>
      <c r="L410" s="13">
        <v>0</v>
      </c>
      <c r="M410" s="13">
        <v>0</v>
      </c>
      <c r="N410" s="13">
        <v>0</v>
      </c>
      <c r="O410">
        <f>0</f>
        <v>0</v>
      </c>
      <c r="P410" t="s">
        <v>30</v>
      </c>
      <c r="Q410" s="46">
        <v>36.6</v>
      </c>
      <c r="R410" s="46">
        <v>31.9</v>
      </c>
      <c r="S410" s="46">
        <v>32.200000000000003</v>
      </c>
      <c r="T410" s="46">
        <v>32.200000000000003</v>
      </c>
      <c r="U410" s="46">
        <v>33.200000000000003</v>
      </c>
      <c r="V410" s="141" t="s">
        <v>37</v>
      </c>
      <c r="W410" s="140">
        <v>3</v>
      </c>
      <c r="X410" s="140">
        <v>0</v>
      </c>
      <c r="Y410" t="s">
        <v>62</v>
      </c>
      <c r="Z410" t="str">
        <f t="shared" si="203"/>
        <v>48-72</v>
      </c>
    </row>
    <row r="411" spans="1:26" x14ac:dyDescent="0.35">
      <c r="A411" s="11" t="str">
        <f t="shared" ref="A411:C415" si="204">A410</f>
        <v>PATIENT 6  (GS3 007)</v>
      </c>
      <c r="B411" s="11" t="str">
        <f t="shared" si="204"/>
        <v>CALCULUS OF KIDNEY</v>
      </c>
      <c r="C411" s="11" t="str">
        <f t="shared" si="204"/>
        <v>FOR OPERATION</v>
      </c>
      <c r="D411" t="s">
        <v>29</v>
      </c>
      <c r="E411" t="str">
        <f t="shared" si="202"/>
        <v>Yes</v>
      </c>
      <c r="F411" t="str">
        <f t="shared" si="198"/>
        <v>Ward</v>
      </c>
      <c r="G411" t="str">
        <f t="shared" si="198"/>
        <v>ULLD</v>
      </c>
      <c r="H411" t="str">
        <f t="shared" si="198"/>
        <v>18G</v>
      </c>
      <c r="I411" t="str">
        <f t="shared" si="198"/>
        <v>No infusion</v>
      </c>
      <c r="J411" t="str">
        <f t="shared" si="198"/>
        <v>Antibiotic and other drug</v>
      </c>
      <c r="K411" s="11" t="str">
        <f t="shared" si="198"/>
        <v>DORSAL</v>
      </c>
      <c r="L411" s="13">
        <v>0</v>
      </c>
      <c r="M411" s="13">
        <v>0</v>
      </c>
      <c r="N411" s="13">
        <v>0</v>
      </c>
      <c r="O411">
        <f>0</f>
        <v>0</v>
      </c>
      <c r="P411" t="s">
        <v>30</v>
      </c>
      <c r="Q411" s="46">
        <v>37.1</v>
      </c>
      <c r="R411" s="46">
        <v>32.200000000000003</v>
      </c>
      <c r="S411" s="46">
        <v>33.1</v>
      </c>
      <c r="T411" s="46">
        <v>32.1</v>
      </c>
      <c r="U411" s="46">
        <v>31</v>
      </c>
      <c r="V411" s="141" t="str">
        <f t="shared" ref="V411:Y415" si="205">V410</f>
        <v>NA</v>
      </c>
      <c r="W411" s="140">
        <f t="shared" si="205"/>
        <v>3</v>
      </c>
      <c r="X411" s="140">
        <f t="shared" si="205"/>
        <v>0</v>
      </c>
      <c r="Y411" t="str">
        <f t="shared" si="205"/>
        <v>Leakage</v>
      </c>
      <c r="Z411" t="str">
        <f t="shared" si="203"/>
        <v>48-72</v>
      </c>
    </row>
    <row r="412" spans="1:26" x14ac:dyDescent="0.35">
      <c r="A412" s="11" t="str">
        <f t="shared" si="204"/>
        <v>PATIENT 6  (GS3 007)</v>
      </c>
      <c r="B412" s="11" t="str">
        <f t="shared" si="204"/>
        <v>CALCULUS OF KIDNEY</v>
      </c>
      <c r="C412" s="11" t="str">
        <f t="shared" si="204"/>
        <v>FOR OPERATION</v>
      </c>
      <c r="D412" t="s">
        <v>29</v>
      </c>
      <c r="E412" t="str">
        <f t="shared" si="202"/>
        <v>Yes</v>
      </c>
      <c r="F412" t="str">
        <f t="shared" si="198"/>
        <v>Ward</v>
      </c>
      <c r="G412" t="str">
        <f t="shared" si="198"/>
        <v>ULLD</v>
      </c>
      <c r="H412" t="str">
        <f t="shared" si="198"/>
        <v>18G</v>
      </c>
      <c r="I412" t="str">
        <f t="shared" si="198"/>
        <v>No infusion</v>
      </c>
      <c r="J412" t="str">
        <f t="shared" si="198"/>
        <v>Antibiotic and other drug</v>
      </c>
      <c r="K412" s="11" t="str">
        <f t="shared" si="198"/>
        <v>DORSAL</v>
      </c>
      <c r="L412" s="13">
        <v>0</v>
      </c>
      <c r="M412" s="13">
        <v>0</v>
      </c>
      <c r="N412" s="13">
        <v>0</v>
      </c>
      <c r="O412">
        <f>0</f>
        <v>0</v>
      </c>
      <c r="P412" t="s">
        <v>30</v>
      </c>
      <c r="Q412" s="46">
        <v>36.4</v>
      </c>
      <c r="R412" s="46">
        <v>31</v>
      </c>
      <c r="S412" s="46">
        <v>32.4</v>
      </c>
      <c r="T412" s="46">
        <v>31</v>
      </c>
      <c r="U412" s="46">
        <v>31.4</v>
      </c>
      <c r="V412" s="141" t="str">
        <f t="shared" si="205"/>
        <v>NA</v>
      </c>
      <c r="W412" s="140">
        <f t="shared" si="205"/>
        <v>3</v>
      </c>
      <c r="X412" s="140">
        <f t="shared" si="205"/>
        <v>0</v>
      </c>
      <c r="Y412" t="str">
        <f t="shared" si="205"/>
        <v>Leakage</v>
      </c>
      <c r="Z412" t="str">
        <f t="shared" si="203"/>
        <v>48-72</v>
      </c>
    </row>
    <row r="413" spans="1:26" x14ac:dyDescent="0.35">
      <c r="A413" s="11" t="str">
        <f t="shared" si="204"/>
        <v>PATIENT 6  (GS3 007)</v>
      </c>
      <c r="B413" s="11" t="str">
        <f t="shared" si="204"/>
        <v>CALCULUS OF KIDNEY</v>
      </c>
      <c r="C413" s="11" t="str">
        <f t="shared" si="204"/>
        <v>FOR OPERATION</v>
      </c>
      <c r="D413" t="s">
        <v>29</v>
      </c>
      <c r="E413" t="str">
        <f t="shared" si="202"/>
        <v>Yes</v>
      </c>
      <c r="F413" t="str">
        <f t="shared" si="198"/>
        <v>Ward</v>
      </c>
      <c r="G413" t="str">
        <f t="shared" si="198"/>
        <v>ULLD</v>
      </c>
      <c r="H413" t="str">
        <f t="shared" si="198"/>
        <v>18G</v>
      </c>
      <c r="I413" t="str">
        <f t="shared" si="198"/>
        <v>No infusion</v>
      </c>
      <c r="J413" t="str">
        <f t="shared" si="198"/>
        <v>Antibiotic and other drug</v>
      </c>
      <c r="K413" s="11" t="str">
        <f t="shared" si="198"/>
        <v>DORSAL</v>
      </c>
      <c r="L413" s="13">
        <v>0</v>
      </c>
      <c r="M413" s="13">
        <v>0</v>
      </c>
      <c r="N413" s="13">
        <v>0</v>
      </c>
      <c r="O413">
        <f>0</f>
        <v>0</v>
      </c>
      <c r="P413" t="s">
        <v>30</v>
      </c>
      <c r="Q413" s="46">
        <v>36.9</v>
      </c>
      <c r="R413" s="46">
        <v>29.8</v>
      </c>
      <c r="S413" s="46">
        <v>29.7</v>
      </c>
      <c r="T413" s="46">
        <v>30</v>
      </c>
      <c r="U413" s="46">
        <v>30.8</v>
      </c>
      <c r="V413" s="141" t="str">
        <f t="shared" si="205"/>
        <v>NA</v>
      </c>
      <c r="W413" s="140">
        <f t="shared" si="205"/>
        <v>3</v>
      </c>
      <c r="X413" s="140">
        <f t="shared" si="205"/>
        <v>0</v>
      </c>
      <c r="Y413" t="str">
        <f t="shared" si="205"/>
        <v>Leakage</v>
      </c>
      <c r="Z413" t="str">
        <f t="shared" si="203"/>
        <v>48-72</v>
      </c>
    </row>
    <row r="414" spans="1:26" x14ac:dyDescent="0.35">
      <c r="A414" s="11" t="str">
        <f t="shared" si="204"/>
        <v>PATIENT 6  (GS3 007)</v>
      </c>
      <c r="B414" s="11" t="str">
        <f t="shared" si="204"/>
        <v>CALCULUS OF KIDNEY</v>
      </c>
      <c r="C414" s="11" t="str">
        <f t="shared" si="204"/>
        <v>FOR OPERATION</v>
      </c>
      <c r="D414" t="s">
        <v>29</v>
      </c>
      <c r="E414" t="str">
        <f t="shared" si="202"/>
        <v>Yes</v>
      </c>
      <c r="F414" t="str">
        <f t="shared" si="198"/>
        <v>Ward</v>
      </c>
      <c r="G414" t="str">
        <f t="shared" si="198"/>
        <v>ULLD</v>
      </c>
      <c r="H414" t="str">
        <f t="shared" si="198"/>
        <v>18G</v>
      </c>
      <c r="I414" t="str">
        <f t="shared" si="198"/>
        <v>No infusion</v>
      </c>
      <c r="J414" t="str">
        <f t="shared" si="198"/>
        <v>Antibiotic and other drug</v>
      </c>
      <c r="K414" s="11" t="str">
        <f t="shared" si="198"/>
        <v>DORSAL</v>
      </c>
      <c r="L414" s="13">
        <v>0</v>
      </c>
      <c r="M414" s="13">
        <v>0</v>
      </c>
      <c r="N414" s="13">
        <v>0</v>
      </c>
      <c r="O414">
        <f>0</f>
        <v>0</v>
      </c>
      <c r="P414" t="s">
        <v>30</v>
      </c>
      <c r="Q414" s="46">
        <v>36.799999999999997</v>
      </c>
      <c r="R414" s="46">
        <v>33.5</v>
      </c>
      <c r="S414" s="46">
        <v>33</v>
      </c>
      <c r="T414" s="46">
        <v>33.1</v>
      </c>
      <c r="U414" s="46">
        <v>32.1</v>
      </c>
      <c r="V414" s="141" t="str">
        <f t="shared" si="205"/>
        <v>NA</v>
      </c>
      <c r="W414" s="140">
        <f t="shared" si="205"/>
        <v>3</v>
      </c>
      <c r="X414" s="140">
        <f t="shared" si="205"/>
        <v>0</v>
      </c>
      <c r="Y414" t="str">
        <f t="shared" si="205"/>
        <v>Leakage</v>
      </c>
      <c r="Z414" t="str">
        <f t="shared" si="203"/>
        <v>48-72</v>
      </c>
    </row>
    <row r="415" spans="1:26" x14ac:dyDescent="0.35">
      <c r="A415" s="11" t="str">
        <f t="shared" si="204"/>
        <v>PATIENT 6  (GS3 007)</v>
      </c>
      <c r="B415" s="11" t="str">
        <f t="shared" si="204"/>
        <v>CALCULUS OF KIDNEY</v>
      </c>
      <c r="C415" s="11" t="str">
        <f t="shared" si="204"/>
        <v>FOR OPERATION</v>
      </c>
      <c r="D415" t="s">
        <v>29</v>
      </c>
      <c r="E415" t="str">
        <f t="shared" si="202"/>
        <v>Yes</v>
      </c>
      <c r="F415" t="str">
        <f t="shared" si="198"/>
        <v>Ward</v>
      </c>
      <c r="G415" t="str">
        <f t="shared" si="198"/>
        <v>ULLD</v>
      </c>
      <c r="H415" t="str">
        <f t="shared" si="198"/>
        <v>18G</v>
      </c>
      <c r="I415" t="str">
        <f t="shared" si="198"/>
        <v>No infusion</v>
      </c>
      <c r="J415" t="str">
        <f t="shared" si="198"/>
        <v>Antibiotic and other drug</v>
      </c>
      <c r="K415" s="11" t="str">
        <f t="shared" si="198"/>
        <v>DORSAL</v>
      </c>
      <c r="L415" s="13">
        <v>0</v>
      </c>
      <c r="M415" s="13">
        <v>0</v>
      </c>
      <c r="N415" s="13">
        <v>0</v>
      </c>
      <c r="O415">
        <f>0</f>
        <v>0</v>
      </c>
      <c r="P415" t="s">
        <v>30</v>
      </c>
      <c r="Q415" s="46">
        <v>36.5</v>
      </c>
      <c r="R415" s="46">
        <v>29.1</v>
      </c>
      <c r="S415" s="46">
        <v>30.8</v>
      </c>
      <c r="T415" s="46">
        <v>31</v>
      </c>
      <c r="U415" s="46">
        <v>31.4</v>
      </c>
      <c r="V415" s="141" t="str">
        <f t="shared" si="205"/>
        <v>NA</v>
      </c>
      <c r="W415" s="140">
        <f t="shared" si="205"/>
        <v>3</v>
      </c>
      <c r="X415" s="140">
        <f t="shared" si="205"/>
        <v>0</v>
      </c>
      <c r="Y415" t="str">
        <f t="shared" si="205"/>
        <v>Leakage</v>
      </c>
      <c r="Z415" t="str">
        <f t="shared" si="203"/>
        <v>48-72</v>
      </c>
    </row>
    <row r="416" spans="1:26" x14ac:dyDescent="0.35">
      <c r="A416" s="63" t="s">
        <v>182</v>
      </c>
      <c r="B416" s="11" t="s">
        <v>232</v>
      </c>
      <c r="C416" s="11" t="s">
        <v>151</v>
      </c>
      <c r="D416" t="s">
        <v>29</v>
      </c>
      <c r="E416" t="s">
        <v>29</v>
      </c>
      <c r="F416" t="str">
        <f t="shared" ref="F416:H431" si="206">F415</f>
        <v>Ward</v>
      </c>
      <c r="G416" t="s">
        <v>55</v>
      </c>
      <c r="H416" t="str">
        <f t="shared" ref="H416:K431" si="207">H415</f>
        <v>18G</v>
      </c>
      <c r="I416" t="s">
        <v>70</v>
      </c>
      <c r="J416" t="str">
        <f t="shared" ref="J416:K420" si="208">J415</f>
        <v>Antibiotic and other drug</v>
      </c>
      <c r="K416" s="11" t="s">
        <v>47</v>
      </c>
      <c r="L416" s="13">
        <v>0</v>
      </c>
      <c r="M416" s="13">
        <v>0</v>
      </c>
      <c r="N416" s="13">
        <v>0</v>
      </c>
      <c r="O416">
        <v>0</v>
      </c>
      <c r="P416" t="s">
        <v>30</v>
      </c>
      <c r="Q416" s="46">
        <v>36.4</v>
      </c>
      <c r="R416" s="46">
        <v>26.6</v>
      </c>
      <c r="S416" s="72">
        <v>27.4</v>
      </c>
      <c r="T416" s="72">
        <v>27.4</v>
      </c>
      <c r="U416" s="72">
        <v>27.4</v>
      </c>
      <c r="V416" s="46">
        <v>26.8</v>
      </c>
      <c r="W416" s="140">
        <v>3</v>
      </c>
      <c r="X416" s="142">
        <v>0</v>
      </c>
      <c r="Y416" t="s">
        <v>66</v>
      </c>
      <c r="Z416" t="str">
        <f t="shared" si="203"/>
        <v>48-72</v>
      </c>
    </row>
    <row r="417" spans="1:26" x14ac:dyDescent="0.35">
      <c r="A417" s="63" t="str">
        <f t="shared" ref="A417:C420" si="209">A416</f>
        <v>PATIENT 7 (ORTHO1 001)</v>
      </c>
      <c r="B417" s="11" t="str">
        <f t="shared" si="209"/>
        <v>PAIN IN JOINT SHOULDER REGION</v>
      </c>
      <c r="C417" s="11" t="str">
        <f t="shared" si="209"/>
        <v>NEW ADMISSION</v>
      </c>
      <c r="D417" t="s">
        <v>29</v>
      </c>
      <c r="E417" t="str">
        <f t="shared" ref="E417:E420" si="210">E416</f>
        <v>Yes</v>
      </c>
      <c r="F417" t="str">
        <f t="shared" si="206"/>
        <v>Ward</v>
      </c>
      <c r="G417" t="str">
        <f t="shared" si="206"/>
        <v>ULLA</v>
      </c>
      <c r="H417" t="str">
        <f t="shared" si="207"/>
        <v>18G</v>
      </c>
      <c r="I417" t="str">
        <f t="shared" si="207"/>
        <v xml:space="preserve"> Normal Saline 0.9%</v>
      </c>
      <c r="J417" t="str">
        <f t="shared" si="208"/>
        <v>Antibiotic and other drug</v>
      </c>
      <c r="K417" s="11" t="str">
        <f t="shared" si="208"/>
        <v>ANTECUBITAL FOSSA</v>
      </c>
      <c r="L417" s="13">
        <v>0</v>
      </c>
      <c r="M417" s="13">
        <v>0</v>
      </c>
      <c r="N417" s="13">
        <v>0</v>
      </c>
      <c r="O417">
        <f>0</f>
        <v>0</v>
      </c>
      <c r="P417" t="s">
        <v>30</v>
      </c>
      <c r="Q417" s="46">
        <v>35.6</v>
      </c>
      <c r="R417" s="72">
        <v>29</v>
      </c>
      <c r="S417" s="72">
        <v>29</v>
      </c>
      <c r="T417" s="72">
        <v>29</v>
      </c>
      <c r="U417" s="72">
        <v>29</v>
      </c>
      <c r="V417" s="72">
        <v>29</v>
      </c>
      <c r="W417" s="140">
        <f t="shared" ref="W417:Y420" si="211">W416</f>
        <v>3</v>
      </c>
      <c r="X417" s="142">
        <f t="shared" si="211"/>
        <v>0</v>
      </c>
      <c r="Y417" t="str">
        <f t="shared" si="211"/>
        <v>Other complication</v>
      </c>
      <c r="Z417" t="str">
        <f t="shared" si="203"/>
        <v>48-72</v>
      </c>
    </row>
    <row r="418" spans="1:26" x14ac:dyDescent="0.35">
      <c r="A418" s="63" t="str">
        <f t="shared" si="209"/>
        <v>PATIENT 7 (ORTHO1 001)</v>
      </c>
      <c r="B418" s="11" t="str">
        <f t="shared" si="209"/>
        <v>PAIN IN JOINT SHOULDER REGION</v>
      </c>
      <c r="C418" s="11" t="str">
        <f t="shared" si="209"/>
        <v>NEW ADMISSION</v>
      </c>
      <c r="D418" t="s">
        <v>29</v>
      </c>
      <c r="E418" t="str">
        <f t="shared" si="210"/>
        <v>Yes</v>
      </c>
      <c r="F418" t="str">
        <f t="shared" si="206"/>
        <v>Ward</v>
      </c>
      <c r="G418" t="str">
        <f t="shared" si="206"/>
        <v>ULLA</v>
      </c>
      <c r="H418" t="str">
        <f t="shared" si="207"/>
        <v>18G</v>
      </c>
      <c r="I418" t="str">
        <f t="shared" si="207"/>
        <v xml:space="preserve"> Normal Saline 0.9%</v>
      </c>
      <c r="J418" t="str">
        <f t="shared" si="208"/>
        <v>Antibiotic and other drug</v>
      </c>
      <c r="K418" s="11" t="str">
        <f t="shared" si="208"/>
        <v>ANTECUBITAL FOSSA</v>
      </c>
      <c r="L418" s="13">
        <v>0</v>
      </c>
      <c r="M418" s="13">
        <v>0</v>
      </c>
      <c r="N418" s="13">
        <v>0</v>
      </c>
      <c r="O418">
        <f>0</f>
        <v>0</v>
      </c>
      <c r="P418" t="s">
        <v>30</v>
      </c>
      <c r="Q418" s="46">
        <v>35.700000000000003</v>
      </c>
      <c r="R418" s="72">
        <v>26.9</v>
      </c>
      <c r="S418" s="72">
        <v>26.9</v>
      </c>
      <c r="T418" s="72">
        <v>26.9</v>
      </c>
      <c r="U418" s="72">
        <v>26.9</v>
      </c>
      <c r="V418" s="72">
        <v>26.9</v>
      </c>
      <c r="W418" s="140">
        <f t="shared" si="211"/>
        <v>3</v>
      </c>
      <c r="X418" s="142">
        <f t="shared" si="211"/>
        <v>0</v>
      </c>
      <c r="Y418" t="str">
        <f t="shared" si="211"/>
        <v>Other complication</v>
      </c>
      <c r="Z418" t="str">
        <f t="shared" si="203"/>
        <v>48-72</v>
      </c>
    </row>
    <row r="419" spans="1:26" x14ac:dyDescent="0.35">
      <c r="A419" s="63" t="str">
        <f t="shared" si="209"/>
        <v>PATIENT 7 (ORTHO1 001)</v>
      </c>
      <c r="B419" s="11" t="str">
        <f t="shared" si="209"/>
        <v>PAIN IN JOINT SHOULDER REGION</v>
      </c>
      <c r="C419" s="11" t="str">
        <f t="shared" si="209"/>
        <v>NEW ADMISSION</v>
      </c>
      <c r="D419" t="s">
        <v>29</v>
      </c>
      <c r="E419" t="str">
        <f t="shared" si="210"/>
        <v>Yes</v>
      </c>
      <c r="F419" t="str">
        <f t="shared" si="206"/>
        <v>Ward</v>
      </c>
      <c r="G419" t="str">
        <f t="shared" si="206"/>
        <v>ULLA</v>
      </c>
      <c r="H419" t="str">
        <f t="shared" si="207"/>
        <v>18G</v>
      </c>
      <c r="I419" t="str">
        <f t="shared" si="207"/>
        <v xml:space="preserve"> Normal Saline 0.9%</v>
      </c>
      <c r="J419" t="str">
        <f t="shared" si="208"/>
        <v>Antibiotic and other drug</v>
      </c>
      <c r="K419" s="11" t="str">
        <f t="shared" si="208"/>
        <v>ANTECUBITAL FOSSA</v>
      </c>
      <c r="L419" s="13">
        <v>0</v>
      </c>
      <c r="M419" s="13">
        <v>0</v>
      </c>
      <c r="N419" s="13">
        <v>0</v>
      </c>
      <c r="O419">
        <f>0</f>
        <v>0</v>
      </c>
      <c r="P419" t="s">
        <v>30</v>
      </c>
      <c r="Q419" s="46">
        <v>36.5</v>
      </c>
      <c r="R419" s="72">
        <v>29.5</v>
      </c>
      <c r="S419" s="72">
        <v>29.5</v>
      </c>
      <c r="T419" s="72">
        <v>29.5</v>
      </c>
      <c r="U419" s="72">
        <v>29.5</v>
      </c>
      <c r="V419" s="46">
        <v>29</v>
      </c>
      <c r="W419" s="140">
        <f t="shared" si="211"/>
        <v>3</v>
      </c>
      <c r="X419" s="142">
        <f t="shared" si="211"/>
        <v>0</v>
      </c>
      <c r="Y419" t="str">
        <f t="shared" si="211"/>
        <v>Other complication</v>
      </c>
      <c r="Z419" t="str">
        <f t="shared" si="203"/>
        <v>48-72</v>
      </c>
    </row>
    <row r="420" spans="1:26" x14ac:dyDescent="0.35">
      <c r="A420" s="63" t="str">
        <f t="shared" si="209"/>
        <v>PATIENT 7 (ORTHO1 001)</v>
      </c>
      <c r="B420" s="11" t="str">
        <f t="shared" si="209"/>
        <v>PAIN IN JOINT SHOULDER REGION</v>
      </c>
      <c r="C420" s="11" t="str">
        <f t="shared" si="209"/>
        <v>NEW ADMISSION</v>
      </c>
      <c r="D420" t="s">
        <v>29</v>
      </c>
      <c r="E420" t="str">
        <f t="shared" si="210"/>
        <v>Yes</v>
      </c>
      <c r="F420" t="str">
        <f t="shared" si="206"/>
        <v>Ward</v>
      </c>
      <c r="G420" t="str">
        <f t="shared" si="206"/>
        <v>ULLA</v>
      </c>
      <c r="H420" t="str">
        <f t="shared" si="207"/>
        <v>18G</v>
      </c>
      <c r="I420" t="str">
        <f t="shared" si="207"/>
        <v xml:space="preserve"> Normal Saline 0.9%</v>
      </c>
      <c r="J420" t="str">
        <f t="shared" si="208"/>
        <v>Antibiotic and other drug</v>
      </c>
      <c r="K420" s="11" t="str">
        <f t="shared" si="208"/>
        <v>ANTECUBITAL FOSSA</v>
      </c>
      <c r="L420" s="13">
        <v>0</v>
      </c>
      <c r="M420" s="13">
        <v>0</v>
      </c>
      <c r="N420" s="13">
        <v>0</v>
      </c>
      <c r="O420">
        <f>0</f>
        <v>0</v>
      </c>
      <c r="P420" t="s">
        <v>30</v>
      </c>
      <c r="Q420" s="46">
        <v>35.6</v>
      </c>
      <c r="R420" s="72">
        <v>29.4</v>
      </c>
      <c r="S420" s="72">
        <v>29.4</v>
      </c>
      <c r="T420" s="72">
        <v>29.4</v>
      </c>
      <c r="U420" s="72">
        <v>29.4</v>
      </c>
      <c r="V420" s="72">
        <v>29.4</v>
      </c>
      <c r="W420" s="140">
        <f t="shared" si="211"/>
        <v>3</v>
      </c>
      <c r="X420" s="142">
        <f t="shared" si="211"/>
        <v>0</v>
      </c>
      <c r="Y420" t="str">
        <f t="shared" si="211"/>
        <v>Other complication</v>
      </c>
      <c r="Z420" t="str">
        <f t="shared" si="203"/>
        <v>48-72</v>
      </c>
    </row>
    <row r="421" spans="1:26" x14ac:dyDescent="0.35">
      <c r="A421" s="63" t="s">
        <v>212</v>
      </c>
      <c r="B421" s="11" t="s">
        <v>233</v>
      </c>
      <c r="C421" s="11" t="s">
        <v>151</v>
      </c>
      <c r="D421" t="s">
        <v>29</v>
      </c>
      <c r="E421" t="s">
        <v>29</v>
      </c>
      <c r="F421" t="str">
        <f t="shared" si="206"/>
        <v>Ward</v>
      </c>
      <c r="G421" t="s">
        <v>45</v>
      </c>
      <c r="H421" t="str">
        <f t="shared" si="207"/>
        <v>18G</v>
      </c>
      <c r="I421" t="str">
        <f t="shared" si="207"/>
        <v xml:space="preserve"> Normal Saline 0.9%</v>
      </c>
      <c r="J421" t="str">
        <f t="shared" si="207"/>
        <v>Antibiotic and other drug</v>
      </c>
      <c r="K421" s="11" t="s">
        <v>47</v>
      </c>
      <c r="L421" s="13">
        <v>0</v>
      </c>
      <c r="M421" s="13">
        <v>0</v>
      </c>
      <c r="N421" s="13">
        <v>0</v>
      </c>
      <c r="O421">
        <f>0</f>
        <v>0</v>
      </c>
      <c r="P421" t="s">
        <v>30</v>
      </c>
      <c r="Q421" s="46">
        <v>36.5</v>
      </c>
      <c r="R421" s="72">
        <v>30.1</v>
      </c>
      <c r="S421" s="72">
        <v>30.1</v>
      </c>
      <c r="T421" s="72">
        <v>30.1</v>
      </c>
      <c r="U421" s="72">
        <v>30.1</v>
      </c>
      <c r="V421" s="139" t="s">
        <v>37</v>
      </c>
      <c r="W421" s="140">
        <v>3</v>
      </c>
      <c r="X421" s="140">
        <v>0</v>
      </c>
      <c r="Y421" t="s">
        <v>66</v>
      </c>
      <c r="Z421" t="str">
        <f t="shared" ref="Z421:Z431" si="212">Z420</f>
        <v>48-72</v>
      </c>
    </row>
    <row r="422" spans="1:26" x14ac:dyDescent="0.35">
      <c r="A422" s="63" t="str">
        <f t="shared" ref="A422:C425" si="213">A421</f>
        <v>PATIENT 8 (ORTHO1 003)</v>
      </c>
      <c r="B422" s="11" t="str">
        <f t="shared" si="213"/>
        <v>POST ELBOW TOTAL REPLACEMENT</v>
      </c>
      <c r="C422" s="11" t="str">
        <f t="shared" si="213"/>
        <v>NEW ADMISSION</v>
      </c>
      <c r="D422" t="s">
        <v>29</v>
      </c>
      <c r="E422" t="str">
        <f t="shared" ref="E422:H437" si="214">E421</f>
        <v>Yes</v>
      </c>
      <c r="F422" t="str">
        <f t="shared" si="206"/>
        <v>Ward</v>
      </c>
      <c r="G422" t="str">
        <f t="shared" si="206"/>
        <v>ULRA</v>
      </c>
      <c r="H422" t="str">
        <f t="shared" si="207"/>
        <v>18G</v>
      </c>
      <c r="I422" t="str">
        <f t="shared" si="207"/>
        <v xml:space="preserve"> Normal Saline 0.9%</v>
      </c>
      <c r="J422" t="str">
        <f t="shared" si="207"/>
        <v>Antibiotic and other drug</v>
      </c>
      <c r="K422" s="11" t="str">
        <f t="shared" si="207"/>
        <v>ANTECUBITAL FOSSA</v>
      </c>
      <c r="L422" s="13">
        <v>0</v>
      </c>
      <c r="M422" s="13">
        <v>0</v>
      </c>
      <c r="N422" s="13">
        <v>0</v>
      </c>
      <c r="O422">
        <f>0</f>
        <v>0</v>
      </c>
      <c r="P422" t="s">
        <v>30</v>
      </c>
      <c r="Q422" s="46">
        <v>36.1</v>
      </c>
      <c r="R422" s="72">
        <v>29.8</v>
      </c>
      <c r="S422" s="72">
        <v>29.8</v>
      </c>
      <c r="T422" s="72">
        <v>29.8</v>
      </c>
      <c r="U422" s="72">
        <v>29.8</v>
      </c>
      <c r="V422" s="139" t="str">
        <f t="shared" ref="V422:Y431" si="215">V421</f>
        <v>NA</v>
      </c>
      <c r="W422" s="140">
        <f t="shared" si="215"/>
        <v>3</v>
      </c>
      <c r="X422" s="140">
        <f t="shared" si="215"/>
        <v>0</v>
      </c>
      <c r="Y422" t="str">
        <f t="shared" si="215"/>
        <v>Other complication</v>
      </c>
      <c r="Z422" t="str">
        <f t="shared" si="212"/>
        <v>48-72</v>
      </c>
    </row>
    <row r="423" spans="1:26" x14ac:dyDescent="0.35">
      <c r="A423" s="63" t="str">
        <f t="shared" si="213"/>
        <v>PATIENT 8 (ORTHO1 003)</v>
      </c>
      <c r="B423" s="11" t="str">
        <f t="shared" si="213"/>
        <v>POST ELBOW TOTAL REPLACEMENT</v>
      </c>
      <c r="C423" s="11" t="str">
        <f t="shared" si="213"/>
        <v>NEW ADMISSION</v>
      </c>
      <c r="D423" t="s">
        <v>29</v>
      </c>
      <c r="E423" t="str">
        <f t="shared" si="214"/>
        <v>Yes</v>
      </c>
      <c r="F423" t="str">
        <f t="shared" si="206"/>
        <v>Ward</v>
      </c>
      <c r="G423" t="str">
        <f t="shared" si="206"/>
        <v>ULRA</v>
      </c>
      <c r="H423" t="str">
        <f t="shared" si="207"/>
        <v>18G</v>
      </c>
      <c r="I423" t="str">
        <f t="shared" si="207"/>
        <v xml:space="preserve"> Normal Saline 0.9%</v>
      </c>
      <c r="J423" t="str">
        <f t="shared" si="207"/>
        <v>Antibiotic and other drug</v>
      </c>
      <c r="K423" s="11" t="str">
        <f t="shared" si="207"/>
        <v>ANTECUBITAL FOSSA</v>
      </c>
      <c r="L423" s="13">
        <v>0</v>
      </c>
      <c r="M423" s="13">
        <v>0</v>
      </c>
      <c r="N423" s="13">
        <v>0</v>
      </c>
      <c r="O423">
        <f>0</f>
        <v>0</v>
      </c>
      <c r="P423" t="s">
        <v>30</v>
      </c>
      <c r="Q423" s="46">
        <v>36.1</v>
      </c>
      <c r="R423" s="72">
        <v>29.2</v>
      </c>
      <c r="S423" s="72">
        <v>29.2</v>
      </c>
      <c r="T423" s="72">
        <v>29.2</v>
      </c>
      <c r="U423" s="72">
        <v>29.2</v>
      </c>
      <c r="V423" s="139" t="str">
        <f t="shared" si="215"/>
        <v>NA</v>
      </c>
      <c r="W423" s="140">
        <f t="shared" si="215"/>
        <v>3</v>
      </c>
      <c r="X423" s="140">
        <f t="shared" si="215"/>
        <v>0</v>
      </c>
      <c r="Y423" t="str">
        <f t="shared" si="215"/>
        <v>Other complication</v>
      </c>
      <c r="Z423" t="str">
        <f t="shared" si="212"/>
        <v>48-72</v>
      </c>
    </row>
    <row r="424" spans="1:26" x14ac:dyDescent="0.35">
      <c r="A424" s="63" t="str">
        <f t="shared" si="213"/>
        <v>PATIENT 8 (ORTHO1 003)</v>
      </c>
      <c r="B424" s="11" t="str">
        <f t="shared" si="213"/>
        <v>POST ELBOW TOTAL REPLACEMENT</v>
      </c>
      <c r="C424" s="11" t="str">
        <f t="shared" si="213"/>
        <v>NEW ADMISSION</v>
      </c>
      <c r="D424" t="s">
        <v>29</v>
      </c>
      <c r="E424" t="str">
        <f t="shared" si="214"/>
        <v>Yes</v>
      </c>
      <c r="F424" t="str">
        <f t="shared" si="206"/>
        <v>Ward</v>
      </c>
      <c r="G424" t="str">
        <f t="shared" si="206"/>
        <v>ULRA</v>
      </c>
      <c r="H424" t="str">
        <f t="shared" si="207"/>
        <v>18G</v>
      </c>
      <c r="I424" t="str">
        <f t="shared" si="207"/>
        <v xml:space="preserve"> Normal Saline 0.9%</v>
      </c>
      <c r="J424" t="str">
        <f t="shared" si="207"/>
        <v>Antibiotic and other drug</v>
      </c>
      <c r="K424" s="11" t="str">
        <f t="shared" si="207"/>
        <v>ANTECUBITAL FOSSA</v>
      </c>
      <c r="L424" s="13">
        <v>0</v>
      </c>
      <c r="M424" s="13">
        <v>0</v>
      </c>
      <c r="N424" s="13">
        <v>0</v>
      </c>
      <c r="O424">
        <f>0</f>
        <v>0</v>
      </c>
      <c r="P424" t="s">
        <v>30</v>
      </c>
      <c r="Q424" s="46">
        <v>36.4</v>
      </c>
      <c r="R424" s="72">
        <v>30.1</v>
      </c>
      <c r="S424" s="72">
        <v>30.1</v>
      </c>
      <c r="T424" s="72">
        <v>30.1</v>
      </c>
      <c r="U424" s="72">
        <v>30.1</v>
      </c>
      <c r="V424" s="139" t="str">
        <f t="shared" si="215"/>
        <v>NA</v>
      </c>
      <c r="W424" s="140">
        <f t="shared" si="215"/>
        <v>3</v>
      </c>
      <c r="X424" s="140">
        <f t="shared" si="215"/>
        <v>0</v>
      </c>
      <c r="Y424" t="str">
        <f t="shared" si="215"/>
        <v>Other complication</v>
      </c>
      <c r="Z424" t="str">
        <f t="shared" si="212"/>
        <v>48-72</v>
      </c>
    </row>
    <row r="425" spans="1:26" x14ac:dyDescent="0.35">
      <c r="A425" s="63" t="str">
        <f t="shared" si="213"/>
        <v>PATIENT 8 (ORTHO1 003)</v>
      </c>
      <c r="B425" s="11" t="str">
        <f t="shared" si="213"/>
        <v>POST ELBOW TOTAL REPLACEMENT</v>
      </c>
      <c r="C425" s="11" t="str">
        <f t="shared" si="213"/>
        <v>NEW ADMISSION</v>
      </c>
      <c r="D425" t="s">
        <v>29</v>
      </c>
      <c r="E425" t="str">
        <f t="shared" si="214"/>
        <v>Yes</v>
      </c>
      <c r="F425" t="str">
        <f t="shared" si="206"/>
        <v>Ward</v>
      </c>
      <c r="G425" t="str">
        <f t="shared" si="206"/>
        <v>ULRA</v>
      </c>
      <c r="H425" t="str">
        <f t="shared" si="207"/>
        <v>18G</v>
      </c>
      <c r="I425" t="str">
        <f t="shared" si="207"/>
        <v xml:space="preserve"> Normal Saline 0.9%</v>
      </c>
      <c r="J425" t="str">
        <f t="shared" si="207"/>
        <v>Antibiotic and other drug</v>
      </c>
      <c r="K425" s="11" t="str">
        <f t="shared" si="207"/>
        <v>ANTECUBITAL FOSSA</v>
      </c>
      <c r="L425" s="13">
        <v>0</v>
      </c>
      <c r="M425" s="13">
        <v>0</v>
      </c>
      <c r="N425" s="13">
        <v>0</v>
      </c>
      <c r="O425">
        <f>0</f>
        <v>0</v>
      </c>
      <c r="P425" t="s">
        <v>30</v>
      </c>
      <c r="Q425" s="46">
        <v>36.200000000000003</v>
      </c>
      <c r="R425" s="72">
        <v>30.4</v>
      </c>
      <c r="S425" s="72">
        <v>30.4</v>
      </c>
      <c r="T425" s="72">
        <v>30.4</v>
      </c>
      <c r="U425" s="72">
        <v>30.4</v>
      </c>
      <c r="V425" s="139" t="str">
        <f t="shared" si="215"/>
        <v>NA</v>
      </c>
      <c r="W425" s="140">
        <f t="shared" si="215"/>
        <v>3</v>
      </c>
      <c r="X425" s="140">
        <f t="shared" si="215"/>
        <v>0</v>
      </c>
      <c r="Y425" t="str">
        <f t="shared" si="215"/>
        <v>Other complication</v>
      </c>
      <c r="Z425" t="str">
        <f t="shared" si="212"/>
        <v>48-72</v>
      </c>
    </row>
    <row r="426" spans="1:26" x14ac:dyDescent="0.35">
      <c r="A426" s="63" t="s">
        <v>186</v>
      </c>
      <c r="B426" s="11" t="s">
        <v>234</v>
      </c>
      <c r="C426" s="11" t="s">
        <v>151</v>
      </c>
      <c r="D426" t="s">
        <v>29</v>
      </c>
      <c r="E426" t="s">
        <v>30</v>
      </c>
      <c r="F426" t="s">
        <v>96</v>
      </c>
      <c r="G426" t="str">
        <f t="shared" si="206"/>
        <v>ULRA</v>
      </c>
      <c r="H426" t="s">
        <v>33</v>
      </c>
      <c r="I426" t="str">
        <f t="shared" si="207"/>
        <v xml:space="preserve"> Normal Saline 0.9%</v>
      </c>
      <c r="J426" t="str">
        <f t="shared" si="207"/>
        <v>Antibiotic and other drug</v>
      </c>
      <c r="K426" s="11" t="s">
        <v>47</v>
      </c>
      <c r="L426" s="13">
        <v>0</v>
      </c>
      <c r="M426" s="13">
        <v>0</v>
      </c>
      <c r="N426" s="13">
        <v>0</v>
      </c>
      <c r="O426">
        <f>0</f>
        <v>0</v>
      </c>
      <c r="P426" t="s">
        <v>30</v>
      </c>
      <c r="Q426" s="46">
        <v>36.5</v>
      </c>
      <c r="R426" s="72">
        <v>30</v>
      </c>
      <c r="S426" s="72">
        <v>30</v>
      </c>
      <c r="T426" s="72">
        <v>30</v>
      </c>
      <c r="U426" s="72">
        <v>30</v>
      </c>
      <c r="V426" s="139" t="s">
        <v>37</v>
      </c>
      <c r="W426" s="140">
        <v>4</v>
      </c>
      <c r="X426" s="140">
        <v>0</v>
      </c>
      <c r="Y426" t="str">
        <f t="shared" si="215"/>
        <v>Other complication</v>
      </c>
      <c r="Z426" t="str">
        <f t="shared" si="212"/>
        <v>48-72</v>
      </c>
    </row>
    <row r="427" spans="1:26" x14ac:dyDescent="0.35">
      <c r="A427" s="63" t="str">
        <f t="shared" ref="A427:C431" si="216">A426</f>
        <v>PATIENT 9 (ORTHO1 005)</v>
      </c>
      <c r="B427" s="11" t="str">
        <f t="shared" si="216"/>
        <v>CUTANEOUS ABSCESS LEFT THIGH</v>
      </c>
      <c r="C427" s="11" t="str">
        <f t="shared" si="216"/>
        <v>NEW ADMISSION</v>
      </c>
      <c r="D427" t="s">
        <v>29</v>
      </c>
      <c r="E427" t="str">
        <f t="shared" si="214"/>
        <v>No</v>
      </c>
      <c r="F427" t="str">
        <f t="shared" si="214"/>
        <v>ER</v>
      </c>
      <c r="G427" t="str">
        <f t="shared" si="206"/>
        <v>ULRA</v>
      </c>
      <c r="H427" t="str">
        <f t="shared" si="206"/>
        <v>20G</v>
      </c>
      <c r="I427" t="str">
        <f t="shared" si="207"/>
        <v xml:space="preserve"> Normal Saline 0.9%</v>
      </c>
      <c r="J427" t="str">
        <f t="shared" si="207"/>
        <v>Antibiotic and other drug</v>
      </c>
      <c r="K427" s="11" t="str">
        <f t="shared" si="207"/>
        <v>ANTECUBITAL FOSSA</v>
      </c>
      <c r="L427" s="13">
        <v>0</v>
      </c>
      <c r="M427" s="13">
        <v>0</v>
      </c>
      <c r="N427" s="13">
        <v>0</v>
      </c>
      <c r="O427">
        <f>0</f>
        <v>0</v>
      </c>
      <c r="P427" t="s">
        <v>30</v>
      </c>
      <c r="Q427" s="46">
        <v>36.700000000000003</v>
      </c>
      <c r="R427" s="72">
        <v>30.4</v>
      </c>
      <c r="S427" s="72">
        <v>30.4</v>
      </c>
      <c r="T427" s="72">
        <v>30.4</v>
      </c>
      <c r="U427" s="145">
        <v>31.3</v>
      </c>
      <c r="V427" s="139" t="str">
        <f t="shared" ref="V427:X431" si="217">V426</f>
        <v>NA</v>
      </c>
      <c r="W427" s="140">
        <f t="shared" si="217"/>
        <v>4</v>
      </c>
      <c r="X427" s="140">
        <f t="shared" si="217"/>
        <v>0</v>
      </c>
      <c r="Y427" t="str">
        <f t="shared" si="215"/>
        <v>Other complication</v>
      </c>
      <c r="Z427" t="str">
        <f t="shared" si="212"/>
        <v>48-72</v>
      </c>
    </row>
    <row r="428" spans="1:26" x14ac:dyDescent="0.35">
      <c r="A428" s="63" t="str">
        <f t="shared" si="216"/>
        <v>PATIENT 9 (ORTHO1 005)</v>
      </c>
      <c r="B428" s="11" t="str">
        <f t="shared" si="216"/>
        <v>CUTANEOUS ABSCESS LEFT THIGH</v>
      </c>
      <c r="C428" s="11" t="str">
        <f t="shared" si="216"/>
        <v>NEW ADMISSION</v>
      </c>
      <c r="D428" t="s">
        <v>29</v>
      </c>
      <c r="E428" t="str">
        <f t="shared" si="214"/>
        <v>No</v>
      </c>
      <c r="F428" t="str">
        <f t="shared" si="214"/>
        <v>ER</v>
      </c>
      <c r="G428" t="str">
        <f t="shared" si="206"/>
        <v>ULRA</v>
      </c>
      <c r="H428" t="str">
        <f t="shared" si="206"/>
        <v>20G</v>
      </c>
      <c r="I428" t="str">
        <f t="shared" si="207"/>
        <v xml:space="preserve"> Normal Saline 0.9%</v>
      </c>
      <c r="J428" t="str">
        <f t="shared" si="207"/>
        <v>Antibiotic and other drug</v>
      </c>
      <c r="K428" s="11" t="str">
        <f t="shared" si="207"/>
        <v>ANTECUBITAL FOSSA</v>
      </c>
      <c r="L428" s="13">
        <v>0</v>
      </c>
      <c r="M428" s="13">
        <v>0</v>
      </c>
      <c r="N428" s="13">
        <v>0</v>
      </c>
      <c r="O428">
        <f>0</f>
        <v>0</v>
      </c>
      <c r="P428" t="s">
        <v>30</v>
      </c>
      <c r="Q428" s="46">
        <v>37.6</v>
      </c>
      <c r="R428" s="72">
        <v>31.6</v>
      </c>
      <c r="S428" s="72">
        <v>31.6</v>
      </c>
      <c r="T428" s="72">
        <v>31.6</v>
      </c>
      <c r="U428" s="72">
        <v>31.6</v>
      </c>
      <c r="V428" s="139" t="str">
        <f t="shared" si="217"/>
        <v>NA</v>
      </c>
      <c r="W428" s="140">
        <f t="shared" si="217"/>
        <v>4</v>
      </c>
      <c r="X428" s="140">
        <f t="shared" si="217"/>
        <v>0</v>
      </c>
      <c r="Y428" t="str">
        <f t="shared" si="215"/>
        <v>Other complication</v>
      </c>
      <c r="Z428" t="str">
        <f t="shared" si="212"/>
        <v>48-72</v>
      </c>
    </row>
    <row r="429" spans="1:26" x14ac:dyDescent="0.35">
      <c r="A429" s="63" t="str">
        <f t="shared" si="216"/>
        <v>PATIENT 9 (ORTHO1 005)</v>
      </c>
      <c r="B429" s="11" t="str">
        <f t="shared" si="216"/>
        <v>CUTANEOUS ABSCESS LEFT THIGH</v>
      </c>
      <c r="C429" s="11" t="str">
        <f t="shared" si="216"/>
        <v>NEW ADMISSION</v>
      </c>
      <c r="D429" t="s">
        <v>29</v>
      </c>
      <c r="E429" t="str">
        <f t="shared" si="214"/>
        <v>No</v>
      </c>
      <c r="F429" t="str">
        <f t="shared" si="214"/>
        <v>ER</v>
      </c>
      <c r="G429" t="str">
        <f t="shared" si="206"/>
        <v>ULRA</v>
      </c>
      <c r="H429" t="str">
        <f t="shared" si="206"/>
        <v>20G</v>
      </c>
      <c r="I429" t="str">
        <f t="shared" si="207"/>
        <v xml:space="preserve"> Normal Saline 0.9%</v>
      </c>
      <c r="J429" t="str">
        <f t="shared" si="207"/>
        <v>Antibiotic and other drug</v>
      </c>
      <c r="K429" s="11" t="str">
        <f t="shared" si="207"/>
        <v>ANTECUBITAL FOSSA</v>
      </c>
      <c r="L429" s="13">
        <v>0</v>
      </c>
      <c r="M429" s="13">
        <v>0</v>
      </c>
      <c r="N429" s="13">
        <v>0</v>
      </c>
      <c r="O429">
        <f>0</f>
        <v>0</v>
      </c>
      <c r="P429" t="s">
        <v>30</v>
      </c>
      <c r="Q429" s="46">
        <v>36.9</v>
      </c>
      <c r="R429" s="72">
        <v>30.3</v>
      </c>
      <c r="S429" s="72">
        <v>30.3</v>
      </c>
      <c r="T429" s="72">
        <v>30.3</v>
      </c>
      <c r="U429" s="72">
        <v>30.3</v>
      </c>
      <c r="V429" s="139" t="str">
        <f t="shared" si="217"/>
        <v>NA</v>
      </c>
      <c r="W429" s="140">
        <f t="shared" si="217"/>
        <v>4</v>
      </c>
      <c r="X429" s="140">
        <f t="shared" si="217"/>
        <v>0</v>
      </c>
      <c r="Y429" t="str">
        <f t="shared" si="215"/>
        <v>Other complication</v>
      </c>
      <c r="Z429" t="str">
        <f t="shared" si="212"/>
        <v>48-72</v>
      </c>
    </row>
    <row r="430" spans="1:26" x14ac:dyDescent="0.35">
      <c r="A430" s="63" t="str">
        <f t="shared" si="216"/>
        <v>PATIENT 9 (ORTHO1 005)</v>
      </c>
      <c r="B430" s="11" t="str">
        <f t="shared" si="216"/>
        <v>CUTANEOUS ABSCESS LEFT THIGH</v>
      </c>
      <c r="C430" s="11" t="str">
        <f t="shared" si="216"/>
        <v>NEW ADMISSION</v>
      </c>
      <c r="D430" t="s">
        <v>29</v>
      </c>
      <c r="E430" t="str">
        <f t="shared" si="214"/>
        <v>No</v>
      </c>
      <c r="F430" t="str">
        <f t="shared" si="214"/>
        <v>ER</v>
      </c>
      <c r="G430" t="str">
        <f t="shared" si="206"/>
        <v>ULRA</v>
      </c>
      <c r="H430" t="str">
        <f t="shared" si="206"/>
        <v>20G</v>
      </c>
      <c r="I430" t="str">
        <f t="shared" si="207"/>
        <v xml:space="preserve"> Normal Saline 0.9%</v>
      </c>
      <c r="J430" t="str">
        <f t="shared" si="207"/>
        <v>Antibiotic and other drug</v>
      </c>
      <c r="K430" s="11" t="str">
        <f t="shared" si="207"/>
        <v>ANTECUBITAL FOSSA</v>
      </c>
      <c r="L430" s="13">
        <v>0</v>
      </c>
      <c r="M430" s="13">
        <v>0</v>
      </c>
      <c r="N430" s="13">
        <v>0</v>
      </c>
      <c r="O430">
        <f>0</f>
        <v>0</v>
      </c>
      <c r="P430" t="s">
        <v>30</v>
      </c>
      <c r="Q430" s="46">
        <v>36.5</v>
      </c>
      <c r="R430" s="72">
        <v>29.8</v>
      </c>
      <c r="S430" s="72">
        <v>29.8</v>
      </c>
      <c r="T430" s="72">
        <v>29.8</v>
      </c>
      <c r="U430" s="72">
        <v>29.8</v>
      </c>
      <c r="V430" s="139" t="str">
        <f t="shared" si="217"/>
        <v>NA</v>
      </c>
      <c r="W430" s="140">
        <f t="shared" si="217"/>
        <v>4</v>
      </c>
      <c r="X430" s="140">
        <f t="shared" si="217"/>
        <v>0</v>
      </c>
      <c r="Y430" t="str">
        <f t="shared" si="215"/>
        <v>Other complication</v>
      </c>
      <c r="Z430" t="str">
        <f t="shared" si="212"/>
        <v>48-72</v>
      </c>
    </row>
    <row r="431" spans="1:26" x14ac:dyDescent="0.35">
      <c r="A431" s="63" t="str">
        <f t="shared" si="216"/>
        <v>PATIENT 9 (ORTHO1 005)</v>
      </c>
      <c r="B431" s="11" t="str">
        <f t="shared" si="216"/>
        <v>CUTANEOUS ABSCESS LEFT THIGH</v>
      </c>
      <c r="C431" s="11" t="str">
        <f t="shared" si="216"/>
        <v>NEW ADMISSION</v>
      </c>
      <c r="D431" t="s">
        <v>29</v>
      </c>
      <c r="E431" t="str">
        <f t="shared" si="214"/>
        <v>No</v>
      </c>
      <c r="F431" t="str">
        <f t="shared" si="214"/>
        <v>ER</v>
      </c>
      <c r="G431" t="str">
        <f t="shared" si="206"/>
        <v>ULRA</v>
      </c>
      <c r="H431" t="str">
        <f t="shared" si="206"/>
        <v>20G</v>
      </c>
      <c r="I431" t="str">
        <f t="shared" si="207"/>
        <v xml:space="preserve"> Normal Saline 0.9%</v>
      </c>
      <c r="J431" t="str">
        <f t="shared" si="207"/>
        <v>Antibiotic and other drug</v>
      </c>
      <c r="K431" s="11" t="str">
        <f t="shared" si="207"/>
        <v>ANTECUBITAL FOSSA</v>
      </c>
      <c r="L431" s="13">
        <v>0</v>
      </c>
      <c r="M431" s="13">
        <v>0</v>
      </c>
      <c r="N431" s="13">
        <v>0</v>
      </c>
      <c r="O431">
        <f>0</f>
        <v>0</v>
      </c>
      <c r="P431" t="s">
        <v>30</v>
      </c>
      <c r="Q431" s="46">
        <v>36.700000000000003</v>
      </c>
      <c r="R431" s="72">
        <v>30.5</v>
      </c>
      <c r="S431" s="72">
        <v>30.5</v>
      </c>
      <c r="T431" s="72">
        <v>30.5</v>
      </c>
      <c r="U431" s="72">
        <v>30.5</v>
      </c>
      <c r="V431" s="139" t="str">
        <f t="shared" si="217"/>
        <v>NA</v>
      </c>
      <c r="W431" s="140">
        <f t="shared" si="217"/>
        <v>4</v>
      </c>
      <c r="X431" s="140">
        <f t="shared" si="217"/>
        <v>0</v>
      </c>
      <c r="Y431" t="str">
        <f t="shared" si="215"/>
        <v>Other complication</v>
      </c>
      <c r="Z431" t="str">
        <f t="shared" si="212"/>
        <v>48-72</v>
      </c>
    </row>
    <row r="432" spans="1:26" x14ac:dyDescent="0.35">
      <c r="A432" s="11" t="s">
        <v>235</v>
      </c>
      <c r="B432" s="11" t="s">
        <v>236</v>
      </c>
      <c r="C432" s="11" t="s">
        <v>131</v>
      </c>
      <c r="D432" t="s">
        <v>29</v>
      </c>
      <c r="E432" t="str">
        <f t="shared" si="214"/>
        <v>No</v>
      </c>
      <c r="F432" t="s">
        <v>100</v>
      </c>
      <c r="G432" t="s">
        <v>55</v>
      </c>
      <c r="H432" t="s">
        <v>77</v>
      </c>
      <c r="I432" t="str">
        <f t="shared" ref="I432:K444" si="218">I431</f>
        <v xml:space="preserve"> Normal Saline 0.9%</v>
      </c>
      <c r="J432" t="s">
        <v>35</v>
      </c>
      <c r="K432" s="11" t="s">
        <v>47</v>
      </c>
      <c r="L432" s="13">
        <v>0</v>
      </c>
      <c r="M432" s="13">
        <v>0</v>
      </c>
      <c r="N432" s="13">
        <v>0</v>
      </c>
      <c r="O432">
        <f>0</f>
        <v>0</v>
      </c>
      <c r="P432" t="s">
        <v>30</v>
      </c>
      <c r="Q432" s="46">
        <v>35.5</v>
      </c>
      <c r="R432" s="46">
        <v>30.7</v>
      </c>
      <c r="S432" s="46">
        <v>23.4</v>
      </c>
      <c r="T432" s="46">
        <v>28.7</v>
      </c>
      <c r="U432" s="46">
        <v>30.1</v>
      </c>
      <c r="V432" s="46">
        <v>31.6</v>
      </c>
      <c r="W432" s="140">
        <v>3</v>
      </c>
      <c r="X432" s="140">
        <v>0</v>
      </c>
      <c r="Y432" t="s">
        <v>78</v>
      </c>
      <c r="Z432" t="s">
        <v>39</v>
      </c>
    </row>
    <row r="433" spans="1:26" x14ac:dyDescent="0.35">
      <c r="A433" s="11" t="str">
        <f t="shared" ref="A433:C436" si="219">A432</f>
        <v>PATIENT 10 (ORTHO2 007)</v>
      </c>
      <c r="B433" s="11" t="str">
        <f t="shared" si="219"/>
        <v>INFECTION OF INTERVERTEBRAL BISEC</v>
      </c>
      <c r="C433" s="11" t="str">
        <f t="shared" si="219"/>
        <v>FOR MRI</v>
      </c>
      <c r="D433" t="s">
        <v>29</v>
      </c>
      <c r="E433" t="str">
        <f t="shared" si="214"/>
        <v>No</v>
      </c>
      <c r="F433" t="str">
        <f t="shared" si="214"/>
        <v>Others</v>
      </c>
      <c r="G433" t="str">
        <f t="shared" si="214"/>
        <v>ULLA</v>
      </c>
      <c r="H433" t="str">
        <f t="shared" si="214"/>
        <v>18G</v>
      </c>
      <c r="I433" t="str">
        <f t="shared" si="218"/>
        <v xml:space="preserve"> Normal Saline 0.9%</v>
      </c>
      <c r="J433" t="str">
        <f t="shared" si="218"/>
        <v>No medication</v>
      </c>
      <c r="K433" s="11" t="str">
        <f t="shared" si="218"/>
        <v>ANTECUBITAL FOSSA</v>
      </c>
      <c r="L433" s="13">
        <v>0</v>
      </c>
      <c r="M433" s="13">
        <v>0</v>
      </c>
      <c r="N433" s="13">
        <v>0</v>
      </c>
      <c r="O433">
        <f>0</f>
        <v>0</v>
      </c>
      <c r="P433" t="s">
        <v>30</v>
      </c>
      <c r="Q433" s="46">
        <v>34.6</v>
      </c>
      <c r="R433" s="46">
        <v>30.6</v>
      </c>
      <c r="S433" s="46">
        <v>30.1</v>
      </c>
      <c r="T433" s="46">
        <v>30</v>
      </c>
      <c r="U433" s="46">
        <v>29.7</v>
      </c>
      <c r="V433" s="46">
        <v>28.6</v>
      </c>
      <c r="W433" s="140">
        <f t="shared" ref="W433:Z444" si="220">W432</f>
        <v>3</v>
      </c>
      <c r="X433" s="140">
        <f t="shared" si="220"/>
        <v>0</v>
      </c>
      <c r="Y433" t="str">
        <f t="shared" si="220"/>
        <v>Discharge</v>
      </c>
      <c r="Z433" t="str">
        <f t="shared" si="220"/>
        <v>72-96</v>
      </c>
    </row>
    <row r="434" spans="1:26" x14ac:dyDescent="0.35">
      <c r="A434" s="11" t="str">
        <f t="shared" si="219"/>
        <v>PATIENT 10 (ORTHO2 007)</v>
      </c>
      <c r="B434" s="11" t="str">
        <f t="shared" si="219"/>
        <v>INFECTION OF INTERVERTEBRAL BISEC</v>
      </c>
      <c r="C434" s="11" t="str">
        <f t="shared" si="219"/>
        <v>FOR MRI</v>
      </c>
      <c r="D434" t="s">
        <v>29</v>
      </c>
      <c r="E434" t="str">
        <f t="shared" si="214"/>
        <v>No</v>
      </c>
      <c r="F434" t="str">
        <f t="shared" si="214"/>
        <v>Others</v>
      </c>
      <c r="G434" t="str">
        <f t="shared" si="214"/>
        <v>ULLA</v>
      </c>
      <c r="H434" t="str">
        <f t="shared" si="214"/>
        <v>18G</v>
      </c>
      <c r="I434" t="str">
        <f t="shared" si="218"/>
        <v xml:space="preserve"> Normal Saline 0.9%</v>
      </c>
      <c r="J434" t="str">
        <f t="shared" si="218"/>
        <v>No medication</v>
      </c>
      <c r="K434" s="11" t="str">
        <f t="shared" si="218"/>
        <v>ANTECUBITAL FOSSA</v>
      </c>
      <c r="L434" s="13">
        <v>0</v>
      </c>
      <c r="M434" s="13">
        <v>0</v>
      </c>
      <c r="N434" s="13">
        <v>0</v>
      </c>
      <c r="O434">
        <f>0</f>
        <v>0</v>
      </c>
      <c r="P434" t="s">
        <v>30</v>
      </c>
      <c r="Q434" s="46">
        <v>35.1</v>
      </c>
      <c r="R434" s="46">
        <v>30.2</v>
      </c>
      <c r="S434" s="46">
        <v>30.1</v>
      </c>
      <c r="T434" s="46">
        <v>29.7</v>
      </c>
      <c r="U434" s="46">
        <v>28.2</v>
      </c>
      <c r="V434" s="46">
        <v>28</v>
      </c>
      <c r="W434" s="140">
        <f t="shared" si="220"/>
        <v>3</v>
      </c>
      <c r="X434" s="140">
        <f t="shared" si="220"/>
        <v>0</v>
      </c>
      <c r="Y434" t="str">
        <f t="shared" si="220"/>
        <v>Discharge</v>
      </c>
      <c r="Z434" t="str">
        <f t="shared" si="220"/>
        <v>72-96</v>
      </c>
    </row>
    <row r="435" spans="1:26" x14ac:dyDescent="0.35">
      <c r="A435" s="11" t="str">
        <f t="shared" si="219"/>
        <v>PATIENT 10 (ORTHO2 007)</v>
      </c>
      <c r="B435" s="11" t="str">
        <f t="shared" si="219"/>
        <v>INFECTION OF INTERVERTEBRAL BISEC</v>
      </c>
      <c r="C435" s="11" t="str">
        <f t="shared" si="219"/>
        <v>FOR MRI</v>
      </c>
      <c r="D435" t="s">
        <v>29</v>
      </c>
      <c r="E435" t="str">
        <f t="shared" si="214"/>
        <v>No</v>
      </c>
      <c r="F435" t="str">
        <f t="shared" si="214"/>
        <v>Others</v>
      </c>
      <c r="G435" t="str">
        <f t="shared" si="214"/>
        <v>ULLA</v>
      </c>
      <c r="H435" t="str">
        <f t="shared" si="214"/>
        <v>18G</v>
      </c>
      <c r="I435" t="str">
        <f t="shared" si="218"/>
        <v xml:space="preserve"> Normal Saline 0.9%</v>
      </c>
      <c r="J435" t="str">
        <f t="shared" si="218"/>
        <v>No medication</v>
      </c>
      <c r="K435" s="11" t="str">
        <f t="shared" si="218"/>
        <v>ANTECUBITAL FOSSA</v>
      </c>
      <c r="L435" s="13">
        <v>0</v>
      </c>
      <c r="M435" s="13">
        <v>0</v>
      </c>
      <c r="N435" s="13">
        <v>0</v>
      </c>
      <c r="O435">
        <f>0</f>
        <v>0</v>
      </c>
      <c r="P435" t="s">
        <v>30</v>
      </c>
      <c r="Q435" s="46">
        <v>35.4</v>
      </c>
      <c r="R435" s="46">
        <v>30.1</v>
      </c>
      <c r="S435" s="46">
        <v>30.2</v>
      </c>
      <c r="T435" s="46">
        <v>28.1</v>
      </c>
      <c r="U435" s="46">
        <v>28.1</v>
      </c>
      <c r="V435" s="46">
        <v>27.5</v>
      </c>
      <c r="W435" s="140">
        <f t="shared" si="220"/>
        <v>3</v>
      </c>
      <c r="X435" s="140">
        <f t="shared" si="220"/>
        <v>0</v>
      </c>
      <c r="Y435" t="str">
        <f t="shared" si="220"/>
        <v>Discharge</v>
      </c>
      <c r="Z435" t="str">
        <f t="shared" si="220"/>
        <v>72-96</v>
      </c>
    </row>
    <row r="436" spans="1:26" x14ac:dyDescent="0.35">
      <c r="A436" s="11" t="str">
        <f t="shared" si="219"/>
        <v>PATIENT 10 (ORTHO2 007)</v>
      </c>
      <c r="B436" s="11" t="str">
        <f t="shared" si="219"/>
        <v>INFECTION OF INTERVERTEBRAL BISEC</v>
      </c>
      <c r="C436" s="11" t="str">
        <f t="shared" si="219"/>
        <v>FOR MRI</v>
      </c>
      <c r="D436" t="s">
        <v>29</v>
      </c>
      <c r="E436" t="str">
        <f t="shared" si="214"/>
        <v>No</v>
      </c>
      <c r="F436" t="str">
        <f t="shared" si="214"/>
        <v>Others</v>
      </c>
      <c r="G436" t="str">
        <f t="shared" si="214"/>
        <v>ULLA</v>
      </c>
      <c r="H436" t="str">
        <f t="shared" si="214"/>
        <v>18G</v>
      </c>
      <c r="I436" t="str">
        <f t="shared" si="218"/>
        <v xml:space="preserve"> Normal Saline 0.9%</v>
      </c>
      <c r="J436" t="str">
        <f t="shared" si="218"/>
        <v>No medication</v>
      </c>
      <c r="K436" s="11" t="str">
        <f t="shared" si="218"/>
        <v>ANTECUBITAL FOSSA</v>
      </c>
      <c r="L436" s="13">
        <v>0</v>
      </c>
      <c r="M436" s="13">
        <v>0</v>
      </c>
      <c r="N436" s="13">
        <v>0</v>
      </c>
      <c r="O436">
        <f>0</f>
        <v>0</v>
      </c>
      <c r="P436" t="s">
        <v>30</v>
      </c>
      <c r="Q436" s="46">
        <v>36.200000000000003</v>
      </c>
      <c r="R436" s="46">
        <v>29.9</v>
      </c>
      <c r="S436" s="46">
        <v>31.2</v>
      </c>
      <c r="T436" s="46">
        <v>29.2</v>
      </c>
      <c r="U436" s="46">
        <v>29.2</v>
      </c>
      <c r="V436" s="46">
        <v>28.6</v>
      </c>
      <c r="W436" s="140">
        <f t="shared" si="220"/>
        <v>3</v>
      </c>
      <c r="X436" s="140">
        <f t="shared" si="220"/>
        <v>0</v>
      </c>
      <c r="Y436" t="str">
        <f t="shared" si="220"/>
        <v>Discharge</v>
      </c>
      <c r="Z436" t="str">
        <f t="shared" si="220"/>
        <v>72-96</v>
      </c>
    </row>
    <row r="437" spans="1:26" x14ac:dyDescent="0.35">
      <c r="A437" s="11" t="s">
        <v>237</v>
      </c>
      <c r="B437" s="11" t="s">
        <v>238</v>
      </c>
      <c r="C437" s="11" t="s">
        <v>58</v>
      </c>
      <c r="D437" t="s">
        <v>29</v>
      </c>
      <c r="E437" t="str">
        <f t="shared" si="214"/>
        <v>No</v>
      </c>
      <c r="F437" t="s">
        <v>59</v>
      </c>
      <c r="G437" t="s">
        <v>45</v>
      </c>
      <c r="H437" t="s">
        <v>33</v>
      </c>
      <c r="I437" t="str">
        <f t="shared" si="218"/>
        <v xml:space="preserve"> Normal Saline 0.9%</v>
      </c>
      <c r="J437" t="str">
        <f t="shared" si="218"/>
        <v>No medication</v>
      </c>
      <c r="K437" s="11" t="s">
        <v>47</v>
      </c>
      <c r="L437" s="13">
        <v>0</v>
      </c>
      <c r="M437" s="13">
        <v>0</v>
      </c>
      <c r="N437" s="13">
        <v>0</v>
      </c>
      <c r="O437">
        <f>0</f>
        <v>0</v>
      </c>
      <c r="P437" t="s">
        <v>30</v>
      </c>
      <c r="Q437" s="46">
        <v>34.6</v>
      </c>
      <c r="R437" s="46">
        <v>30.7</v>
      </c>
      <c r="S437" s="46">
        <v>30.6</v>
      </c>
      <c r="T437" s="46">
        <v>28.7</v>
      </c>
      <c r="U437" s="46">
        <v>27.2</v>
      </c>
      <c r="V437" s="46">
        <v>28.1</v>
      </c>
      <c r="W437" s="140">
        <v>3</v>
      </c>
      <c r="X437" s="140">
        <v>0</v>
      </c>
      <c r="Y437" t="str">
        <f t="shared" si="220"/>
        <v>Discharge</v>
      </c>
      <c r="Z437" t="str">
        <f t="shared" si="220"/>
        <v>72-96</v>
      </c>
    </row>
    <row r="438" spans="1:26" x14ac:dyDescent="0.35">
      <c r="A438" s="11" t="str">
        <f t="shared" ref="A438:C440" si="221">A437</f>
        <v>PATIENT 11 (ORTHO2 008)</v>
      </c>
      <c r="B438" s="11" t="str">
        <f t="shared" si="221"/>
        <v>INJURY OF MEDIAN NERVE AT WRIST AND HAND LEVEL</v>
      </c>
      <c r="C438" s="11" t="str">
        <f t="shared" si="221"/>
        <v>FOR OPERATION</v>
      </c>
      <c r="D438" t="s">
        <v>29</v>
      </c>
      <c r="E438" t="str">
        <f t="shared" ref="E438:I444" si="222">E437</f>
        <v>No</v>
      </c>
      <c r="F438" t="str">
        <f t="shared" si="222"/>
        <v>OT</v>
      </c>
      <c r="G438" t="str">
        <f t="shared" si="222"/>
        <v>ULRA</v>
      </c>
      <c r="H438" t="str">
        <f t="shared" si="222"/>
        <v>20G</v>
      </c>
      <c r="I438" t="str">
        <f t="shared" si="218"/>
        <v xml:space="preserve"> Normal Saline 0.9%</v>
      </c>
      <c r="J438" t="str">
        <f t="shared" si="218"/>
        <v>No medication</v>
      </c>
      <c r="K438" s="11" t="str">
        <f t="shared" si="218"/>
        <v>ANTECUBITAL FOSSA</v>
      </c>
      <c r="L438" s="13">
        <v>0</v>
      </c>
      <c r="M438" s="13">
        <v>0</v>
      </c>
      <c r="N438" s="13">
        <v>0</v>
      </c>
      <c r="O438">
        <f>0</f>
        <v>0</v>
      </c>
      <c r="P438" t="s">
        <v>30</v>
      </c>
      <c r="Q438" s="46">
        <v>35.6</v>
      </c>
      <c r="R438" s="46">
        <v>30.1</v>
      </c>
      <c r="S438" s="46">
        <v>30.1</v>
      </c>
      <c r="T438" s="46">
        <v>27.2</v>
      </c>
      <c r="U438" s="46">
        <v>28.4</v>
      </c>
      <c r="V438" s="46">
        <v>28.1</v>
      </c>
      <c r="W438" s="140">
        <f t="shared" ref="W438:X440" si="223">W437</f>
        <v>3</v>
      </c>
      <c r="X438" s="140">
        <f t="shared" si="223"/>
        <v>0</v>
      </c>
      <c r="Y438" t="str">
        <f t="shared" si="220"/>
        <v>Discharge</v>
      </c>
      <c r="Z438" t="str">
        <f t="shared" si="220"/>
        <v>72-96</v>
      </c>
    </row>
    <row r="439" spans="1:26" x14ac:dyDescent="0.35">
      <c r="A439" s="11" t="str">
        <f t="shared" si="221"/>
        <v>PATIENT 11 (ORTHO2 008)</v>
      </c>
      <c r="B439" s="11" t="str">
        <f t="shared" si="221"/>
        <v>INJURY OF MEDIAN NERVE AT WRIST AND HAND LEVEL</v>
      </c>
      <c r="C439" s="11" t="str">
        <f t="shared" si="221"/>
        <v>FOR OPERATION</v>
      </c>
      <c r="D439" t="s">
        <v>29</v>
      </c>
      <c r="E439" t="str">
        <f t="shared" si="222"/>
        <v>No</v>
      </c>
      <c r="F439" t="str">
        <f t="shared" si="222"/>
        <v>OT</v>
      </c>
      <c r="G439" t="str">
        <f t="shared" si="222"/>
        <v>ULRA</v>
      </c>
      <c r="H439" t="str">
        <f t="shared" si="222"/>
        <v>20G</v>
      </c>
      <c r="I439" t="str">
        <f t="shared" si="218"/>
        <v xml:space="preserve"> Normal Saline 0.9%</v>
      </c>
      <c r="J439" t="str">
        <f t="shared" si="218"/>
        <v>No medication</v>
      </c>
      <c r="K439" s="11" t="str">
        <f t="shared" si="218"/>
        <v>ANTECUBITAL FOSSA</v>
      </c>
      <c r="L439" s="13">
        <v>0</v>
      </c>
      <c r="M439" s="13">
        <v>0</v>
      </c>
      <c r="N439" s="13">
        <v>0</v>
      </c>
      <c r="O439">
        <f>0</f>
        <v>0</v>
      </c>
      <c r="P439" t="s">
        <v>30</v>
      </c>
      <c r="Q439" s="46">
        <v>36.700000000000003</v>
      </c>
      <c r="R439" s="46">
        <v>33.1</v>
      </c>
      <c r="S439" s="46">
        <v>32.1</v>
      </c>
      <c r="T439" s="46">
        <v>30.9</v>
      </c>
      <c r="U439" s="46">
        <v>29.8</v>
      </c>
      <c r="V439" s="46">
        <v>29</v>
      </c>
      <c r="W439" s="140">
        <f t="shared" si="223"/>
        <v>3</v>
      </c>
      <c r="X439" s="140">
        <f t="shared" si="223"/>
        <v>0</v>
      </c>
      <c r="Y439" t="str">
        <f t="shared" si="220"/>
        <v>Discharge</v>
      </c>
      <c r="Z439" t="str">
        <f t="shared" si="220"/>
        <v>72-96</v>
      </c>
    </row>
    <row r="440" spans="1:26" x14ac:dyDescent="0.35">
      <c r="A440" s="11" t="str">
        <f t="shared" si="221"/>
        <v>PATIENT 11 (ORTHO2 008)</v>
      </c>
      <c r="B440" s="11" t="str">
        <f t="shared" si="221"/>
        <v>INJURY OF MEDIAN NERVE AT WRIST AND HAND LEVEL</v>
      </c>
      <c r="C440" s="11" t="str">
        <f t="shared" si="221"/>
        <v>FOR OPERATION</v>
      </c>
      <c r="D440" t="s">
        <v>29</v>
      </c>
      <c r="E440" t="str">
        <f t="shared" si="222"/>
        <v>No</v>
      </c>
      <c r="F440" t="str">
        <f t="shared" si="222"/>
        <v>OT</v>
      </c>
      <c r="G440" t="str">
        <f t="shared" si="222"/>
        <v>ULRA</v>
      </c>
      <c r="H440" t="str">
        <f t="shared" si="222"/>
        <v>20G</v>
      </c>
      <c r="I440" t="str">
        <f t="shared" si="218"/>
        <v xml:space="preserve"> Normal Saline 0.9%</v>
      </c>
      <c r="J440" t="str">
        <f t="shared" si="218"/>
        <v>No medication</v>
      </c>
      <c r="K440" s="11" t="str">
        <f t="shared" si="218"/>
        <v>ANTECUBITAL FOSSA</v>
      </c>
      <c r="L440" s="13">
        <v>0</v>
      </c>
      <c r="M440" s="13">
        <v>0</v>
      </c>
      <c r="N440" s="13">
        <v>0</v>
      </c>
      <c r="O440">
        <f>0</f>
        <v>0</v>
      </c>
      <c r="P440" t="s">
        <v>30</v>
      </c>
      <c r="Q440" s="46">
        <v>36.4</v>
      </c>
      <c r="R440" s="46">
        <v>31.2</v>
      </c>
      <c r="S440" s="46">
        <v>30.1</v>
      </c>
      <c r="T440" s="46">
        <v>29.1</v>
      </c>
      <c r="U440" s="46">
        <v>28.1</v>
      </c>
      <c r="V440" s="46">
        <v>27.1</v>
      </c>
      <c r="W440" s="140">
        <f t="shared" si="223"/>
        <v>3</v>
      </c>
      <c r="X440" s="140">
        <f t="shared" si="223"/>
        <v>0</v>
      </c>
      <c r="Y440" t="str">
        <f t="shared" si="220"/>
        <v>Discharge</v>
      </c>
      <c r="Z440" t="str">
        <f t="shared" si="220"/>
        <v>72-96</v>
      </c>
    </row>
    <row r="441" spans="1:26" x14ac:dyDescent="0.35">
      <c r="A441" s="11" t="s">
        <v>239</v>
      </c>
      <c r="B441" s="11" t="s">
        <v>240</v>
      </c>
      <c r="C441" s="11" t="s">
        <v>58</v>
      </c>
      <c r="D441" t="s">
        <v>29</v>
      </c>
      <c r="E441" t="s">
        <v>29</v>
      </c>
      <c r="F441" t="str">
        <f t="shared" si="222"/>
        <v>OT</v>
      </c>
      <c r="G441" t="str">
        <f t="shared" si="222"/>
        <v>ULRA</v>
      </c>
      <c r="H441" t="str">
        <f t="shared" si="222"/>
        <v>20G</v>
      </c>
      <c r="I441" t="s">
        <v>37</v>
      </c>
      <c r="J441" t="str">
        <f t="shared" si="218"/>
        <v>No medication</v>
      </c>
      <c r="K441" s="11" t="s">
        <v>47</v>
      </c>
      <c r="L441" s="13">
        <v>0</v>
      </c>
      <c r="M441" s="13">
        <v>0</v>
      </c>
      <c r="N441" s="13">
        <v>0</v>
      </c>
      <c r="O441">
        <f>0</f>
        <v>0</v>
      </c>
      <c r="P441" t="s">
        <v>30</v>
      </c>
      <c r="Q441" s="46">
        <v>36.1</v>
      </c>
      <c r="R441" s="46">
        <v>30.1</v>
      </c>
      <c r="S441" s="46">
        <v>29.6</v>
      </c>
      <c r="T441" s="46">
        <v>28.1</v>
      </c>
      <c r="U441" s="46">
        <v>27.6</v>
      </c>
      <c r="V441" s="46">
        <v>26.6</v>
      </c>
      <c r="W441" s="140">
        <v>2</v>
      </c>
      <c r="X441" s="140">
        <v>0</v>
      </c>
      <c r="Y441" t="str">
        <f t="shared" si="220"/>
        <v>Discharge</v>
      </c>
      <c r="Z441" t="str">
        <f t="shared" si="220"/>
        <v>72-96</v>
      </c>
    </row>
    <row r="442" spans="1:26" x14ac:dyDescent="0.35">
      <c r="A442" s="11" t="str">
        <f t="shared" ref="A442:C444" si="224">A441</f>
        <v>PATIENT 12 (ORTHO2 009)</v>
      </c>
      <c r="B442" s="11" t="str">
        <f t="shared" si="224"/>
        <v>TRIMALLEOLAR FRACTURE</v>
      </c>
      <c r="C442" s="11" t="str">
        <f t="shared" si="224"/>
        <v>FOR OPERATION</v>
      </c>
      <c r="D442" t="s">
        <v>29</v>
      </c>
      <c r="E442" t="str">
        <f t="shared" ref="E442:E444" si="225">E441</f>
        <v>Yes</v>
      </c>
      <c r="F442" t="str">
        <f t="shared" si="222"/>
        <v>OT</v>
      </c>
      <c r="G442" t="str">
        <f t="shared" si="222"/>
        <v>ULRA</v>
      </c>
      <c r="H442" t="str">
        <f t="shared" si="222"/>
        <v>20G</v>
      </c>
      <c r="I442" t="str">
        <f t="shared" si="222"/>
        <v>NA</v>
      </c>
      <c r="J442" t="str">
        <f t="shared" si="218"/>
        <v>No medication</v>
      </c>
      <c r="K442" s="11" t="str">
        <f t="shared" si="218"/>
        <v>ANTECUBITAL FOSSA</v>
      </c>
      <c r="L442" s="13">
        <v>0</v>
      </c>
      <c r="M442" s="13">
        <v>0</v>
      </c>
      <c r="N442" s="13">
        <v>0</v>
      </c>
      <c r="O442">
        <f>0</f>
        <v>0</v>
      </c>
      <c r="P442" t="s">
        <v>30</v>
      </c>
      <c r="Q442" s="46">
        <v>36.4</v>
      </c>
      <c r="R442" s="46">
        <v>30.4</v>
      </c>
      <c r="S442" s="46">
        <v>29.1</v>
      </c>
      <c r="T442" s="46">
        <v>28</v>
      </c>
      <c r="U442" s="46">
        <v>28</v>
      </c>
      <c r="V442" s="46">
        <v>27.1</v>
      </c>
      <c r="W442" s="140">
        <f t="shared" ref="W442:X444" si="226">W441</f>
        <v>2</v>
      </c>
      <c r="X442" s="140">
        <f t="shared" si="226"/>
        <v>0</v>
      </c>
      <c r="Y442" t="str">
        <f t="shared" si="220"/>
        <v>Discharge</v>
      </c>
      <c r="Z442" t="str">
        <f t="shared" si="220"/>
        <v>72-96</v>
      </c>
    </row>
    <row r="443" spans="1:26" x14ac:dyDescent="0.35">
      <c r="A443" s="11" t="str">
        <f t="shared" si="224"/>
        <v>PATIENT 12 (ORTHO2 009)</v>
      </c>
      <c r="B443" s="11" t="str">
        <f t="shared" si="224"/>
        <v>TRIMALLEOLAR FRACTURE</v>
      </c>
      <c r="C443" s="11" t="str">
        <f t="shared" si="224"/>
        <v>FOR OPERATION</v>
      </c>
      <c r="D443" t="s">
        <v>29</v>
      </c>
      <c r="E443" t="str">
        <f t="shared" si="225"/>
        <v>Yes</v>
      </c>
      <c r="F443" t="str">
        <f t="shared" si="222"/>
        <v>OT</v>
      </c>
      <c r="G443" t="str">
        <f t="shared" si="222"/>
        <v>ULRA</v>
      </c>
      <c r="H443" t="str">
        <f t="shared" si="222"/>
        <v>20G</v>
      </c>
      <c r="I443" t="str">
        <f t="shared" si="222"/>
        <v>NA</v>
      </c>
      <c r="J443" t="str">
        <f t="shared" si="218"/>
        <v>No medication</v>
      </c>
      <c r="K443" s="11" t="str">
        <f t="shared" si="218"/>
        <v>ANTECUBITAL FOSSA</v>
      </c>
      <c r="L443" s="13">
        <v>0</v>
      </c>
      <c r="M443" s="13">
        <v>0</v>
      </c>
      <c r="N443" s="13">
        <v>0</v>
      </c>
      <c r="O443">
        <f>0</f>
        <v>0</v>
      </c>
      <c r="P443" t="s">
        <v>30</v>
      </c>
      <c r="Q443" s="46">
        <v>36.700000000000003</v>
      </c>
      <c r="R443" s="46">
        <v>30.1</v>
      </c>
      <c r="S443" s="46">
        <v>28.2</v>
      </c>
      <c r="T443" s="46">
        <v>27.4</v>
      </c>
      <c r="U443" s="46">
        <v>27</v>
      </c>
      <c r="V443" s="46">
        <v>26.1</v>
      </c>
      <c r="W443" s="140">
        <f t="shared" si="226"/>
        <v>2</v>
      </c>
      <c r="X443" s="140">
        <f t="shared" si="226"/>
        <v>0</v>
      </c>
      <c r="Y443" t="str">
        <f t="shared" si="220"/>
        <v>Discharge</v>
      </c>
      <c r="Z443" t="str">
        <f t="shared" si="220"/>
        <v>72-96</v>
      </c>
    </row>
    <row r="444" spans="1:26" x14ac:dyDescent="0.35">
      <c r="A444" s="11" t="str">
        <f t="shared" si="224"/>
        <v>PATIENT 12 (ORTHO2 009)</v>
      </c>
      <c r="B444" s="11" t="str">
        <f t="shared" si="224"/>
        <v>TRIMALLEOLAR FRACTURE</v>
      </c>
      <c r="C444" s="11" t="str">
        <f t="shared" si="224"/>
        <v>FOR OPERATION</v>
      </c>
      <c r="D444" t="s">
        <v>29</v>
      </c>
      <c r="E444" t="str">
        <f t="shared" si="225"/>
        <v>Yes</v>
      </c>
      <c r="F444" t="str">
        <f t="shared" si="222"/>
        <v>OT</v>
      </c>
      <c r="G444" t="str">
        <f t="shared" si="222"/>
        <v>ULRA</v>
      </c>
      <c r="H444" t="str">
        <f t="shared" si="222"/>
        <v>20G</v>
      </c>
      <c r="I444" t="str">
        <f t="shared" si="222"/>
        <v>NA</v>
      </c>
      <c r="J444" t="str">
        <f t="shared" si="218"/>
        <v>No medication</v>
      </c>
      <c r="K444" s="11" t="str">
        <f t="shared" si="218"/>
        <v>ANTECUBITAL FOSSA</v>
      </c>
      <c r="L444" s="13">
        <v>0</v>
      </c>
      <c r="M444" s="13">
        <v>0</v>
      </c>
      <c r="N444" s="13">
        <v>0</v>
      </c>
      <c r="O444">
        <f>0</f>
        <v>0</v>
      </c>
      <c r="P444" t="s">
        <v>30</v>
      </c>
      <c r="Q444" s="46">
        <v>37</v>
      </c>
      <c r="R444" s="46">
        <v>29.4</v>
      </c>
      <c r="S444" s="46">
        <v>27</v>
      </c>
      <c r="T444" s="46">
        <v>27.1</v>
      </c>
      <c r="U444" s="46">
        <v>27</v>
      </c>
      <c r="V444" s="46">
        <v>27.1</v>
      </c>
      <c r="W444" s="140">
        <f t="shared" si="226"/>
        <v>2</v>
      </c>
      <c r="X444" s="140">
        <f t="shared" si="226"/>
        <v>0</v>
      </c>
      <c r="Y444" t="str">
        <f t="shared" si="220"/>
        <v>Discharge</v>
      </c>
      <c r="Z444" t="str">
        <f t="shared" si="220"/>
        <v>72-96</v>
      </c>
    </row>
    <row r="445" spans="1:26" x14ac:dyDescent="0.35">
      <c r="A445" s="63" t="s">
        <v>241</v>
      </c>
      <c r="B445" s="11" t="s">
        <v>242</v>
      </c>
      <c r="C445" s="11" t="s">
        <v>243</v>
      </c>
      <c r="D445" t="s">
        <v>29</v>
      </c>
      <c r="E445" t="s">
        <v>29</v>
      </c>
      <c r="F445" t="s">
        <v>31</v>
      </c>
      <c r="G445" t="s">
        <v>32</v>
      </c>
      <c r="H445" t="s">
        <v>77</v>
      </c>
      <c r="I445" t="s">
        <v>70</v>
      </c>
      <c r="J445" t="s">
        <v>35</v>
      </c>
      <c r="K445" s="63" t="s">
        <v>47</v>
      </c>
      <c r="L445" s="13">
        <v>0</v>
      </c>
      <c r="M445" s="13">
        <v>0</v>
      </c>
      <c r="N445" s="13">
        <v>0</v>
      </c>
      <c r="O445">
        <f>0</f>
        <v>0</v>
      </c>
      <c r="P445" t="s">
        <v>30</v>
      </c>
      <c r="Q445" s="46">
        <v>37</v>
      </c>
      <c r="R445" s="46">
        <v>32.200000000000003</v>
      </c>
      <c r="S445" s="46">
        <v>31.9</v>
      </c>
      <c r="T445" s="46">
        <v>32</v>
      </c>
      <c r="U445" s="46">
        <v>32.5</v>
      </c>
      <c r="V445" s="141" t="s">
        <v>37</v>
      </c>
      <c r="W445" s="140">
        <v>2</v>
      </c>
      <c r="X445" s="140">
        <v>3</v>
      </c>
      <c r="Y445" t="s">
        <v>97</v>
      </c>
      <c r="Z445" t="s">
        <v>63</v>
      </c>
    </row>
    <row r="446" spans="1:26" x14ac:dyDescent="0.35">
      <c r="A446" s="63" t="str">
        <f t="shared" ref="A446:C448" si="227">A445</f>
        <v>PATIENT 1 (GS1 005)</v>
      </c>
      <c r="B446" s="11" t="str">
        <f t="shared" si="227"/>
        <v>RECTAL CANCER</v>
      </c>
      <c r="C446" s="11" t="str">
        <f t="shared" si="227"/>
        <v>MANTALHANE IVD (NBM)</v>
      </c>
      <c r="D446" t="s">
        <v>29</v>
      </c>
      <c r="E446" t="str">
        <f t="shared" ref="E446:K461" si="228">E445</f>
        <v>Yes</v>
      </c>
      <c r="F446" t="str">
        <f t="shared" si="228"/>
        <v>Ward</v>
      </c>
      <c r="G446" t="str">
        <f t="shared" si="228"/>
        <v>ULLD</v>
      </c>
      <c r="H446" t="str">
        <f t="shared" si="228"/>
        <v>18G</v>
      </c>
      <c r="I446" t="str">
        <f t="shared" si="228"/>
        <v xml:space="preserve"> Normal Saline 0.9%</v>
      </c>
      <c r="J446" t="str">
        <f t="shared" si="228"/>
        <v>No medication</v>
      </c>
      <c r="K446" s="63" t="str">
        <f t="shared" si="228"/>
        <v>ANTECUBITAL FOSSA</v>
      </c>
      <c r="L446" s="13">
        <v>0</v>
      </c>
      <c r="M446" s="13">
        <v>0</v>
      </c>
      <c r="N446" s="13">
        <v>0</v>
      </c>
      <c r="O446">
        <f>0</f>
        <v>0</v>
      </c>
      <c r="P446" t="str">
        <f t="shared" ref="P446:P447" si="229">P445</f>
        <v>No</v>
      </c>
      <c r="Q446" s="46">
        <v>37.4</v>
      </c>
      <c r="R446" s="46">
        <v>32.9</v>
      </c>
      <c r="S446" s="46">
        <v>33</v>
      </c>
      <c r="T446" s="46">
        <v>32.9</v>
      </c>
      <c r="U446" s="46">
        <v>32.9</v>
      </c>
      <c r="V446" s="141" t="str">
        <f t="shared" ref="V446:Z455" si="230">V445</f>
        <v>NA</v>
      </c>
      <c r="W446" s="140">
        <f t="shared" si="230"/>
        <v>2</v>
      </c>
      <c r="X446" s="140">
        <f t="shared" si="230"/>
        <v>3</v>
      </c>
      <c r="Y446" t="str">
        <f t="shared" si="230"/>
        <v>Phlebitis</v>
      </c>
      <c r="Z446" t="str">
        <f t="shared" si="230"/>
        <v>48-72</v>
      </c>
    </row>
    <row r="447" spans="1:26" x14ac:dyDescent="0.35">
      <c r="A447" s="63" t="str">
        <f t="shared" si="227"/>
        <v>PATIENT 1 (GS1 005)</v>
      </c>
      <c r="B447" s="11" t="str">
        <f t="shared" si="227"/>
        <v>RECTAL CANCER</v>
      </c>
      <c r="C447" s="11" t="str">
        <f t="shared" si="227"/>
        <v>MANTALHANE IVD (NBM)</v>
      </c>
      <c r="D447" t="s">
        <v>29</v>
      </c>
      <c r="E447" t="str">
        <f t="shared" si="228"/>
        <v>Yes</v>
      </c>
      <c r="F447" t="str">
        <f t="shared" si="228"/>
        <v>Ward</v>
      </c>
      <c r="G447" t="str">
        <f t="shared" si="228"/>
        <v>ULLD</v>
      </c>
      <c r="H447" t="str">
        <f t="shared" si="228"/>
        <v>18G</v>
      </c>
      <c r="I447" t="str">
        <f t="shared" si="228"/>
        <v xml:space="preserve"> Normal Saline 0.9%</v>
      </c>
      <c r="J447" t="str">
        <f t="shared" si="228"/>
        <v>No medication</v>
      </c>
      <c r="K447" s="63" t="str">
        <f t="shared" si="228"/>
        <v>ANTECUBITAL FOSSA</v>
      </c>
      <c r="L447" s="13">
        <v>3</v>
      </c>
      <c r="M447" s="13" t="s">
        <v>37</v>
      </c>
      <c r="N447" s="13" t="s">
        <v>37</v>
      </c>
      <c r="O447">
        <v>1</v>
      </c>
      <c r="P447" t="str">
        <f t="shared" si="229"/>
        <v>No</v>
      </c>
      <c r="Q447" s="46">
        <v>37.5</v>
      </c>
      <c r="R447" s="46">
        <v>30.5</v>
      </c>
      <c r="S447" s="46">
        <v>31.1</v>
      </c>
      <c r="T447" s="46">
        <v>30.7</v>
      </c>
      <c r="U447" s="46">
        <v>30.8</v>
      </c>
      <c r="V447" s="141" t="str">
        <f t="shared" si="230"/>
        <v>NA</v>
      </c>
      <c r="W447" s="140">
        <f t="shared" si="230"/>
        <v>2</v>
      </c>
      <c r="X447" s="140">
        <f t="shared" si="230"/>
        <v>3</v>
      </c>
      <c r="Y447" t="str">
        <f t="shared" si="230"/>
        <v>Phlebitis</v>
      </c>
      <c r="Z447" t="str">
        <f t="shared" si="230"/>
        <v>48-72</v>
      </c>
    </row>
    <row r="448" spans="1:26" x14ac:dyDescent="0.35">
      <c r="A448" s="63" t="str">
        <f t="shared" si="227"/>
        <v>PATIENT 1 (GS1 005)</v>
      </c>
      <c r="B448" s="11" t="str">
        <f t="shared" si="227"/>
        <v>RECTAL CANCER</v>
      </c>
      <c r="C448" s="11" t="str">
        <f t="shared" si="227"/>
        <v>MANTALHANE IVD (NBM)</v>
      </c>
      <c r="D448" t="s">
        <v>29</v>
      </c>
      <c r="E448" t="str">
        <f t="shared" si="228"/>
        <v>Yes</v>
      </c>
      <c r="F448" t="str">
        <f t="shared" si="228"/>
        <v>Ward</v>
      </c>
      <c r="G448" t="str">
        <f t="shared" si="228"/>
        <v>ULLD</v>
      </c>
      <c r="H448" t="str">
        <f t="shared" si="228"/>
        <v>18G</v>
      </c>
      <c r="I448" t="str">
        <f t="shared" si="228"/>
        <v xml:space="preserve"> Normal Saline 0.9%</v>
      </c>
      <c r="J448" t="str">
        <f t="shared" si="228"/>
        <v>No medication</v>
      </c>
      <c r="K448" s="63" t="str">
        <f t="shared" si="228"/>
        <v>ANTECUBITAL FOSSA</v>
      </c>
      <c r="L448" s="13">
        <v>5</v>
      </c>
      <c r="M448" s="13" t="s">
        <v>37</v>
      </c>
      <c r="N448" s="13" t="s">
        <v>37</v>
      </c>
      <c r="O448">
        <v>3</v>
      </c>
      <c r="P448" t="s">
        <v>29</v>
      </c>
      <c r="Q448" s="46">
        <v>37.700000000000003</v>
      </c>
      <c r="R448" s="46">
        <v>34.6</v>
      </c>
      <c r="S448" s="46">
        <v>34.200000000000003</v>
      </c>
      <c r="T448" s="46">
        <v>33.799999999999997</v>
      </c>
      <c r="U448" s="46">
        <v>33.5</v>
      </c>
      <c r="V448" s="141" t="str">
        <f t="shared" si="230"/>
        <v>NA</v>
      </c>
      <c r="W448" s="140">
        <f t="shared" si="230"/>
        <v>2</v>
      </c>
      <c r="X448" s="140">
        <f t="shared" si="230"/>
        <v>3</v>
      </c>
      <c r="Y448" t="str">
        <f t="shared" si="230"/>
        <v>Phlebitis</v>
      </c>
      <c r="Z448" t="str">
        <f t="shared" si="230"/>
        <v>48-72</v>
      </c>
    </row>
    <row r="449" spans="1:26" x14ac:dyDescent="0.35">
      <c r="A449" s="11" t="s">
        <v>116</v>
      </c>
      <c r="B449" s="11" t="s">
        <v>244</v>
      </c>
      <c r="C449" s="11" t="s">
        <v>118</v>
      </c>
      <c r="D449" t="s">
        <v>29</v>
      </c>
      <c r="E449" t="s">
        <v>30</v>
      </c>
      <c r="F449" t="str">
        <f t="shared" si="228"/>
        <v>Ward</v>
      </c>
      <c r="G449" t="s">
        <v>45</v>
      </c>
      <c r="H449" t="str">
        <f t="shared" si="228"/>
        <v>18G</v>
      </c>
      <c r="I449" t="s">
        <v>34</v>
      </c>
      <c r="J449" t="s">
        <v>46</v>
      </c>
      <c r="K449" s="11" t="s">
        <v>47</v>
      </c>
      <c r="L449" s="16" t="s">
        <v>37</v>
      </c>
      <c r="M449" s="13" t="s">
        <v>37</v>
      </c>
      <c r="N449" s="13" t="s">
        <v>37</v>
      </c>
      <c r="O449">
        <f>0</f>
        <v>0</v>
      </c>
      <c r="P449" t="s">
        <v>37</v>
      </c>
      <c r="Q449" s="46">
        <v>36</v>
      </c>
      <c r="R449" s="46">
        <v>31.2</v>
      </c>
      <c r="S449" s="46">
        <v>32.299999999999997</v>
      </c>
      <c r="T449" s="46">
        <v>32.4</v>
      </c>
      <c r="U449" s="46">
        <v>32</v>
      </c>
      <c r="V449" s="46">
        <v>31.6</v>
      </c>
      <c r="W449" s="140">
        <v>4</v>
      </c>
      <c r="X449" s="140">
        <v>0</v>
      </c>
      <c r="Y449" t="s">
        <v>78</v>
      </c>
      <c r="Z449" t="str">
        <f t="shared" si="230"/>
        <v>48-72</v>
      </c>
    </row>
    <row r="450" spans="1:26" x14ac:dyDescent="0.35">
      <c r="A450" s="11" t="str">
        <f t="shared" ref="A450:C455" si="231">A449</f>
        <v>PATIENT 2 (GS2 011)</v>
      </c>
      <c r="B450" s="11" t="str">
        <f t="shared" si="231"/>
        <v>TRO METASTATIC GB / COLON CA</v>
      </c>
      <c r="C450" s="11" t="str">
        <f t="shared" si="231"/>
        <v>NEW CANNULA</v>
      </c>
      <c r="D450" t="s">
        <v>29</v>
      </c>
      <c r="E450" t="str">
        <f t="shared" ref="E450:G465" si="232">E449</f>
        <v>No</v>
      </c>
      <c r="F450" t="str">
        <f t="shared" si="228"/>
        <v>Ward</v>
      </c>
      <c r="G450" t="str">
        <f t="shared" si="228"/>
        <v>ULRA</v>
      </c>
      <c r="H450" t="str">
        <f t="shared" si="228"/>
        <v>18G</v>
      </c>
      <c r="I450" t="str">
        <f t="shared" si="228"/>
        <v>No infusion</v>
      </c>
      <c r="J450" t="str">
        <f t="shared" si="228"/>
        <v>Other Drug</v>
      </c>
      <c r="K450" s="11" t="str">
        <f t="shared" si="228"/>
        <v>ANTECUBITAL FOSSA</v>
      </c>
      <c r="L450" s="16" t="s">
        <v>37</v>
      </c>
      <c r="M450" s="13" t="s">
        <v>37</v>
      </c>
      <c r="N450" s="13" t="s">
        <v>37</v>
      </c>
      <c r="O450">
        <f>0</f>
        <v>0</v>
      </c>
      <c r="P450" t="str">
        <f t="shared" ref="P450:P480" si="233">P449</f>
        <v>NA</v>
      </c>
      <c r="Q450" s="46">
        <v>36.1</v>
      </c>
      <c r="R450" s="46">
        <v>33.799999999999997</v>
      </c>
      <c r="S450" s="46">
        <v>33.9</v>
      </c>
      <c r="T450" s="46">
        <v>34</v>
      </c>
      <c r="U450" s="46">
        <v>33.1</v>
      </c>
      <c r="V450" s="46">
        <v>32.299999999999997</v>
      </c>
      <c r="W450" s="140">
        <f t="shared" ref="W450:Y455" si="234">W449</f>
        <v>4</v>
      </c>
      <c r="X450" s="140">
        <f t="shared" si="234"/>
        <v>0</v>
      </c>
      <c r="Y450" t="str">
        <f t="shared" si="234"/>
        <v>Discharge</v>
      </c>
      <c r="Z450" t="str">
        <f t="shared" si="230"/>
        <v>48-72</v>
      </c>
    </row>
    <row r="451" spans="1:26" x14ac:dyDescent="0.35">
      <c r="A451" s="11" t="str">
        <f t="shared" si="231"/>
        <v>PATIENT 2 (GS2 011)</v>
      </c>
      <c r="B451" s="11" t="str">
        <f t="shared" si="231"/>
        <v>TRO METASTATIC GB / COLON CA</v>
      </c>
      <c r="C451" s="11" t="str">
        <f t="shared" si="231"/>
        <v>NEW CANNULA</v>
      </c>
      <c r="D451" t="s">
        <v>29</v>
      </c>
      <c r="E451" t="str">
        <f t="shared" si="232"/>
        <v>No</v>
      </c>
      <c r="F451" t="str">
        <f t="shared" si="228"/>
        <v>Ward</v>
      </c>
      <c r="G451" t="str">
        <f t="shared" si="228"/>
        <v>ULRA</v>
      </c>
      <c r="H451" t="str">
        <f t="shared" si="228"/>
        <v>18G</v>
      </c>
      <c r="I451" t="str">
        <f t="shared" si="228"/>
        <v>No infusion</v>
      </c>
      <c r="J451" t="str">
        <f t="shared" si="228"/>
        <v>Other Drug</v>
      </c>
      <c r="K451" s="11" t="str">
        <f t="shared" si="228"/>
        <v>ANTECUBITAL FOSSA</v>
      </c>
      <c r="L451" s="16" t="s">
        <v>37</v>
      </c>
      <c r="M451" s="13" t="s">
        <v>37</v>
      </c>
      <c r="N451" s="13" t="s">
        <v>37</v>
      </c>
      <c r="O451">
        <f>0</f>
        <v>0</v>
      </c>
      <c r="P451" t="str">
        <f t="shared" si="233"/>
        <v>NA</v>
      </c>
      <c r="Q451" s="46">
        <v>35.799999999999997</v>
      </c>
      <c r="R451" s="46">
        <v>32.700000000000003</v>
      </c>
      <c r="S451" s="46">
        <v>33.299999999999997</v>
      </c>
      <c r="T451" s="46">
        <v>33.799999999999997</v>
      </c>
      <c r="U451" s="46">
        <v>32.5</v>
      </c>
      <c r="V451" s="46">
        <v>30.6</v>
      </c>
      <c r="W451" s="140">
        <f t="shared" si="234"/>
        <v>4</v>
      </c>
      <c r="X451" s="140">
        <f t="shared" si="234"/>
        <v>0</v>
      </c>
      <c r="Y451" t="str">
        <f t="shared" si="234"/>
        <v>Discharge</v>
      </c>
      <c r="Z451" t="str">
        <f t="shared" si="230"/>
        <v>48-72</v>
      </c>
    </row>
    <row r="452" spans="1:26" x14ac:dyDescent="0.35">
      <c r="A452" s="11" t="str">
        <f t="shared" si="231"/>
        <v>PATIENT 2 (GS2 011)</v>
      </c>
      <c r="B452" s="11" t="str">
        <f t="shared" si="231"/>
        <v>TRO METASTATIC GB / COLON CA</v>
      </c>
      <c r="C452" s="11" t="str">
        <f t="shared" si="231"/>
        <v>NEW CANNULA</v>
      </c>
      <c r="D452" t="s">
        <v>29</v>
      </c>
      <c r="E452" t="str">
        <f t="shared" si="232"/>
        <v>No</v>
      </c>
      <c r="F452" t="str">
        <f t="shared" si="228"/>
        <v>Ward</v>
      </c>
      <c r="G452" t="str">
        <f t="shared" si="228"/>
        <v>ULRA</v>
      </c>
      <c r="H452" t="str">
        <f t="shared" si="228"/>
        <v>18G</v>
      </c>
      <c r="I452" t="str">
        <f t="shared" si="228"/>
        <v>No infusion</v>
      </c>
      <c r="J452" t="str">
        <f t="shared" si="228"/>
        <v>Other Drug</v>
      </c>
      <c r="K452" s="11" t="str">
        <f t="shared" si="228"/>
        <v>ANTECUBITAL FOSSA</v>
      </c>
      <c r="L452" s="16" t="s">
        <v>37</v>
      </c>
      <c r="M452" s="13" t="s">
        <v>37</v>
      </c>
      <c r="N452" s="13" t="s">
        <v>37</v>
      </c>
      <c r="O452">
        <f>0</f>
        <v>0</v>
      </c>
      <c r="P452" t="str">
        <f t="shared" si="233"/>
        <v>NA</v>
      </c>
      <c r="Q452" s="46">
        <v>36.700000000000003</v>
      </c>
      <c r="R452" s="46">
        <v>33.4</v>
      </c>
      <c r="S452" s="46">
        <v>33.6</v>
      </c>
      <c r="T452" s="46">
        <v>33.5</v>
      </c>
      <c r="U452" s="46">
        <v>33.1</v>
      </c>
      <c r="V452" s="46">
        <v>32.4</v>
      </c>
      <c r="W452" s="140">
        <f t="shared" si="234"/>
        <v>4</v>
      </c>
      <c r="X452" s="140">
        <f t="shared" si="234"/>
        <v>0</v>
      </c>
      <c r="Y452" t="str">
        <f t="shared" si="234"/>
        <v>Discharge</v>
      </c>
      <c r="Z452" t="str">
        <f t="shared" si="230"/>
        <v>48-72</v>
      </c>
    </row>
    <row r="453" spans="1:26" x14ac:dyDescent="0.35">
      <c r="A453" s="11" t="str">
        <f t="shared" si="231"/>
        <v>PATIENT 2 (GS2 011)</v>
      </c>
      <c r="B453" s="11" t="str">
        <f t="shared" si="231"/>
        <v>TRO METASTATIC GB / COLON CA</v>
      </c>
      <c r="C453" s="11" t="str">
        <f t="shared" si="231"/>
        <v>NEW CANNULA</v>
      </c>
      <c r="D453" t="s">
        <v>29</v>
      </c>
      <c r="E453" t="str">
        <f t="shared" si="232"/>
        <v>No</v>
      </c>
      <c r="F453" t="str">
        <f t="shared" si="228"/>
        <v>Ward</v>
      </c>
      <c r="G453" t="str">
        <f t="shared" si="228"/>
        <v>ULRA</v>
      </c>
      <c r="H453" t="str">
        <f t="shared" si="228"/>
        <v>18G</v>
      </c>
      <c r="I453" t="str">
        <f t="shared" si="228"/>
        <v>No infusion</v>
      </c>
      <c r="J453" t="str">
        <f t="shared" si="228"/>
        <v>Other Drug</v>
      </c>
      <c r="K453" s="11" t="str">
        <f t="shared" si="228"/>
        <v>ANTECUBITAL FOSSA</v>
      </c>
      <c r="L453" s="16" t="s">
        <v>37</v>
      </c>
      <c r="M453" s="13" t="s">
        <v>37</v>
      </c>
      <c r="N453" s="13" t="s">
        <v>37</v>
      </c>
      <c r="O453">
        <f>0</f>
        <v>0</v>
      </c>
      <c r="P453" t="str">
        <f t="shared" si="233"/>
        <v>NA</v>
      </c>
      <c r="Q453" s="46">
        <v>36.1</v>
      </c>
      <c r="R453" s="46">
        <v>32.6</v>
      </c>
      <c r="S453" s="46">
        <v>33.6</v>
      </c>
      <c r="T453" s="46">
        <v>33.299999999999997</v>
      </c>
      <c r="U453" s="46">
        <v>33.200000000000003</v>
      </c>
      <c r="V453" s="46">
        <v>31.8</v>
      </c>
      <c r="W453" s="140">
        <f t="shared" si="234"/>
        <v>4</v>
      </c>
      <c r="X453" s="140">
        <f t="shared" si="234"/>
        <v>0</v>
      </c>
      <c r="Y453" t="str">
        <f t="shared" si="234"/>
        <v>Discharge</v>
      </c>
      <c r="Z453" t="str">
        <f t="shared" si="230"/>
        <v>48-72</v>
      </c>
    </row>
    <row r="454" spans="1:26" x14ac:dyDescent="0.35">
      <c r="A454" s="11" t="str">
        <f t="shared" si="231"/>
        <v>PATIENT 2 (GS2 011)</v>
      </c>
      <c r="B454" s="11" t="str">
        <f t="shared" si="231"/>
        <v>TRO METASTATIC GB / COLON CA</v>
      </c>
      <c r="C454" s="11" t="str">
        <f t="shared" si="231"/>
        <v>NEW CANNULA</v>
      </c>
      <c r="D454" t="s">
        <v>29</v>
      </c>
      <c r="E454" t="str">
        <f t="shared" si="232"/>
        <v>No</v>
      </c>
      <c r="F454" t="str">
        <f t="shared" si="228"/>
        <v>Ward</v>
      </c>
      <c r="G454" t="str">
        <f t="shared" si="228"/>
        <v>ULRA</v>
      </c>
      <c r="H454" t="str">
        <f t="shared" si="228"/>
        <v>18G</v>
      </c>
      <c r="I454" t="str">
        <f t="shared" si="228"/>
        <v>No infusion</v>
      </c>
      <c r="J454" t="str">
        <f t="shared" si="228"/>
        <v>Other Drug</v>
      </c>
      <c r="K454" s="11" t="str">
        <f t="shared" si="228"/>
        <v>ANTECUBITAL FOSSA</v>
      </c>
      <c r="L454" s="16" t="s">
        <v>37</v>
      </c>
      <c r="M454" s="13" t="s">
        <v>37</v>
      </c>
      <c r="N454" s="13" t="s">
        <v>37</v>
      </c>
      <c r="O454">
        <f>0</f>
        <v>0</v>
      </c>
      <c r="P454" t="str">
        <f t="shared" si="233"/>
        <v>NA</v>
      </c>
      <c r="Q454" s="46">
        <v>36.4</v>
      </c>
      <c r="R454" s="46">
        <v>32.9</v>
      </c>
      <c r="S454" s="46">
        <v>33.1</v>
      </c>
      <c r="T454" s="46">
        <v>33.6</v>
      </c>
      <c r="U454" s="46">
        <v>33.4</v>
      </c>
      <c r="V454" s="46">
        <v>33.299999999999997</v>
      </c>
      <c r="W454" s="140">
        <f t="shared" si="234"/>
        <v>4</v>
      </c>
      <c r="X454" s="140">
        <f t="shared" si="234"/>
        <v>0</v>
      </c>
      <c r="Y454" t="str">
        <f t="shared" si="234"/>
        <v>Discharge</v>
      </c>
      <c r="Z454" t="str">
        <f t="shared" si="230"/>
        <v>48-72</v>
      </c>
    </row>
    <row r="455" spans="1:26" x14ac:dyDescent="0.35">
      <c r="A455" s="11" t="str">
        <f t="shared" si="231"/>
        <v>PATIENT 2 (GS2 011)</v>
      </c>
      <c r="B455" s="11" t="str">
        <f t="shared" si="231"/>
        <v>TRO METASTATIC GB / COLON CA</v>
      </c>
      <c r="C455" s="11" t="str">
        <f t="shared" si="231"/>
        <v>NEW CANNULA</v>
      </c>
      <c r="D455" t="s">
        <v>29</v>
      </c>
      <c r="E455" t="str">
        <f t="shared" si="232"/>
        <v>No</v>
      </c>
      <c r="F455" t="str">
        <f t="shared" si="228"/>
        <v>Ward</v>
      </c>
      <c r="G455" t="str">
        <f t="shared" si="228"/>
        <v>ULRA</v>
      </c>
      <c r="H455" t="str">
        <f t="shared" si="228"/>
        <v>18G</v>
      </c>
      <c r="I455" t="str">
        <f t="shared" si="228"/>
        <v>No infusion</v>
      </c>
      <c r="J455" t="str">
        <f t="shared" si="228"/>
        <v>Other Drug</v>
      </c>
      <c r="K455" s="11" t="str">
        <f t="shared" si="228"/>
        <v>ANTECUBITAL FOSSA</v>
      </c>
      <c r="L455" s="16" t="s">
        <v>37</v>
      </c>
      <c r="M455" s="13" t="s">
        <v>37</v>
      </c>
      <c r="N455" s="13" t="s">
        <v>37</v>
      </c>
      <c r="O455">
        <f>0</f>
        <v>0</v>
      </c>
      <c r="P455" t="str">
        <f t="shared" si="233"/>
        <v>NA</v>
      </c>
      <c r="Q455" s="46">
        <v>36.200000000000003</v>
      </c>
      <c r="R455" s="46">
        <v>33.6</v>
      </c>
      <c r="S455" s="46">
        <v>34.700000000000003</v>
      </c>
      <c r="T455" s="46">
        <v>34.5</v>
      </c>
      <c r="U455" s="46">
        <v>32.9</v>
      </c>
      <c r="V455" s="46">
        <v>32.1</v>
      </c>
      <c r="W455" s="140">
        <f t="shared" si="234"/>
        <v>4</v>
      </c>
      <c r="X455" s="140">
        <f t="shared" si="234"/>
        <v>0</v>
      </c>
      <c r="Y455" t="str">
        <f t="shared" si="234"/>
        <v>Discharge</v>
      </c>
      <c r="Z455" t="str">
        <f t="shared" si="230"/>
        <v>48-72</v>
      </c>
    </row>
    <row r="456" spans="1:26" x14ac:dyDescent="0.35">
      <c r="A456" s="11" t="s">
        <v>245</v>
      </c>
      <c r="B456" s="11" t="s">
        <v>246</v>
      </c>
      <c r="C456" s="11" t="s">
        <v>118</v>
      </c>
      <c r="D456" t="s">
        <v>29</v>
      </c>
      <c r="E456" t="str">
        <f t="shared" si="232"/>
        <v>No</v>
      </c>
      <c r="F456" t="str">
        <f t="shared" si="228"/>
        <v>Ward</v>
      </c>
      <c r="G456" t="str">
        <f t="shared" si="228"/>
        <v>ULRA</v>
      </c>
      <c r="H456" t="s">
        <v>33</v>
      </c>
      <c r="I456" t="s">
        <v>70</v>
      </c>
      <c r="J456" t="s">
        <v>51</v>
      </c>
      <c r="K456" s="11" t="s">
        <v>47</v>
      </c>
      <c r="L456" s="16" t="s">
        <v>37</v>
      </c>
      <c r="M456" s="13" t="s">
        <v>37</v>
      </c>
      <c r="N456" s="13" t="s">
        <v>37</v>
      </c>
      <c r="O456">
        <f>0</f>
        <v>0</v>
      </c>
      <c r="P456" t="str">
        <f t="shared" si="233"/>
        <v>NA</v>
      </c>
      <c r="Q456" s="46">
        <v>36.299999999999997</v>
      </c>
      <c r="R456" s="46">
        <v>32.200000000000003</v>
      </c>
      <c r="S456" s="46">
        <v>32.6</v>
      </c>
      <c r="T456" s="46">
        <v>33.299999999999997</v>
      </c>
      <c r="U456" s="46">
        <v>34</v>
      </c>
      <c r="V456" s="46">
        <v>32</v>
      </c>
      <c r="W456" s="140">
        <v>4</v>
      </c>
      <c r="X456" s="140">
        <v>1</v>
      </c>
      <c r="Y456" t="s">
        <v>97</v>
      </c>
      <c r="Z456" t="s">
        <v>39</v>
      </c>
    </row>
    <row r="457" spans="1:26" x14ac:dyDescent="0.35">
      <c r="A457" s="11" t="str">
        <f t="shared" ref="A457:C461" si="235">A456</f>
        <v>PATIENT 3 (GS2 013)</v>
      </c>
      <c r="B457" s="11" t="str">
        <f t="shared" si="235"/>
        <v>ACUTE CHOLOCYSTITIS</v>
      </c>
      <c r="C457" s="11" t="str">
        <f t="shared" si="235"/>
        <v>NEW CANNULA</v>
      </c>
      <c r="D457" t="s">
        <v>29</v>
      </c>
      <c r="E457" t="str">
        <f t="shared" si="232"/>
        <v>No</v>
      </c>
      <c r="F457" t="str">
        <f t="shared" si="228"/>
        <v>Ward</v>
      </c>
      <c r="G457" t="str">
        <f t="shared" si="228"/>
        <v>ULRA</v>
      </c>
      <c r="H457" t="str">
        <f t="shared" si="228"/>
        <v>20G</v>
      </c>
      <c r="I457" t="str">
        <f t="shared" si="228"/>
        <v xml:space="preserve"> Normal Saline 0.9%</v>
      </c>
      <c r="J457" t="str">
        <f t="shared" si="228"/>
        <v>Antibiotic and other drug</v>
      </c>
      <c r="K457" s="11" t="str">
        <f t="shared" si="228"/>
        <v>ANTECUBITAL FOSSA</v>
      </c>
      <c r="L457" s="16" t="s">
        <v>37</v>
      </c>
      <c r="M457" s="13" t="s">
        <v>37</v>
      </c>
      <c r="N457" s="13" t="s">
        <v>37</v>
      </c>
      <c r="O457">
        <f>0</f>
        <v>0</v>
      </c>
      <c r="P457" t="str">
        <f t="shared" si="233"/>
        <v>NA</v>
      </c>
      <c r="Q457" s="46">
        <v>36.5</v>
      </c>
      <c r="R457" s="46">
        <v>32.299999999999997</v>
      </c>
      <c r="S457" s="46">
        <v>32.700000000000003</v>
      </c>
      <c r="T457" s="46">
        <v>33.299999999999997</v>
      </c>
      <c r="U457" s="46">
        <v>33.4</v>
      </c>
      <c r="V457" s="46">
        <v>32.6</v>
      </c>
      <c r="W457" s="140">
        <f t="shared" ref="W457:Z461" si="236">W456</f>
        <v>4</v>
      </c>
      <c r="X457" s="140">
        <f t="shared" si="236"/>
        <v>1</v>
      </c>
      <c r="Y457" t="str">
        <f t="shared" si="236"/>
        <v>Phlebitis</v>
      </c>
      <c r="Z457" t="str">
        <f t="shared" si="236"/>
        <v>72-96</v>
      </c>
    </row>
    <row r="458" spans="1:26" x14ac:dyDescent="0.35">
      <c r="A458" s="11" t="str">
        <f t="shared" si="235"/>
        <v>PATIENT 3 (GS2 013)</v>
      </c>
      <c r="B458" s="11" t="str">
        <f t="shared" si="235"/>
        <v>ACUTE CHOLOCYSTITIS</v>
      </c>
      <c r="C458" s="11" t="str">
        <f t="shared" si="235"/>
        <v>NEW CANNULA</v>
      </c>
      <c r="D458" t="s">
        <v>29</v>
      </c>
      <c r="E458" t="str">
        <f t="shared" si="232"/>
        <v>No</v>
      </c>
      <c r="F458" t="str">
        <f t="shared" si="228"/>
        <v>Ward</v>
      </c>
      <c r="G458" t="str">
        <f t="shared" si="228"/>
        <v>ULRA</v>
      </c>
      <c r="H458" t="str">
        <f t="shared" si="228"/>
        <v>20G</v>
      </c>
      <c r="I458" t="str">
        <f t="shared" si="228"/>
        <v xml:space="preserve"> Normal Saline 0.9%</v>
      </c>
      <c r="J458" t="str">
        <f t="shared" si="228"/>
        <v>Antibiotic and other drug</v>
      </c>
      <c r="K458" s="11" t="str">
        <f t="shared" si="228"/>
        <v>ANTECUBITAL FOSSA</v>
      </c>
      <c r="L458" s="16" t="s">
        <v>37</v>
      </c>
      <c r="M458" s="13" t="s">
        <v>37</v>
      </c>
      <c r="N458" s="13" t="s">
        <v>37</v>
      </c>
      <c r="O458">
        <f>0</f>
        <v>0</v>
      </c>
      <c r="P458" t="str">
        <f t="shared" si="233"/>
        <v>NA</v>
      </c>
      <c r="Q458" s="46">
        <v>35.6</v>
      </c>
      <c r="R458" s="46">
        <v>30.7</v>
      </c>
      <c r="S458" s="46">
        <v>31.2</v>
      </c>
      <c r="T458" s="46">
        <v>31.4</v>
      </c>
      <c r="U458" s="46">
        <v>31.5</v>
      </c>
      <c r="V458" s="46">
        <v>30.6</v>
      </c>
      <c r="W458" s="140">
        <f t="shared" si="236"/>
        <v>4</v>
      </c>
      <c r="X458" s="140">
        <f t="shared" si="236"/>
        <v>1</v>
      </c>
      <c r="Y458" t="str">
        <f t="shared" si="236"/>
        <v>Phlebitis</v>
      </c>
      <c r="Z458" t="str">
        <f t="shared" si="236"/>
        <v>72-96</v>
      </c>
    </row>
    <row r="459" spans="1:26" x14ac:dyDescent="0.35">
      <c r="A459" s="11" t="str">
        <f t="shared" si="235"/>
        <v>PATIENT 3 (GS2 013)</v>
      </c>
      <c r="B459" s="11" t="str">
        <f t="shared" si="235"/>
        <v>ACUTE CHOLOCYSTITIS</v>
      </c>
      <c r="C459" s="11" t="str">
        <f t="shared" si="235"/>
        <v>NEW CANNULA</v>
      </c>
      <c r="D459" t="s">
        <v>29</v>
      </c>
      <c r="E459" t="str">
        <f t="shared" si="232"/>
        <v>No</v>
      </c>
      <c r="F459" t="str">
        <f t="shared" si="228"/>
        <v>Ward</v>
      </c>
      <c r="G459" t="str">
        <f t="shared" si="228"/>
        <v>ULRA</v>
      </c>
      <c r="H459" t="str">
        <f t="shared" si="228"/>
        <v>20G</v>
      </c>
      <c r="I459" t="str">
        <f t="shared" si="228"/>
        <v xml:space="preserve"> Normal Saline 0.9%</v>
      </c>
      <c r="J459" t="str">
        <f t="shared" si="228"/>
        <v>Antibiotic and other drug</v>
      </c>
      <c r="K459" s="11" t="str">
        <f t="shared" si="228"/>
        <v>ANTECUBITAL FOSSA</v>
      </c>
      <c r="L459" s="16" t="s">
        <v>37</v>
      </c>
      <c r="M459" s="13" t="s">
        <v>37</v>
      </c>
      <c r="N459" s="13" t="s">
        <v>37</v>
      </c>
      <c r="O459">
        <f>0</f>
        <v>0</v>
      </c>
      <c r="P459" t="str">
        <f t="shared" si="233"/>
        <v>NA</v>
      </c>
      <c r="Q459" s="46">
        <v>36.799999999999997</v>
      </c>
      <c r="R459" s="46">
        <v>32.299999999999997</v>
      </c>
      <c r="S459" s="46">
        <v>32.799999999999997</v>
      </c>
      <c r="T459" s="46">
        <v>34</v>
      </c>
      <c r="U459" s="46">
        <v>33.200000000000003</v>
      </c>
      <c r="V459" s="46">
        <v>32.6</v>
      </c>
      <c r="W459" s="140">
        <f t="shared" si="236"/>
        <v>4</v>
      </c>
      <c r="X459" s="140">
        <f t="shared" si="236"/>
        <v>1</v>
      </c>
      <c r="Y459" t="str">
        <f t="shared" si="236"/>
        <v>Phlebitis</v>
      </c>
      <c r="Z459" t="str">
        <f t="shared" si="236"/>
        <v>72-96</v>
      </c>
    </row>
    <row r="460" spans="1:26" x14ac:dyDescent="0.35">
      <c r="A460" s="11" t="str">
        <f t="shared" si="235"/>
        <v>PATIENT 3 (GS2 013)</v>
      </c>
      <c r="B460" s="11" t="str">
        <f t="shared" si="235"/>
        <v>ACUTE CHOLOCYSTITIS</v>
      </c>
      <c r="C460" s="11" t="str">
        <f t="shared" si="235"/>
        <v>NEW CANNULA</v>
      </c>
      <c r="D460" t="s">
        <v>29</v>
      </c>
      <c r="E460" t="str">
        <f t="shared" si="232"/>
        <v>No</v>
      </c>
      <c r="F460" t="str">
        <f t="shared" si="228"/>
        <v>Ward</v>
      </c>
      <c r="G460" t="str">
        <f t="shared" si="228"/>
        <v>ULRA</v>
      </c>
      <c r="H460" t="str">
        <f t="shared" si="228"/>
        <v>20G</v>
      </c>
      <c r="I460" t="str">
        <f t="shared" si="228"/>
        <v xml:space="preserve"> Normal Saline 0.9%</v>
      </c>
      <c r="J460" t="str">
        <f t="shared" si="228"/>
        <v>Antibiotic and other drug</v>
      </c>
      <c r="K460" s="11" t="str">
        <f t="shared" si="228"/>
        <v>ANTECUBITAL FOSSA</v>
      </c>
      <c r="L460" s="16" t="s">
        <v>37</v>
      </c>
      <c r="M460" s="13" t="s">
        <v>37</v>
      </c>
      <c r="N460" s="13" t="s">
        <v>37</v>
      </c>
      <c r="O460">
        <v>1</v>
      </c>
      <c r="P460" t="str">
        <f t="shared" si="233"/>
        <v>NA</v>
      </c>
      <c r="Q460" s="46">
        <v>35.1</v>
      </c>
      <c r="R460" s="46">
        <v>32.4</v>
      </c>
      <c r="S460" s="46">
        <v>33.4</v>
      </c>
      <c r="T460" s="46">
        <v>33.1</v>
      </c>
      <c r="U460" s="46">
        <v>33.799999999999997</v>
      </c>
      <c r="V460" s="46">
        <v>31.1</v>
      </c>
      <c r="W460" s="140">
        <f t="shared" si="236"/>
        <v>4</v>
      </c>
      <c r="X460" s="140">
        <f t="shared" si="236"/>
        <v>1</v>
      </c>
      <c r="Y460" t="str">
        <f t="shared" si="236"/>
        <v>Phlebitis</v>
      </c>
      <c r="Z460" t="str">
        <f t="shared" si="236"/>
        <v>72-96</v>
      </c>
    </row>
    <row r="461" spans="1:26" x14ac:dyDescent="0.35">
      <c r="A461" s="11" t="str">
        <f t="shared" si="235"/>
        <v>PATIENT 3 (GS2 013)</v>
      </c>
      <c r="B461" s="11" t="str">
        <f t="shared" si="235"/>
        <v>ACUTE CHOLOCYSTITIS</v>
      </c>
      <c r="C461" s="11" t="str">
        <f t="shared" si="235"/>
        <v>NEW CANNULA</v>
      </c>
      <c r="D461" t="s">
        <v>29</v>
      </c>
      <c r="E461" t="str">
        <f t="shared" si="232"/>
        <v>No</v>
      </c>
      <c r="F461" t="str">
        <f t="shared" si="228"/>
        <v>Ward</v>
      </c>
      <c r="G461" t="str">
        <f t="shared" si="228"/>
        <v>ULRA</v>
      </c>
      <c r="H461" t="str">
        <f t="shared" si="228"/>
        <v>20G</v>
      </c>
      <c r="I461" t="str">
        <f t="shared" si="228"/>
        <v xml:space="preserve"> Normal Saline 0.9%</v>
      </c>
      <c r="J461" t="str">
        <f t="shared" si="228"/>
        <v>Antibiotic and other drug</v>
      </c>
      <c r="K461" s="11" t="str">
        <f t="shared" si="228"/>
        <v>ANTECUBITAL FOSSA</v>
      </c>
      <c r="L461" s="16" t="s">
        <v>37</v>
      </c>
      <c r="M461" s="13" t="s">
        <v>37</v>
      </c>
      <c r="N461" s="13" t="s">
        <v>37</v>
      </c>
      <c r="O461">
        <v>1</v>
      </c>
      <c r="P461" t="str">
        <f t="shared" si="233"/>
        <v>NA</v>
      </c>
      <c r="Q461" s="46">
        <v>35.1</v>
      </c>
      <c r="R461" s="46">
        <v>31.1</v>
      </c>
      <c r="S461" s="46">
        <v>31</v>
      </c>
      <c r="T461" s="46">
        <v>31.5</v>
      </c>
      <c r="U461" s="46">
        <v>31.6</v>
      </c>
      <c r="V461" s="46">
        <v>30.5</v>
      </c>
      <c r="W461" s="140">
        <f t="shared" si="236"/>
        <v>4</v>
      </c>
      <c r="X461" s="140">
        <f t="shared" si="236"/>
        <v>1</v>
      </c>
      <c r="Y461" t="str">
        <f t="shared" si="236"/>
        <v>Phlebitis</v>
      </c>
      <c r="Z461" t="str">
        <f t="shared" si="236"/>
        <v>72-96</v>
      </c>
    </row>
    <row r="462" spans="1:26" x14ac:dyDescent="0.35">
      <c r="A462" s="11" t="s">
        <v>247</v>
      </c>
      <c r="B462" s="11" t="s">
        <v>248</v>
      </c>
      <c r="C462" s="11" t="s">
        <v>151</v>
      </c>
      <c r="D462" t="s">
        <v>29</v>
      </c>
      <c r="E462" t="str">
        <f t="shared" si="232"/>
        <v>No</v>
      </c>
      <c r="F462" t="str">
        <f t="shared" si="232"/>
        <v>Ward</v>
      </c>
      <c r="G462" t="s">
        <v>42</v>
      </c>
      <c r="H462" t="str">
        <f t="shared" ref="H462:K474" si="237">H461</f>
        <v>20G</v>
      </c>
      <c r="I462" t="s">
        <v>34</v>
      </c>
      <c r="J462" t="s">
        <v>46</v>
      </c>
      <c r="K462" s="11" t="s">
        <v>47</v>
      </c>
      <c r="L462" s="16" t="s">
        <v>37</v>
      </c>
      <c r="M462" s="13" t="s">
        <v>37</v>
      </c>
      <c r="N462" s="13" t="s">
        <v>37</v>
      </c>
      <c r="O462">
        <f>0</f>
        <v>0</v>
      </c>
      <c r="P462" t="str">
        <f t="shared" si="233"/>
        <v>NA</v>
      </c>
      <c r="Q462" s="46">
        <v>35.9</v>
      </c>
      <c r="R462" s="46">
        <v>32.200000000000003</v>
      </c>
      <c r="S462" s="46">
        <v>32.4</v>
      </c>
      <c r="T462" s="46">
        <v>32.6</v>
      </c>
      <c r="U462" s="46">
        <v>32.200000000000003</v>
      </c>
      <c r="V462" s="46">
        <v>32</v>
      </c>
      <c r="W462" s="140">
        <v>2</v>
      </c>
      <c r="X462" s="140">
        <v>0</v>
      </c>
      <c r="Y462" t="s">
        <v>78</v>
      </c>
      <c r="Z462" t="s">
        <v>92</v>
      </c>
    </row>
    <row r="463" spans="1:26" x14ac:dyDescent="0.35">
      <c r="A463" s="11" t="str">
        <f t="shared" ref="A463:C465" si="238">A462</f>
        <v>PATIENT 4 (GS2 014)</v>
      </c>
      <c r="B463" s="11" t="str">
        <f t="shared" si="238"/>
        <v>RECTAL MASS</v>
      </c>
      <c r="C463" s="11" t="str">
        <f t="shared" si="238"/>
        <v>NEW ADMISSION</v>
      </c>
      <c r="D463" t="s">
        <v>29</v>
      </c>
      <c r="E463" t="str">
        <f t="shared" si="232"/>
        <v>No</v>
      </c>
      <c r="F463" t="str">
        <f t="shared" si="232"/>
        <v>Ward</v>
      </c>
      <c r="G463" t="str">
        <f t="shared" si="232"/>
        <v>ULRD</v>
      </c>
      <c r="H463" t="str">
        <f t="shared" si="237"/>
        <v>20G</v>
      </c>
      <c r="I463" t="str">
        <f t="shared" si="237"/>
        <v>No infusion</v>
      </c>
      <c r="J463" t="str">
        <f t="shared" si="237"/>
        <v>Other Drug</v>
      </c>
      <c r="K463" s="11" t="str">
        <f t="shared" si="237"/>
        <v>ANTECUBITAL FOSSA</v>
      </c>
      <c r="L463" s="16" t="s">
        <v>37</v>
      </c>
      <c r="M463" s="13" t="s">
        <v>37</v>
      </c>
      <c r="N463" s="13" t="s">
        <v>37</v>
      </c>
      <c r="O463">
        <f>0</f>
        <v>0</v>
      </c>
      <c r="P463" t="str">
        <f t="shared" si="233"/>
        <v>NA</v>
      </c>
      <c r="Q463" s="46">
        <v>35.299999999999997</v>
      </c>
      <c r="R463" s="46">
        <v>30.5</v>
      </c>
      <c r="S463" s="46">
        <v>30.7</v>
      </c>
      <c r="T463" s="46">
        <v>31.3</v>
      </c>
      <c r="U463" s="46">
        <v>31.4</v>
      </c>
      <c r="V463" s="46">
        <v>31</v>
      </c>
      <c r="W463" s="140">
        <f t="shared" ref="W463:Y465" si="239">W462</f>
        <v>2</v>
      </c>
      <c r="X463" s="140">
        <f t="shared" si="239"/>
        <v>0</v>
      </c>
      <c r="Y463" t="str">
        <f t="shared" si="239"/>
        <v>Discharge</v>
      </c>
      <c r="Z463" t="s">
        <v>92</v>
      </c>
    </row>
    <row r="464" spans="1:26" x14ac:dyDescent="0.35">
      <c r="A464" s="11" t="str">
        <f t="shared" si="238"/>
        <v>PATIENT 4 (GS2 014)</v>
      </c>
      <c r="B464" s="11" t="str">
        <f t="shared" si="238"/>
        <v>RECTAL MASS</v>
      </c>
      <c r="C464" s="11" t="str">
        <f t="shared" si="238"/>
        <v>NEW ADMISSION</v>
      </c>
      <c r="D464" t="s">
        <v>29</v>
      </c>
      <c r="E464" t="str">
        <f t="shared" si="232"/>
        <v>No</v>
      </c>
      <c r="F464" t="str">
        <f t="shared" si="232"/>
        <v>Ward</v>
      </c>
      <c r="G464" t="str">
        <f t="shared" si="232"/>
        <v>ULRD</v>
      </c>
      <c r="H464" t="str">
        <f t="shared" si="237"/>
        <v>20G</v>
      </c>
      <c r="I464" t="str">
        <f t="shared" si="237"/>
        <v>No infusion</v>
      </c>
      <c r="J464" t="str">
        <f t="shared" si="237"/>
        <v>Other Drug</v>
      </c>
      <c r="K464" s="11" t="str">
        <f t="shared" si="237"/>
        <v>ANTECUBITAL FOSSA</v>
      </c>
      <c r="L464" s="16" t="s">
        <v>37</v>
      </c>
      <c r="M464" s="13" t="s">
        <v>37</v>
      </c>
      <c r="N464" s="13" t="s">
        <v>37</v>
      </c>
      <c r="O464">
        <f>0</f>
        <v>0</v>
      </c>
      <c r="P464" t="str">
        <f t="shared" si="233"/>
        <v>NA</v>
      </c>
      <c r="Q464" s="46">
        <v>36.9</v>
      </c>
      <c r="R464" s="46">
        <v>33.299999999999997</v>
      </c>
      <c r="S464" s="46">
        <v>33.4</v>
      </c>
      <c r="T464" s="46">
        <v>34</v>
      </c>
      <c r="U464" s="46">
        <v>34.1</v>
      </c>
      <c r="V464" s="46">
        <v>32.9</v>
      </c>
      <c r="W464" s="140">
        <f t="shared" si="239"/>
        <v>2</v>
      </c>
      <c r="X464" s="140">
        <f t="shared" si="239"/>
        <v>0</v>
      </c>
      <c r="Y464" t="str">
        <f t="shared" si="239"/>
        <v>Discharge</v>
      </c>
      <c r="Z464" t="s">
        <v>92</v>
      </c>
    </row>
    <row r="465" spans="1:26" x14ac:dyDescent="0.35">
      <c r="A465" s="11" t="str">
        <f t="shared" si="238"/>
        <v>PATIENT 4 (GS2 014)</v>
      </c>
      <c r="B465" s="11" t="str">
        <f t="shared" si="238"/>
        <v>RECTAL MASS</v>
      </c>
      <c r="C465" s="11" t="str">
        <f t="shared" si="238"/>
        <v>NEW ADMISSION</v>
      </c>
      <c r="D465" t="s">
        <v>29</v>
      </c>
      <c r="E465" t="str">
        <f t="shared" si="232"/>
        <v>No</v>
      </c>
      <c r="F465" t="str">
        <f t="shared" si="232"/>
        <v>Ward</v>
      </c>
      <c r="G465" t="str">
        <f t="shared" si="232"/>
        <v>ULRD</v>
      </c>
      <c r="H465" t="str">
        <f t="shared" si="237"/>
        <v>20G</v>
      </c>
      <c r="I465" t="str">
        <f t="shared" si="237"/>
        <v>No infusion</v>
      </c>
      <c r="J465" t="str">
        <f t="shared" si="237"/>
        <v>Other Drug</v>
      </c>
      <c r="K465" s="11" t="str">
        <f t="shared" si="237"/>
        <v>ANTECUBITAL FOSSA</v>
      </c>
      <c r="L465" s="16" t="s">
        <v>37</v>
      </c>
      <c r="M465" s="13" t="s">
        <v>37</v>
      </c>
      <c r="N465" s="13" t="s">
        <v>37</v>
      </c>
      <c r="O465">
        <f>0</f>
        <v>0</v>
      </c>
      <c r="P465" t="str">
        <f t="shared" si="233"/>
        <v>NA</v>
      </c>
      <c r="Q465" s="46">
        <v>36</v>
      </c>
      <c r="R465" s="46">
        <v>31</v>
      </c>
      <c r="S465" s="46">
        <v>31.2</v>
      </c>
      <c r="T465" s="46">
        <v>31.6</v>
      </c>
      <c r="U465" s="46">
        <v>31.1</v>
      </c>
      <c r="V465" s="46">
        <v>31.9</v>
      </c>
      <c r="W465" s="140">
        <f t="shared" si="239"/>
        <v>2</v>
      </c>
      <c r="X465" s="140">
        <f t="shared" si="239"/>
        <v>0</v>
      </c>
      <c r="Y465" t="str">
        <f t="shared" si="239"/>
        <v>Discharge</v>
      </c>
      <c r="Z465" t="s">
        <v>92</v>
      </c>
    </row>
    <row r="466" spans="1:26" x14ac:dyDescent="0.35">
      <c r="A466" s="11" t="s">
        <v>249</v>
      </c>
      <c r="B466" s="11" t="s">
        <v>250</v>
      </c>
      <c r="C466" s="11" t="s">
        <v>118</v>
      </c>
      <c r="D466" t="s">
        <v>29</v>
      </c>
      <c r="E466" t="str">
        <f t="shared" ref="E466:K481" si="240">E465</f>
        <v>No</v>
      </c>
      <c r="F466" t="s">
        <v>96</v>
      </c>
      <c r="G466" t="s">
        <v>32</v>
      </c>
      <c r="H466" t="s">
        <v>77</v>
      </c>
      <c r="I466" t="str">
        <f t="shared" si="237"/>
        <v>No infusion</v>
      </c>
      <c r="J466" t="str">
        <f t="shared" si="237"/>
        <v>Other Drug</v>
      </c>
      <c r="K466" s="11" t="s">
        <v>36</v>
      </c>
      <c r="L466" s="16" t="s">
        <v>37</v>
      </c>
      <c r="M466" s="13" t="s">
        <v>37</v>
      </c>
      <c r="N466" s="13" t="s">
        <v>37</v>
      </c>
      <c r="O466">
        <f>0</f>
        <v>0</v>
      </c>
      <c r="P466" t="str">
        <f t="shared" si="233"/>
        <v>NA</v>
      </c>
      <c r="Q466" s="46">
        <v>36.1</v>
      </c>
      <c r="R466" s="46">
        <v>30.5</v>
      </c>
      <c r="S466" s="46">
        <v>31.6</v>
      </c>
      <c r="T466" s="46">
        <v>30.4</v>
      </c>
      <c r="U466" s="46">
        <v>31.7</v>
      </c>
      <c r="V466" s="141" t="s">
        <v>37</v>
      </c>
      <c r="W466" s="140">
        <v>3</v>
      </c>
      <c r="X466" s="140">
        <v>1</v>
      </c>
      <c r="Y466" t="s">
        <v>97</v>
      </c>
      <c r="Z466" t="s">
        <v>63</v>
      </c>
    </row>
    <row r="467" spans="1:26" x14ac:dyDescent="0.35">
      <c r="A467" s="11" t="str">
        <f t="shared" ref="A467:C470" si="241">A466</f>
        <v>PATIENT 5 (GS2 015)</v>
      </c>
      <c r="B467" s="11" t="str">
        <f t="shared" si="241"/>
        <v>HAEMORRHAGE</v>
      </c>
      <c r="C467" s="11" t="str">
        <f t="shared" si="241"/>
        <v>NEW CANNULA</v>
      </c>
      <c r="D467" t="s">
        <v>29</v>
      </c>
      <c r="E467" t="str">
        <f t="shared" si="240"/>
        <v>No</v>
      </c>
      <c r="F467" t="str">
        <f t="shared" si="240"/>
        <v>ER</v>
      </c>
      <c r="G467" t="str">
        <f t="shared" si="240"/>
        <v>ULLD</v>
      </c>
      <c r="H467" t="str">
        <f t="shared" si="240"/>
        <v>18G</v>
      </c>
      <c r="I467" t="str">
        <f t="shared" si="237"/>
        <v>No infusion</v>
      </c>
      <c r="J467" t="str">
        <f t="shared" si="237"/>
        <v>Other Drug</v>
      </c>
      <c r="K467" s="11" t="str">
        <f t="shared" si="237"/>
        <v>DORSAL</v>
      </c>
      <c r="L467" s="16" t="s">
        <v>37</v>
      </c>
      <c r="M467" s="13" t="s">
        <v>37</v>
      </c>
      <c r="N467" s="13" t="s">
        <v>37</v>
      </c>
      <c r="O467">
        <f>0</f>
        <v>0</v>
      </c>
      <c r="P467" t="str">
        <f t="shared" si="233"/>
        <v>NA</v>
      </c>
      <c r="Q467" s="46">
        <v>36.700000000000003</v>
      </c>
      <c r="R467" s="46">
        <v>31.6</v>
      </c>
      <c r="S467" s="46">
        <v>32.4</v>
      </c>
      <c r="T467" s="46">
        <v>31.5</v>
      </c>
      <c r="U467" s="46">
        <v>31.2</v>
      </c>
      <c r="V467" s="141" t="str">
        <f t="shared" ref="V467:Z470" si="242">V466</f>
        <v>NA</v>
      </c>
      <c r="W467" s="140">
        <f t="shared" si="242"/>
        <v>3</v>
      </c>
      <c r="X467" s="140">
        <f t="shared" si="242"/>
        <v>1</v>
      </c>
      <c r="Y467" t="str">
        <f t="shared" si="242"/>
        <v>Phlebitis</v>
      </c>
      <c r="Z467" t="str">
        <f t="shared" si="242"/>
        <v>48-72</v>
      </c>
    </row>
    <row r="468" spans="1:26" x14ac:dyDescent="0.35">
      <c r="A468" s="11" t="str">
        <f t="shared" si="241"/>
        <v>PATIENT 5 (GS2 015)</v>
      </c>
      <c r="B468" s="11" t="str">
        <f t="shared" si="241"/>
        <v>HAEMORRHAGE</v>
      </c>
      <c r="C468" s="11" t="str">
        <f t="shared" si="241"/>
        <v>NEW CANNULA</v>
      </c>
      <c r="D468" t="s">
        <v>29</v>
      </c>
      <c r="E468" t="str">
        <f t="shared" si="240"/>
        <v>No</v>
      </c>
      <c r="F468" t="str">
        <f t="shared" si="240"/>
        <v>ER</v>
      </c>
      <c r="G468" t="str">
        <f t="shared" si="240"/>
        <v>ULLD</v>
      </c>
      <c r="H468" t="str">
        <f t="shared" si="240"/>
        <v>18G</v>
      </c>
      <c r="I468" t="str">
        <f t="shared" si="237"/>
        <v>No infusion</v>
      </c>
      <c r="J468" t="str">
        <f t="shared" si="237"/>
        <v>Other Drug</v>
      </c>
      <c r="K468" s="11" t="str">
        <f t="shared" si="237"/>
        <v>DORSAL</v>
      </c>
      <c r="L468" s="16" t="s">
        <v>37</v>
      </c>
      <c r="M468" s="13" t="s">
        <v>37</v>
      </c>
      <c r="N468" s="13" t="s">
        <v>37</v>
      </c>
      <c r="O468">
        <f>0</f>
        <v>0</v>
      </c>
      <c r="P468" t="str">
        <f t="shared" si="233"/>
        <v>NA</v>
      </c>
      <c r="Q468" s="46">
        <v>37.1</v>
      </c>
      <c r="R468" s="46">
        <v>32.700000000000003</v>
      </c>
      <c r="S468" s="46">
        <v>33.799999999999997</v>
      </c>
      <c r="T468" s="46">
        <v>32.700000000000003</v>
      </c>
      <c r="U468" s="46">
        <v>32.9</v>
      </c>
      <c r="V468" s="141" t="str">
        <f t="shared" si="242"/>
        <v>NA</v>
      </c>
      <c r="W468" s="140">
        <f t="shared" si="242"/>
        <v>3</v>
      </c>
      <c r="X468" s="140">
        <f t="shared" si="242"/>
        <v>1</v>
      </c>
      <c r="Y468" t="str">
        <f t="shared" si="242"/>
        <v>Phlebitis</v>
      </c>
      <c r="Z468" t="str">
        <f t="shared" si="242"/>
        <v>48-72</v>
      </c>
    </row>
    <row r="469" spans="1:26" x14ac:dyDescent="0.35">
      <c r="A469" s="11" t="str">
        <f t="shared" si="241"/>
        <v>PATIENT 5 (GS2 015)</v>
      </c>
      <c r="B469" s="11" t="str">
        <f t="shared" si="241"/>
        <v>HAEMORRHAGE</v>
      </c>
      <c r="C469" s="11" t="str">
        <f t="shared" si="241"/>
        <v>NEW CANNULA</v>
      </c>
      <c r="D469" t="s">
        <v>29</v>
      </c>
      <c r="E469" t="str">
        <f t="shared" si="240"/>
        <v>No</v>
      </c>
      <c r="F469" t="str">
        <f t="shared" si="240"/>
        <v>ER</v>
      </c>
      <c r="G469" t="str">
        <f t="shared" si="240"/>
        <v>ULLD</v>
      </c>
      <c r="H469" t="str">
        <f t="shared" si="240"/>
        <v>18G</v>
      </c>
      <c r="I469" t="str">
        <f t="shared" si="237"/>
        <v>No infusion</v>
      </c>
      <c r="J469" t="str">
        <f t="shared" si="237"/>
        <v>Other Drug</v>
      </c>
      <c r="K469" s="11" t="str">
        <f t="shared" si="237"/>
        <v>DORSAL</v>
      </c>
      <c r="L469" s="16" t="s">
        <v>37</v>
      </c>
      <c r="M469" s="13" t="s">
        <v>37</v>
      </c>
      <c r="N469" s="13" t="s">
        <v>37</v>
      </c>
      <c r="O469">
        <v>1</v>
      </c>
      <c r="P469" t="str">
        <f t="shared" si="233"/>
        <v>NA</v>
      </c>
      <c r="Q469" s="46">
        <v>37.6</v>
      </c>
      <c r="R469" s="46">
        <v>32.200000000000003</v>
      </c>
      <c r="S469" s="46">
        <v>33.299999999999997</v>
      </c>
      <c r="T469" s="46">
        <v>33.5</v>
      </c>
      <c r="U469" s="46">
        <v>32.299999999999997</v>
      </c>
      <c r="V469" s="141" t="str">
        <f t="shared" si="242"/>
        <v>NA</v>
      </c>
      <c r="W469" s="140">
        <f t="shared" si="242"/>
        <v>3</v>
      </c>
      <c r="X469" s="140">
        <f t="shared" si="242"/>
        <v>1</v>
      </c>
      <c r="Y469" t="str">
        <f t="shared" si="242"/>
        <v>Phlebitis</v>
      </c>
      <c r="Z469" t="str">
        <f t="shared" si="242"/>
        <v>48-72</v>
      </c>
    </row>
    <row r="470" spans="1:26" x14ac:dyDescent="0.35">
      <c r="A470" s="11" t="str">
        <f t="shared" si="241"/>
        <v>PATIENT 5 (GS2 015)</v>
      </c>
      <c r="B470" s="11" t="str">
        <f t="shared" si="241"/>
        <v>HAEMORRHAGE</v>
      </c>
      <c r="C470" s="11" t="str">
        <f t="shared" si="241"/>
        <v>NEW CANNULA</v>
      </c>
      <c r="D470" t="s">
        <v>29</v>
      </c>
      <c r="E470" t="str">
        <f t="shared" si="240"/>
        <v>No</v>
      </c>
      <c r="F470" t="str">
        <f t="shared" si="240"/>
        <v>ER</v>
      </c>
      <c r="G470" t="str">
        <f t="shared" si="240"/>
        <v>ULLD</v>
      </c>
      <c r="H470" t="str">
        <f t="shared" si="240"/>
        <v>18G</v>
      </c>
      <c r="I470" t="str">
        <f t="shared" si="237"/>
        <v>No infusion</v>
      </c>
      <c r="J470" t="str">
        <f t="shared" si="237"/>
        <v>Other Drug</v>
      </c>
      <c r="K470" s="11" t="str">
        <f t="shared" si="237"/>
        <v>DORSAL</v>
      </c>
      <c r="L470" s="16" t="s">
        <v>37</v>
      </c>
      <c r="M470" s="13" t="s">
        <v>37</v>
      </c>
      <c r="N470" s="13" t="s">
        <v>37</v>
      </c>
      <c r="O470">
        <v>1</v>
      </c>
      <c r="P470" t="str">
        <f t="shared" si="233"/>
        <v>NA</v>
      </c>
      <c r="Q470" s="46">
        <v>36.5</v>
      </c>
      <c r="R470" s="46">
        <v>33.200000000000003</v>
      </c>
      <c r="S470" s="46">
        <v>34</v>
      </c>
      <c r="T470" s="46">
        <v>33.6</v>
      </c>
      <c r="U470" s="46">
        <v>33.1</v>
      </c>
      <c r="V470" s="141" t="str">
        <f t="shared" si="242"/>
        <v>NA</v>
      </c>
      <c r="W470" s="140">
        <f t="shared" si="242"/>
        <v>3</v>
      </c>
      <c r="X470" s="140">
        <f t="shared" si="242"/>
        <v>1</v>
      </c>
      <c r="Y470" t="str">
        <f t="shared" si="242"/>
        <v>Phlebitis</v>
      </c>
      <c r="Z470" t="str">
        <f t="shared" si="242"/>
        <v>48-72</v>
      </c>
    </row>
    <row r="471" spans="1:26" x14ac:dyDescent="0.35">
      <c r="A471" s="11" t="s">
        <v>251</v>
      </c>
      <c r="B471" s="11" t="s">
        <v>252</v>
      </c>
      <c r="C471" s="11" t="s">
        <v>151</v>
      </c>
      <c r="D471" t="s">
        <v>29</v>
      </c>
      <c r="E471" t="s">
        <v>29</v>
      </c>
      <c r="F471" t="s">
        <v>31</v>
      </c>
      <c r="G471" t="str">
        <f t="shared" si="240"/>
        <v>ULLD</v>
      </c>
      <c r="H471" t="s">
        <v>33</v>
      </c>
      <c r="I471" t="s">
        <v>37</v>
      </c>
      <c r="J471" t="str">
        <f t="shared" si="237"/>
        <v>Other Drug</v>
      </c>
      <c r="K471" s="11" t="s">
        <v>36</v>
      </c>
      <c r="L471" s="16" t="s">
        <v>37</v>
      </c>
      <c r="M471" s="13" t="s">
        <v>37</v>
      </c>
      <c r="N471" s="13" t="s">
        <v>37</v>
      </c>
      <c r="O471">
        <f>0</f>
        <v>0</v>
      </c>
      <c r="P471" t="str">
        <f t="shared" si="233"/>
        <v>NA</v>
      </c>
      <c r="Q471" s="46">
        <v>36.6</v>
      </c>
      <c r="R471" s="46">
        <v>32.299999999999997</v>
      </c>
      <c r="S471" s="46">
        <v>31.5</v>
      </c>
      <c r="T471" s="46">
        <v>31.1</v>
      </c>
      <c r="U471" s="46">
        <v>31.8</v>
      </c>
      <c r="V471" s="141" t="s">
        <v>37</v>
      </c>
      <c r="W471" s="140">
        <v>2</v>
      </c>
      <c r="X471" s="140">
        <v>0</v>
      </c>
      <c r="Y471" t="s">
        <v>78</v>
      </c>
      <c r="Z471" t="s">
        <v>92</v>
      </c>
    </row>
    <row r="472" spans="1:26" x14ac:dyDescent="0.35">
      <c r="A472" s="11" t="str">
        <f t="shared" ref="A472:C474" si="243">A471</f>
        <v>PATIENT 6 (GS2 016)</v>
      </c>
      <c r="B472" s="11" t="str">
        <f t="shared" si="243"/>
        <v>UNSPECIFIED HAEMATURIA</v>
      </c>
      <c r="C472" s="11" t="str">
        <f t="shared" si="243"/>
        <v>NEW ADMISSION</v>
      </c>
      <c r="D472" t="s">
        <v>29</v>
      </c>
      <c r="E472" t="str">
        <f t="shared" ref="E472:F474" si="244">E471</f>
        <v>Yes</v>
      </c>
      <c r="F472" t="str">
        <f t="shared" si="244"/>
        <v>Ward</v>
      </c>
      <c r="G472" t="str">
        <f t="shared" si="240"/>
        <v>ULLD</v>
      </c>
      <c r="H472" t="str">
        <f t="shared" si="240"/>
        <v>20G</v>
      </c>
      <c r="I472" t="str">
        <f t="shared" si="240"/>
        <v>NA</v>
      </c>
      <c r="J472" t="str">
        <f t="shared" si="237"/>
        <v>Other Drug</v>
      </c>
      <c r="K472" s="11" t="str">
        <f t="shared" si="237"/>
        <v>DORSAL</v>
      </c>
      <c r="L472" s="16" t="s">
        <v>37</v>
      </c>
      <c r="M472" s="13" t="s">
        <v>37</v>
      </c>
      <c r="N472" s="13" t="s">
        <v>37</v>
      </c>
      <c r="O472">
        <f>0</f>
        <v>0</v>
      </c>
      <c r="P472" t="str">
        <f t="shared" si="233"/>
        <v>NA</v>
      </c>
      <c r="Q472" s="46">
        <v>36.5</v>
      </c>
      <c r="R472" s="46">
        <v>33</v>
      </c>
      <c r="S472" s="46">
        <v>33.1</v>
      </c>
      <c r="T472" s="46">
        <v>31.8</v>
      </c>
      <c r="U472" s="46">
        <v>32.1</v>
      </c>
      <c r="V472" s="141" t="str">
        <f t="shared" ref="V472:Y475" si="245">V471</f>
        <v>NA</v>
      </c>
      <c r="W472" s="140">
        <f t="shared" si="245"/>
        <v>2</v>
      </c>
      <c r="X472" s="140">
        <f t="shared" si="245"/>
        <v>0</v>
      </c>
      <c r="Y472" t="str">
        <f t="shared" si="245"/>
        <v>Discharge</v>
      </c>
      <c r="Z472" t="s">
        <v>92</v>
      </c>
    </row>
    <row r="473" spans="1:26" x14ac:dyDescent="0.35">
      <c r="A473" s="11" t="str">
        <f t="shared" si="243"/>
        <v>PATIENT 6 (GS2 016)</v>
      </c>
      <c r="B473" s="11" t="str">
        <f t="shared" si="243"/>
        <v>UNSPECIFIED HAEMATURIA</v>
      </c>
      <c r="C473" s="11" t="str">
        <f t="shared" si="243"/>
        <v>NEW ADMISSION</v>
      </c>
      <c r="D473" t="s">
        <v>29</v>
      </c>
      <c r="E473" t="str">
        <f t="shared" si="244"/>
        <v>Yes</v>
      </c>
      <c r="F473" t="str">
        <f t="shared" si="244"/>
        <v>Ward</v>
      </c>
      <c r="G473" t="str">
        <f t="shared" si="240"/>
        <v>ULLD</v>
      </c>
      <c r="H473" t="str">
        <f t="shared" si="240"/>
        <v>20G</v>
      </c>
      <c r="I473" t="str">
        <f t="shared" si="240"/>
        <v>NA</v>
      </c>
      <c r="J473" t="str">
        <f t="shared" si="237"/>
        <v>Other Drug</v>
      </c>
      <c r="K473" s="11" t="str">
        <f t="shared" si="237"/>
        <v>DORSAL</v>
      </c>
      <c r="L473" s="16" t="s">
        <v>37</v>
      </c>
      <c r="M473" s="13" t="s">
        <v>37</v>
      </c>
      <c r="N473" s="13" t="s">
        <v>37</v>
      </c>
      <c r="O473">
        <f>0</f>
        <v>0</v>
      </c>
      <c r="P473" t="str">
        <f t="shared" si="233"/>
        <v>NA</v>
      </c>
      <c r="Q473" s="46">
        <v>35.799999999999997</v>
      </c>
      <c r="R473" s="46">
        <v>28.9</v>
      </c>
      <c r="S473" s="46">
        <v>29.4</v>
      </c>
      <c r="T473" s="46">
        <v>28.7</v>
      </c>
      <c r="U473" s="46">
        <v>29</v>
      </c>
      <c r="V473" s="141" t="str">
        <f t="shared" si="245"/>
        <v>NA</v>
      </c>
      <c r="W473" s="140">
        <f t="shared" si="245"/>
        <v>2</v>
      </c>
      <c r="X473" s="140">
        <f t="shared" si="245"/>
        <v>0</v>
      </c>
      <c r="Y473" t="str">
        <f t="shared" si="245"/>
        <v>Discharge</v>
      </c>
      <c r="Z473" t="s">
        <v>92</v>
      </c>
    </row>
    <row r="474" spans="1:26" x14ac:dyDescent="0.35">
      <c r="A474" s="11" t="str">
        <f t="shared" si="243"/>
        <v>PATIENT 6 (GS2 016)</v>
      </c>
      <c r="B474" s="11" t="str">
        <f t="shared" si="243"/>
        <v>UNSPECIFIED HAEMATURIA</v>
      </c>
      <c r="C474" s="11" t="str">
        <f t="shared" si="243"/>
        <v>NEW ADMISSION</v>
      </c>
      <c r="D474" t="s">
        <v>29</v>
      </c>
      <c r="E474" t="str">
        <f t="shared" si="244"/>
        <v>Yes</v>
      </c>
      <c r="F474" t="str">
        <f t="shared" si="244"/>
        <v>Ward</v>
      </c>
      <c r="G474" t="str">
        <f t="shared" si="240"/>
        <v>ULLD</v>
      </c>
      <c r="H474" t="str">
        <f t="shared" si="240"/>
        <v>20G</v>
      </c>
      <c r="I474" t="str">
        <f t="shared" si="240"/>
        <v>NA</v>
      </c>
      <c r="J474" t="str">
        <f t="shared" si="237"/>
        <v>Other Drug</v>
      </c>
      <c r="K474" s="11" t="str">
        <f t="shared" si="237"/>
        <v>DORSAL</v>
      </c>
      <c r="L474" s="16" t="s">
        <v>37</v>
      </c>
      <c r="M474" s="13" t="s">
        <v>37</v>
      </c>
      <c r="N474" s="13" t="s">
        <v>37</v>
      </c>
      <c r="O474">
        <f>0</f>
        <v>0</v>
      </c>
      <c r="P474" t="str">
        <f t="shared" si="233"/>
        <v>NA</v>
      </c>
      <c r="Q474" s="46">
        <v>36.700000000000003</v>
      </c>
      <c r="R474" s="46">
        <v>33.799999999999997</v>
      </c>
      <c r="S474" s="46">
        <v>32.9</v>
      </c>
      <c r="T474" s="46">
        <v>32.5</v>
      </c>
      <c r="U474" s="46">
        <v>33.5</v>
      </c>
      <c r="V474" s="141" t="str">
        <f t="shared" si="245"/>
        <v>NA</v>
      </c>
      <c r="W474" s="140">
        <f t="shared" si="245"/>
        <v>2</v>
      </c>
      <c r="X474" s="140">
        <f t="shared" si="245"/>
        <v>0</v>
      </c>
      <c r="Y474" t="str">
        <f t="shared" si="245"/>
        <v>Discharge</v>
      </c>
      <c r="Z474" t="s">
        <v>92</v>
      </c>
    </row>
    <row r="475" spans="1:26" x14ac:dyDescent="0.35">
      <c r="A475" s="11" t="s">
        <v>253</v>
      </c>
      <c r="B475" s="11" t="s">
        <v>254</v>
      </c>
      <c r="C475" s="11" t="s">
        <v>151</v>
      </c>
      <c r="D475" t="s">
        <v>29</v>
      </c>
      <c r="E475" t="s">
        <v>30</v>
      </c>
      <c r="F475" t="s">
        <v>96</v>
      </c>
      <c r="G475" t="str">
        <f t="shared" si="240"/>
        <v>ULLD</v>
      </c>
      <c r="H475" t="str">
        <f t="shared" si="240"/>
        <v>20G</v>
      </c>
      <c r="I475" t="s">
        <v>70</v>
      </c>
      <c r="J475" t="s">
        <v>51</v>
      </c>
      <c r="K475" s="11" t="s">
        <v>47</v>
      </c>
      <c r="L475" s="16" t="s">
        <v>37</v>
      </c>
      <c r="M475" s="13" t="s">
        <v>37</v>
      </c>
      <c r="N475" s="13" t="s">
        <v>37</v>
      </c>
      <c r="O475">
        <f>0</f>
        <v>0</v>
      </c>
      <c r="P475" t="str">
        <f t="shared" si="233"/>
        <v>NA</v>
      </c>
      <c r="Q475" s="46">
        <v>36.1</v>
      </c>
      <c r="R475" s="46">
        <v>31.8</v>
      </c>
      <c r="S475" s="46">
        <v>32</v>
      </c>
      <c r="T475" s="46">
        <v>31.8</v>
      </c>
      <c r="U475" s="46">
        <v>33.5</v>
      </c>
      <c r="V475" s="46">
        <v>32.1</v>
      </c>
      <c r="W475" s="140">
        <v>4</v>
      </c>
      <c r="X475" s="140">
        <f t="shared" si="245"/>
        <v>0</v>
      </c>
      <c r="Y475" t="s">
        <v>37</v>
      </c>
      <c r="Z475" t="s">
        <v>39</v>
      </c>
    </row>
    <row r="476" spans="1:26" x14ac:dyDescent="0.35">
      <c r="A476" s="11" t="str">
        <f t="shared" ref="A476:C480" si="246">A475</f>
        <v>PATIENT 7 (GS2 017)</v>
      </c>
      <c r="B476" s="11" t="str">
        <f t="shared" si="246"/>
        <v>LEFT GLUTEAL ABSCESS</v>
      </c>
      <c r="C476" s="11" t="str">
        <f t="shared" si="246"/>
        <v>NEW ADMISSION</v>
      </c>
      <c r="D476" t="s">
        <v>29</v>
      </c>
      <c r="E476" t="str">
        <f t="shared" ref="E476:K491" si="247">E475</f>
        <v>No</v>
      </c>
      <c r="F476" t="str">
        <f t="shared" si="247"/>
        <v>ER</v>
      </c>
      <c r="G476" t="s">
        <v>55</v>
      </c>
      <c r="H476" t="str">
        <f t="shared" si="240"/>
        <v>20G</v>
      </c>
      <c r="I476" t="str">
        <f t="shared" si="240"/>
        <v xml:space="preserve"> Normal Saline 0.9%</v>
      </c>
      <c r="J476" t="str">
        <f t="shared" si="240"/>
        <v>Antibiotic and other drug</v>
      </c>
      <c r="K476" s="11" t="str">
        <f t="shared" si="240"/>
        <v>ANTECUBITAL FOSSA</v>
      </c>
      <c r="L476" s="16" t="s">
        <v>37</v>
      </c>
      <c r="M476" s="13" t="s">
        <v>37</v>
      </c>
      <c r="N476" s="13" t="s">
        <v>37</v>
      </c>
      <c r="O476">
        <f>0</f>
        <v>0</v>
      </c>
      <c r="P476" t="str">
        <f t="shared" si="233"/>
        <v>NA</v>
      </c>
      <c r="Q476" s="46">
        <v>36.4</v>
      </c>
      <c r="R476" s="46">
        <v>32.4</v>
      </c>
      <c r="S476" s="46">
        <v>32.5</v>
      </c>
      <c r="T476" s="46">
        <v>32.799999999999997</v>
      </c>
      <c r="U476" s="46">
        <v>33.700000000000003</v>
      </c>
      <c r="V476" s="46">
        <v>32.799999999999997</v>
      </c>
      <c r="W476" s="140">
        <f t="shared" ref="W476:Z487" si="248">W475</f>
        <v>4</v>
      </c>
      <c r="X476" s="140">
        <f t="shared" si="248"/>
        <v>0</v>
      </c>
      <c r="Y476" t="str">
        <f t="shared" si="248"/>
        <v>NA</v>
      </c>
      <c r="Z476" t="str">
        <f t="shared" si="248"/>
        <v>72-96</v>
      </c>
    </row>
    <row r="477" spans="1:26" x14ac:dyDescent="0.35">
      <c r="A477" s="11" t="str">
        <f t="shared" si="246"/>
        <v>PATIENT 7 (GS2 017)</v>
      </c>
      <c r="B477" s="11" t="str">
        <f t="shared" si="246"/>
        <v>LEFT GLUTEAL ABSCESS</v>
      </c>
      <c r="C477" s="11" t="str">
        <f t="shared" si="246"/>
        <v>NEW ADMISSION</v>
      </c>
      <c r="D477" t="s">
        <v>29</v>
      </c>
      <c r="E477" t="str">
        <f t="shared" si="247"/>
        <v>No</v>
      </c>
      <c r="F477" t="str">
        <f t="shared" si="247"/>
        <v>ER</v>
      </c>
      <c r="G477" t="str">
        <f t="shared" si="247"/>
        <v>ULLA</v>
      </c>
      <c r="H477" t="str">
        <f t="shared" si="240"/>
        <v>20G</v>
      </c>
      <c r="I477" t="str">
        <f t="shared" si="240"/>
        <v xml:space="preserve"> Normal Saline 0.9%</v>
      </c>
      <c r="J477" t="str">
        <f t="shared" si="240"/>
        <v>Antibiotic and other drug</v>
      </c>
      <c r="K477" s="11" t="str">
        <f t="shared" si="240"/>
        <v>ANTECUBITAL FOSSA</v>
      </c>
      <c r="L477" s="16" t="s">
        <v>37</v>
      </c>
      <c r="M477" s="13" t="s">
        <v>37</v>
      </c>
      <c r="N477" s="13" t="s">
        <v>37</v>
      </c>
      <c r="O477">
        <f>0</f>
        <v>0</v>
      </c>
      <c r="P477" t="str">
        <f t="shared" si="233"/>
        <v>NA</v>
      </c>
      <c r="Q477" s="46">
        <v>36</v>
      </c>
      <c r="R477" s="46">
        <v>33.700000000000003</v>
      </c>
      <c r="S477" s="46">
        <v>33.6</v>
      </c>
      <c r="T477" s="46">
        <v>33.700000000000003</v>
      </c>
      <c r="U477" s="46">
        <v>33.799999999999997</v>
      </c>
      <c r="V477" s="46">
        <v>32.799999999999997</v>
      </c>
      <c r="W477" s="140">
        <f t="shared" si="248"/>
        <v>4</v>
      </c>
      <c r="X477" s="140">
        <f t="shared" si="248"/>
        <v>0</v>
      </c>
      <c r="Y477" t="str">
        <f t="shared" si="248"/>
        <v>NA</v>
      </c>
      <c r="Z477" t="str">
        <f t="shared" si="248"/>
        <v>72-96</v>
      </c>
    </row>
    <row r="478" spans="1:26" x14ac:dyDescent="0.35">
      <c r="A478" s="11" t="str">
        <f t="shared" si="246"/>
        <v>PATIENT 7 (GS2 017)</v>
      </c>
      <c r="B478" s="11" t="str">
        <f t="shared" si="246"/>
        <v>LEFT GLUTEAL ABSCESS</v>
      </c>
      <c r="C478" s="11" t="str">
        <f t="shared" si="246"/>
        <v>NEW ADMISSION</v>
      </c>
      <c r="D478" t="s">
        <v>29</v>
      </c>
      <c r="E478" t="str">
        <f t="shared" si="247"/>
        <v>No</v>
      </c>
      <c r="F478" t="str">
        <f t="shared" si="247"/>
        <v>ER</v>
      </c>
      <c r="G478" t="str">
        <f t="shared" si="247"/>
        <v>ULLA</v>
      </c>
      <c r="H478" t="str">
        <f t="shared" si="240"/>
        <v>20G</v>
      </c>
      <c r="I478" t="str">
        <f t="shared" si="240"/>
        <v xml:space="preserve"> Normal Saline 0.9%</v>
      </c>
      <c r="J478" t="str">
        <f t="shared" si="240"/>
        <v>Antibiotic and other drug</v>
      </c>
      <c r="K478" s="11" t="str">
        <f t="shared" si="240"/>
        <v>ANTECUBITAL FOSSA</v>
      </c>
      <c r="L478" s="16" t="s">
        <v>37</v>
      </c>
      <c r="M478" s="13" t="s">
        <v>37</v>
      </c>
      <c r="N478" s="13" t="s">
        <v>37</v>
      </c>
      <c r="O478">
        <v>1</v>
      </c>
      <c r="P478" t="str">
        <f t="shared" si="233"/>
        <v>NA</v>
      </c>
      <c r="Q478" s="46">
        <v>38.200000000000003</v>
      </c>
      <c r="R478" s="46">
        <v>34.799999999999997</v>
      </c>
      <c r="S478" s="46">
        <v>34.9</v>
      </c>
      <c r="T478" s="46">
        <v>34.799999999999997</v>
      </c>
      <c r="U478" s="46">
        <v>34.700000000000003</v>
      </c>
      <c r="V478" s="46">
        <v>34.299999999999997</v>
      </c>
      <c r="W478" s="140">
        <f t="shared" si="248"/>
        <v>4</v>
      </c>
      <c r="X478" s="140">
        <f t="shared" si="248"/>
        <v>0</v>
      </c>
      <c r="Y478" t="str">
        <f t="shared" si="248"/>
        <v>NA</v>
      </c>
      <c r="Z478" t="str">
        <f t="shared" si="248"/>
        <v>72-96</v>
      </c>
    </row>
    <row r="479" spans="1:26" x14ac:dyDescent="0.35">
      <c r="A479" s="11" t="str">
        <f t="shared" si="246"/>
        <v>PATIENT 7 (GS2 017)</v>
      </c>
      <c r="B479" s="11" t="str">
        <f t="shared" si="246"/>
        <v>LEFT GLUTEAL ABSCESS</v>
      </c>
      <c r="C479" s="11" t="str">
        <f t="shared" si="246"/>
        <v>NEW ADMISSION</v>
      </c>
      <c r="D479" t="s">
        <v>29</v>
      </c>
      <c r="E479" t="str">
        <f t="shared" si="247"/>
        <v>No</v>
      </c>
      <c r="F479" t="str">
        <f t="shared" si="247"/>
        <v>ER</v>
      </c>
      <c r="G479" t="str">
        <f t="shared" si="247"/>
        <v>ULLA</v>
      </c>
      <c r="H479" t="str">
        <f t="shared" si="240"/>
        <v>20G</v>
      </c>
      <c r="I479" t="str">
        <f t="shared" si="240"/>
        <v xml:space="preserve"> Normal Saline 0.9%</v>
      </c>
      <c r="J479" t="str">
        <f t="shared" si="240"/>
        <v>Antibiotic and other drug</v>
      </c>
      <c r="K479" s="11" t="str">
        <f t="shared" si="240"/>
        <v>ANTECUBITAL FOSSA</v>
      </c>
      <c r="L479" s="16" t="s">
        <v>37</v>
      </c>
      <c r="M479" s="13" t="s">
        <v>37</v>
      </c>
      <c r="N479" s="13" t="s">
        <v>37</v>
      </c>
      <c r="O479">
        <v>1</v>
      </c>
      <c r="P479" t="str">
        <f t="shared" si="233"/>
        <v>NA</v>
      </c>
      <c r="Q479" s="46">
        <v>37.700000000000003</v>
      </c>
      <c r="R479" s="46">
        <v>33.200000000000003</v>
      </c>
      <c r="S479" s="46">
        <v>33.700000000000003</v>
      </c>
      <c r="T479" s="46">
        <v>33</v>
      </c>
      <c r="U479" s="46">
        <v>33.4</v>
      </c>
      <c r="V479" s="46">
        <v>32.9</v>
      </c>
      <c r="W479" s="140">
        <f t="shared" si="248"/>
        <v>4</v>
      </c>
      <c r="X479" s="140">
        <f t="shared" si="248"/>
        <v>0</v>
      </c>
      <c r="Y479" t="str">
        <f t="shared" si="248"/>
        <v>NA</v>
      </c>
      <c r="Z479" t="str">
        <f t="shared" si="248"/>
        <v>72-96</v>
      </c>
    </row>
    <row r="480" spans="1:26" x14ac:dyDescent="0.35">
      <c r="A480" s="11" t="str">
        <f t="shared" si="246"/>
        <v>PATIENT 7 (GS2 017)</v>
      </c>
      <c r="B480" s="11" t="str">
        <f t="shared" si="246"/>
        <v>LEFT GLUTEAL ABSCESS</v>
      </c>
      <c r="C480" s="11" t="str">
        <f t="shared" si="246"/>
        <v>NEW ADMISSION</v>
      </c>
      <c r="D480" t="s">
        <v>29</v>
      </c>
      <c r="E480" t="str">
        <f t="shared" si="247"/>
        <v>No</v>
      </c>
      <c r="F480" t="str">
        <f t="shared" si="247"/>
        <v>ER</v>
      </c>
      <c r="G480" t="str">
        <f t="shared" si="247"/>
        <v>ULLA</v>
      </c>
      <c r="H480" t="str">
        <f t="shared" si="240"/>
        <v>20G</v>
      </c>
      <c r="I480" t="str">
        <f t="shared" si="240"/>
        <v xml:space="preserve"> Normal Saline 0.9%</v>
      </c>
      <c r="J480" t="str">
        <f t="shared" si="240"/>
        <v>Antibiotic and other drug</v>
      </c>
      <c r="K480" s="11" t="str">
        <f t="shared" si="240"/>
        <v>ANTECUBITAL FOSSA</v>
      </c>
      <c r="L480" s="16" t="s">
        <v>37</v>
      </c>
      <c r="M480" s="13" t="s">
        <v>37</v>
      </c>
      <c r="N480" s="13" t="s">
        <v>37</v>
      </c>
      <c r="O480">
        <v>1</v>
      </c>
      <c r="P480" t="str">
        <f t="shared" si="233"/>
        <v>NA</v>
      </c>
      <c r="Q480" s="46">
        <v>37.4</v>
      </c>
      <c r="R480" s="46">
        <v>32.5</v>
      </c>
      <c r="S480" s="46">
        <v>32.6</v>
      </c>
      <c r="T480" s="46">
        <v>32.799999999999997</v>
      </c>
      <c r="U480" s="46">
        <v>33</v>
      </c>
      <c r="V480" s="46">
        <v>33.799999999999997</v>
      </c>
      <c r="W480" s="140">
        <f t="shared" si="248"/>
        <v>4</v>
      </c>
      <c r="X480" s="140">
        <f t="shared" si="248"/>
        <v>0</v>
      </c>
      <c r="Y480" t="str">
        <f t="shared" si="248"/>
        <v>NA</v>
      </c>
      <c r="Z480" t="str">
        <f t="shared" si="248"/>
        <v>72-96</v>
      </c>
    </row>
    <row r="481" spans="1:26" x14ac:dyDescent="0.35">
      <c r="A481" s="11" t="s">
        <v>255</v>
      </c>
      <c r="B481" s="11" t="s">
        <v>256</v>
      </c>
      <c r="C481" s="11" t="s">
        <v>257</v>
      </c>
      <c r="D481" t="s">
        <v>29</v>
      </c>
      <c r="E481" t="str">
        <f t="shared" si="247"/>
        <v>No</v>
      </c>
      <c r="F481" t="s">
        <v>31</v>
      </c>
      <c r="G481" t="s">
        <v>42</v>
      </c>
      <c r="H481" t="str">
        <f t="shared" si="240"/>
        <v>20G</v>
      </c>
      <c r="I481" t="str">
        <f t="shared" si="240"/>
        <v xml:space="preserve"> Normal Saline 0.9%</v>
      </c>
      <c r="J481" t="s">
        <v>61</v>
      </c>
      <c r="K481" s="11" t="s">
        <v>36</v>
      </c>
      <c r="L481" s="13">
        <v>0</v>
      </c>
      <c r="M481" s="13">
        <v>0</v>
      </c>
      <c r="N481" s="13">
        <v>0</v>
      </c>
      <c r="O481">
        <f>0</f>
        <v>0</v>
      </c>
      <c r="P481" t="s">
        <v>30</v>
      </c>
      <c r="Q481" s="46">
        <v>36.799999999999997</v>
      </c>
      <c r="R481" s="46">
        <v>31</v>
      </c>
      <c r="S481" s="46">
        <v>31.1</v>
      </c>
      <c r="T481" s="46">
        <v>31.6</v>
      </c>
      <c r="U481" s="46">
        <v>31.9</v>
      </c>
      <c r="V481" s="141" t="s">
        <v>37</v>
      </c>
      <c r="W481" s="140">
        <v>4</v>
      </c>
      <c r="X481" s="140">
        <v>0</v>
      </c>
      <c r="Y481" t="s">
        <v>62</v>
      </c>
      <c r="Z481" t="str">
        <f t="shared" si="248"/>
        <v>72-96</v>
      </c>
    </row>
    <row r="482" spans="1:26" x14ac:dyDescent="0.35">
      <c r="A482" s="11" t="str">
        <f t="shared" ref="A482:C487" si="249">A481</f>
        <v>PATIENT 8 (IM1 013)</v>
      </c>
      <c r="B482" s="11" t="str">
        <f t="shared" si="249"/>
        <v>ESRD</v>
      </c>
      <c r="C482" s="11" t="str">
        <f t="shared" si="249"/>
        <v>DUE TO CHANGE</v>
      </c>
      <c r="D482" t="s">
        <v>29</v>
      </c>
      <c r="E482" t="str">
        <f t="shared" si="247"/>
        <v>No</v>
      </c>
      <c r="F482" t="str">
        <f t="shared" si="247"/>
        <v>Ward</v>
      </c>
      <c r="G482" t="str">
        <f t="shared" si="247"/>
        <v>ULRD</v>
      </c>
      <c r="H482" t="str">
        <f t="shared" si="247"/>
        <v>20G</v>
      </c>
      <c r="I482" t="s">
        <v>34</v>
      </c>
      <c r="J482" t="str">
        <f t="shared" ref="J482:K487" si="250">J481</f>
        <v>Antibiotic</v>
      </c>
      <c r="K482" s="11" t="str">
        <f t="shared" si="250"/>
        <v>DORSAL</v>
      </c>
      <c r="L482" s="13">
        <v>0</v>
      </c>
      <c r="M482" s="13">
        <v>0</v>
      </c>
      <c r="N482" s="13">
        <v>0</v>
      </c>
      <c r="O482">
        <f>0</f>
        <v>0</v>
      </c>
      <c r="P482" t="str">
        <f t="shared" ref="P482:P545" si="251">P481</f>
        <v>No</v>
      </c>
      <c r="Q482" s="46">
        <v>37.4</v>
      </c>
      <c r="R482" s="46">
        <v>33.299999999999997</v>
      </c>
      <c r="S482" s="46">
        <v>33.700000000000003</v>
      </c>
      <c r="T482" s="46">
        <v>32.799999999999997</v>
      </c>
      <c r="U482" s="46">
        <v>33</v>
      </c>
      <c r="V482" s="141" t="str">
        <f t="shared" ref="V482:Y487" si="252">V481</f>
        <v>NA</v>
      </c>
      <c r="W482" s="140">
        <f t="shared" si="252"/>
        <v>4</v>
      </c>
      <c r="X482" s="140">
        <f t="shared" si="252"/>
        <v>0</v>
      </c>
      <c r="Y482" t="str">
        <f t="shared" si="252"/>
        <v>Leakage</v>
      </c>
      <c r="Z482" t="str">
        <f t="shared" si="248"/>
        <v>72-96</v>
      </c>
    </row>
    <row r="483" spans="1:26" x14ac:dyDescent="0.35">
      <c r="A483" s="11" t="str">
        <f t="shared" si="249"/>
        <v>PATIENT 8 (IM1 013)</v>
      </c>
      <c r="B483" s="11" t="str">
        <f t="shared" si="249"/>
        <v>ESRD</v>
      </c>
      <c r="C483" s="11" t="str">
        <f t="shared" si="249"/>
        <v>DUE TO CHANGE</v>
      </c>
      <c r="D483" t="s">
        <v>29</v>
      </c>
      <c r="E483" t="str">
        <f t="shared" si="247"/>
        <v>No</v>
      </c>
      <c r="F483" t="str">
        <f t="shared" si="247"/>
        <v>Ward</v>
      </c>
      <c r="G483" t="str">
        <f t="shared" si="247"/>
        <v>ULRD</v>
      </c>
      <c r="H483" t="str">
        <f t="shared" si="247"/>
        <v>20G</v>
      </c>
      <c r="I483" t="str">
        <f t="shared" si="247"/>
        <v>No infusion</v>
      </c>
      <c r="J483" t="str">
        <f t="shared" si="250"/>
        <v>Antibiotic</v>
      </c>
      <c r="K483" s="11" t="str">
        <f t="shared" si="250"/>
        <v>DORSAL</v>
      </c>
      <c r="L483" s="13">
        <v>0</v>
      </c>
      <c r="M483" s="13">
        <v>0</v>
      </c>
      <c r="N483" s="13">
        <v>0</v>
      </c>
      <c r="O483">
        <f>0</f>
        <v>0</v>
      </c>
      <c r="P483" t="str">
        <f t="shared" si="251"/>
        <v>No</v>
      </c>
      <c r="Q483" s="46">
        <v>37.200000000000003</v>
      </c>
      <c r="R483" s="46">
        <v>31.4</v>
      </c>
      <c r="S483" s="46">
        <v>31.6</v>
      </c>
      <c r="T483" s="46">
        <v>31.8</v>
      </c>
      <c r="U483" s="46">
        <v>31.6</v>
      </c>
      <c r="V483" s="141" t="str">
        <f t="shared" si="252"/>
        <v>NA</v>
      </c>
      <c r="W483" s="140">
        <f t="shared" si="252"/>
        <v>4</v>
      </c>
      <c r="X483" s="140">
        <f t="shared" si="252"/>
        <v>0</v>
      </c>
      <c r="Y483" t="str">
        <f t="shared" si="252"/>
        <v>Leakage</v>
      </c>
      <c r="Z483" t="str">
        <f t="shared" si="248"/>
        <v>72-96</v>
      </c>
    </row>
    <row r="484" spans="1:26" x14ac:dyDescent="0.35">
      <c r="A484" s="11" t="str">
        <f t="shared" si="249"/>
        <v>PATIENT 8 (IM1 013)</v>
      </c>
      <c r="B484" s="11" t="str">
        <f t="shared" si="249"/>
        <v>ESRD</v>
      </c>
      <c r="C484" s="11" t="str">
        <f t="shared" si="249"/>
        <v>DUE TO CHANGE</v>
      </c>
      <c r="D484" t="s">
        <v>29</v>
      </c>
      <c r="E484" t="str">
        <f t="shared" si="247"/>
        <v>No</v>
      </c>
      <c r="F484" t="str">
        <f t="shared" si="247"/>
        <v>Ward</v>
      </c>
      <c r="G484" t="str">
        <f t="shared" si="247"/>
        <v>ULRD</v>
      </c>
      <c r="H484" t="str">
        <f t="shared" si="247"/>
        <v>20G</v>
      </c>
      <c r="I484" t="str">
        <f t="shared" si="247"/>
        <v>No infusion</v>
      </c>
      <c r="J484" t="str">
        <f t="shared" si="250"/>
        <v>Antibiotic</v>
      </c>
      <c r="K484" s="11" t="str">
        <f t="shared" si="250"/>
        <v>DORSAL</v>
      </c>
      <c r="L484" s="13">
        <v>0</v>
      </c>
      <c r="M484" s="13">
        <v>0</v>
      </c>
      <c r="N484" s="13">
        <v>0</v>
      </c>
      <c r="O484">
        <f>0</f>
        <v>0</v>
      </c>
      <c r="P484" t="str">
        <f t="shared" si="251"/>
        <v>No</v>
      </c>
      <c r="Q484" s="46">
        <v>37.299999999999997</v>
      </c>
      <c r="R484" s="46">
        <v>32</v>
      </c>
      <c r="S484" s="46">
        <v>32.200000000000003</v>
      </c>
      <c r="T484" s="46">
        <v>32.1</v>
      </c>
      <c r="U484" s="46">
        <v>32.200000000000003</v>
      </c>
      <c r="V484" s="141" t="str">
        <f t="shared" si="252"/>
        <v>NA</v>
      </c>
      <c r="W484" s="140">
        <f t="shared" si="252"/>
        <v>4</v>
      </c>
      <c r="X484" s="140">
        <f t="shared" si="252"/>
        <v>0</v>
      </c>
      <c r="Y484" t="str">
        <f t="shared" si="252"/>
        <v>Leakage</v>
      </c>
      <c r="Z484" t="str">
        <f t="shared" si="248"/>
        <v>72-96</v>
      </c>
    </row>
    <row r="485" spans="1:26" x14ac:dyDescent="0.35">
      <c r="A485" s="11" t="str">
        <f t="shared" si="249"/>
        <v>PATIENT 8 (IM1 013)</v>
      </c>
      <c r="B485" s="11" t="str">
        <f t="shared" si="249"/>
        <v>ESRD</v>
      </c>
      <c r="C485" s="11" t="str">
        <f t="shared" si="249"/>
        <v>DUE TO CHANGE</v>
      </c>
      <c r="D485" t="s">
        <v>29</v>
      </c>
      <c r="E485" t="str">
        <f t="shared" si="247"/>
        <v>No</v>
      </c>
      <c r="F485" t="str">
        <f t="shared" si="247"/>
        <v>Ward</v>
      </c>
      <c r="G485" t="str">
        <f t="shared" si="247"/>
        <v>ULRD</v>
      </c>
      <c r="H485" t="str">
        <f t="shared" si="247"/>
        <v>20G</v>
      </c>
      <c r="I485" t="str">
        <f t="shared" si="247"/>
        <v>No infusion</v>
      </c>
      <c r="J485" t="str">
        <f t="shared" si="250"/>
        <v>Antibiotic</v>
      </c>
      <c r="K485" s="11" t="str">
        <f t="shared" si="250"/>
        <v>DORSAL</v>
      </c>
      <c r="L485" s="13">
        <v>0</v>
      </c>
      <c r="M485" s="13">
        <v>0</v>
      </c>
      <c r="N485" s="13">
        <v>0</v>
      </c>
      <c r="O485">
        <f>0</f>
        <v>0</v>
      </c>
      <c r="P485" t="str">
        <f t="shared" si="251"/>
        <v>No</v>
      </c>
      <c r="Q485" s="46">
        <v>37.1</v>
      </c>
      <c r="R485" s="46">
        <v>31.1</v>
      </c>
      <c r="S485" s="46">
        <v>31.3</v>
      </c>
      <c r="T485" s="46">
        <v>31.5</v>
      </c>
      <c r="U485" s="46">
        <v>31.3</v>
      </c>
      <c r="V485" s="141" t="str">
        <f t="shared" si="252"/>
        <v>NA</v>
      </c>
      <c r="W485" s="140">
        <f t="shared" si="252"/>
        <v>4</v>
      </c>
      <c r="X485" s="140">
        <f t="shared" si="252"/>
        <v>0</v>
      </c>
      <c r="Y485" t="str">
        <f t="shared" si="252"/>
        <v>Leakage</v>
      </c>
      <c r="Z485" t="str">
        <f t="shared" si="248"/>
        <v>72-96</v>
      </c>
    </row>
    <row r="486" spans="1:26" x14ac:dyDescent="0.35">
      <c r="A486" s="11" t="str">
        <f t="shared" si="249"/>
        <v>PATIENT 8 (IM1 013)</v>
      </c>
      <c r="B486" s="11" t="str">
        <f t="shared" si="249"/>
        <v>ESRD</v>
      </c>
      <c r="C486" s="11" t="str">
        <f t="shared" si="249"/>
        <v>DUE TO CHANGE</v>
      </c>
      <c r="D486" t="s">
        <v>29</v>
      </c>
      <c r="E486" t="str">
        <f t="shared" si="247"/>
        <v>No</v>
      </c>
      <c r="F486" t="str">
        <f t="shared" si="247"/>
        <v>Ward</v>
      </c>
      <c r="G486" t="str">
        <f t="shared" si="247"/>
        <v>ULRD</v>
      </c>
      <c r="H486" t="str">
        <f t="shared" si="247"/>
        <v>20G</v>
      </c>
      <c r="I486" t="str">
        <f t="shared" si="247"/>
        <v>No infusion</v>
      </c>
      <c r="J486" t="str">
        <f t="shared" si="250"/>
        <v>Antibiotic</v>
      </c>
      <c r="K486" s="11" t="str">
        <f t="shared" si="250"/>
        <v>DORSAL</v>
      </c>
      <c r="L486" s="13">
        <v>0</v>
      </c>
      <c r="M486" s="13">
        <v>0</v>
      </c>
      <c r="N486" s="13">
        <v>0</v>
      </c>
      <c r="O486">
        <f>0</f>
        <v>0</v>
      </c>
      <c r="P486" t="str">
        <f t="shared" si="251"/>
        <v>No</v>
      </c>
      <c r="Q486" s="46">
        <v>37.200000000000003</v>
      </c>
      <c r="R486" s="46">
        <v>30.4</v>
      </c>
      <c r="S486" s="46">
        <v>30.4</v>
      </c>
      <c r="T486" s="46">
        <v>30.2</v>
      </c>
      <c r="U486" s="46">
        <v>31.2</v>
      </c>
      <c r="V486" s="141" t="str">
        <f t="shared" si="252"/>
        <v>NA</v>
      </c>
      <c r="W486" s="140">
        <f t="shared" si="252"/>
        <v>4</v>
      </c>
      <c r="X486" s="140">
        <f t="shared" si="252"/>
        <v>0</v>
      </c>
      <c r="Y486" t="str">
        <f t="shared" si="252"/>
        <v>Leakage</v>
      </c>
      <c r="Z486" t="str">
        <f t="shared" si="248"/>
        <v>72-96</v>
      </c>
    </row>
    <row r="487" spans="1:26" x14ac:dyDescent="0.35">
      <c r="A487" s="11" t="str">
        <f t="shared" si="249"/>
        <v>PATIENT 8 (IM1 013)</v>
      </c>
      <c r="B487" s="11" t="str">
        <f t="shared" si="249"/>
        <v>ESRD</v>
      </c>
      <c r="C487" s="11" t="str">
        <f t="shared" si="249"/>
        <v>DUE TO CHANGE</v>
      </c>
      <c r="D487" t="s">
        <v>29</v>
      </c>
      <c r="E487" t="str">
        <f t="shared" si="247"/>
        <v>No</v>
      </c>
      <c r="F487" t="str">
        <f t="shared" si="247"/>
        <v>Ward</v>
      </c>
      <c r="G487" t="str">
        <f t="shared" si="247"/>
        <v>ULRD</v>
      </c>
      <c r="H487" t="str">
        <f t="shared" si="247"/>
        <v>20G</v>
      </c>
      <c r="I487" t="str">
        <f t="shared" si="247"/>
        <v>No infusion</v>
      </c>
      <c r="J487" t="str">
        <f t="shared" si="250"/>
        <v>Antibiotic</v>
      </c>
      <c r="K487" s="11" t="str">
        <f t="shared" si="250"/>
        <v>DORSAL</v>
      </c>
      <c r="L487" s="13">
        <v>0</v>
      </c>
      <c r="M487" s="13">
        <v>0</v>
      </c>
      <c r="N487" s="13">
        <v>0</v>
      </c>
      <c r="O487">
        <f>0</f>
        <v>0</v>
      </c>
      <c r="P487" t="str">
        <f t="shared" si="251"/>
        <v>No</v>
      </c>
      <c r="Q487" s="46">
        <v>37.299999999999997</v>
      </c>
      <c r="R487" s="46">
        <v>31.3</v>
      </c>
      <c r="S487" s="46">
        <v>31.6</v>
      </c>
      <c r="T487" s="46">
        <v>31.5</v>
      </c>
      <c r="U487" s="46">
        <v>31.5</v>
      </c>
      <c r="V487" s="141" t="str">
        <f t="shared" si="252"/>
        <v>NA</v>
      </c>
      <c r="W487" s="140">
        <f t="shared" si="252"/>
        <v>4</v>
      </c>
      <c r="X487" s="140">
        <f t="shared" si="252"/>
        <v>0</v>
      </c>
      <c r="Y487" t="str">
        <f t="shared" si="252"/>
        <v>Leakage</v>
      </c>
      <c r="Z487" t="str">
        <f t="shared" si="248"/>
        <v>72-96</v>
      </c>
    </row>
    <row r="488" spans="1:26" x14ac:dyDescent="0.35">
      <c r="A488" s="11" t="s">
        <v>258</v>
      </c>
      <c r="B488" s="11" t="s">
        <v>259</v>
      </c>
      <c r="C488" s="11" t="s">
        <v>260</v>
      </c>
      <c r="D488" t="s">
        <v>29</v>
      </c>
      <c r="E488" t="str">
        <f t="shared" si="247"/>
        <v>No</v>
      </c>
      <c r="F488" t="str">
        <f t="shared" si="247"/>
        <v>Ward</v>
      </c>
      <c r="G488" t="s">
        <v>55</v>
      </c>
      <c r="H488" t="str">
        <f t="shared" si="247"/>
        <v>20G</v>
      </c>
      <c r="I488" t="str">
        <f t="shared" si="247"/>
        <v>No infusion</v>
      </c>
      <c r="J488" t="s">
        <v>35</v>
      </c>
      <c r="K488" s="11" t="s">
        <v>47</v>
      </c>
      <c r="L488" s="13">
        <v>0</v>
      </c>
      <c r="M488" s="13">
        <v>0</v>
      </c>
      <c r="N488" s="13">
        <v>0</v>
      </c>
      <c r="O488">
        <f>0</f>
        <v>0</v>
      </c>
      <c r="P488" t="str">
        <f t="shared" si="251"/>
        <v>No</v>
      </c>
      <c r="Q488" s="46">
        <v>36.1</v>
      </c>
      <c r="R488" s="46">
        <v>32.799999999999997</v>
      </c>
      <c r="S488" s="46">
        <v>32.9</v>
      </c>
      <c r="T488" s="46">
        <v>32.799999999999997</v>
      </c>
      <c r="U488" s="46">
        <v>33.5</v>
      </c>
      <c r="V488" s="46">
        <v>32.700000000000003</v>
      </c>
      <c r="W488" s="140">
        <v>3</v>
      </c>
      <c r="X488" s="140">
        <v>0</v>
      </c>
      <c r="Y488" t="s">
        <v>38</v>
      </c>
      <c r="Z488" t="s">
        <v>92</v>
      </c>
    </row>
    <row r="489" spans="1:26" x14ac:dyDescent="0.35">
      <c r="A489" s="11" t="str">
        <f t="shared" ref="A489:C491" si="253">A488</f>
        <v>PATIENT 9 (IM1 014)</v>
      </c>
      <c r="B489" s="11" t="str">
        <f t="shared" si="253"/>
        <v>ANEMIA FOR IX</v>
      </c>
      <c r="C489" s="11" t="str">
        <f t="shared" si="253"/>
        <v>FOR BLOOD TAKING</v>
      </c>
      <c r="D489" t="s">
        <v>29</v>
      </c>
      <c r="E489" t="str">
        <f t="shared" si="247"/>
        <v>No</v>
      </c>
      <c r="F489" t="str">
        <f t="shared" si="247"/>
        <v>Ward</v>
      </c>
      <c r="G489" t="str">
        <f t="shared" si="247"/>
        <v>ULLA</v>
      </c>
      <c r="H489" t="str">
        <f t="shared" si="247"/>
        <v>20G</v>
      </c>
      <c r="I489" t="str">
        <f t="shared" si="247"/>
        <v>No infusion</v>
      </c>
      <c r="J489" t="str">
        <f t="shared" si="247"/>
        <v>No medication</v>
      </c>
      <c r="K489" s="11" t="str">
        <f t="shared" si="247"/>
        <v>ANTECUBITAL FOSSA</v>
      </c>
      <c r="L489" s="13">
        <v>0</v>
      </c>
      <c r="M489" s="13">
        <v>0</v>
      </c>
      <c r="N489" s="13">
        <v>0</v>
      </c>
      <c r="O489">
        <f>0</f>
        <v>0</v>
      </c>
      <c r="P489" t="str">
        <f t="shared" si="251"/>
        <v>No</v>
      </c>
      <c r="Q489" s="46">
        <v>36.1</v>
      </c>
      <c r="R489" s="46">
        <v>33.1</v>
      </c>
      <c r="S489" s="46">
        <v>33.1</v>
      </c>
      <c r="T489" s="46">
        <v>33.4</v>
      </c>
      <c r="U489" s="46">
        <v>33.200000000000003</v>
      </c>
      <c r="V489" s="46">
        <v>32.299999999999997</v>
      </c>
      <c r="W489" s="140">
        <f t="shared" ref="W489:Z500" si="254">W488</f>
        <v>3</v>
      </c>
      <c r="X489" s="140">
        <f t="shared" si="254"/>
        <v>0</v>
      </c>
      <c r="Y489" t="str">
        <f t="shared" si="254"/>
        <v>Completion of treatment</v>
      </c>
      <c r="Z489" t="s">
        <v>92</v>
      </c>
    </row>
    <row r="490" spans="1:26" x14ac:dyDescent="0.35">
      <c r="A490" s="11" t="str">
        <f t="shared" si="253"/>
        <v>PATIENT 9 (IM1 014)</v>
      </c>
      <c r="B490" s="11" t="str">
        <f t="shared" si="253"/>
        <v>ANEMIA FOR IX</v>
      </c>
      <c r="C490" s="11" t="str">
        <f t="shared" si="253"/>
        <v>FOR BLOOD TAKING</v>
      </c>
      <c r="D490" t="s">
        <v>29</v>
      </c>
      <c r="E490" t="str">
        <f t="shared" si="247"/>
        <v>No</v>
      </c>
      <c r="F490" t="str">
        <f t="shared" si="247"/>
        <v>Ward</v>
      </c>
      <c r="G490" t="str">
        <f t="shared" si="247"/>
        <v>ULLA</v>
      </c>
      <c r="H490" t="str">
        <f t="shared" si="247"/>
        <v>20G</v>
      </c>
      <c r="I490" t="str">
        <f t="shared" si="247"/>
        <v>No infusion</v>
      </c>
      <c r="J490" t="str">
        <f t="shared" si="247"/>
        <v>No medication</v>
      </c>
      <c r="K490" s="11" t="str">
        <f t="shared" si="247"/>
        <v>ANTECUBITAL FOSSA</v>
      </c>
      <c r="L490" s="13">
        <v>0</v>
      </c>
      <c r="M490" s="13">
        <v>0</v>
      </c>
      <c r="N490" s="13">
        <v>0</v>
      </c>
      <c r="O490">
        <f>0</f>
        <v>0</v>
      </c>
      <c r="P490" t="str">
        <f t="shared" si="251"/>
        <v>No</v>
      </c>
      <c r="Q490" s="46">
        <v>35.700000000000003</v>
      </c>
      <c r="R490" s="46">
        <v>32.9</v>
      </c>
      <c r="S490" s="46">
        <v>33.1</v>
      </c>
      <c r="T490" s="46">
        <v>33</v>
      </c>
      <c r="U490" s="46">
        <v>33.799999999999997</v>
      </c>
      <c r="V490" s="46">
        <v>33.200000000000003</v>
      </c>
      <c r="W490" s="140">
        <f t="shared" si="254"/>
        <v>3</v>
      </c>
      <c r="X490" s="140">
        <f t="shared" si="254"/>
        <v>0</v>
      </c>
      <c r="Y490" t="str">
        <f t="shared" si="254"/>
        <v>Completion of treatment</v>
      </c>
      <c r="Z490" t="s">
        <v>92</v>
      </c>
    </row>
    <row r="491" spans="1:26" x14ac:dyDescent="0.35">
      <c r="A491" s="11" t="str">
        <f t="shared" si="253"/>
        <v>PATIENT 9 (IM1 014)</v>
      </c>
      <c r="B491" s="11" t="str">
        <f t="shared" si="253"/>
        <v>ANEMIA FOR IX</v>
      </c>
      <c r="C491" s="11" t="str">
        <f t="shared" si="253"/>
        <v>FOR BLOOD TAKING</v>
      </c>
      <c r="D491" t="s">
        <v>29</v>
      </c>
      <c r="E491" t="str">
        <f t="shared" si="247"/>
        <v>No</v>
      </c>
      <c r="F491" t="str">
        <f t="shared" si="247"/>
        <v>Ward</v>
      </c>
      <c r="G491" t="str">
        <f t="shared" si="247"/>
        <v>ULLA</v>
      </c>
      <c r="H491" t="str">
        <f t="shared" si="247"/>
        <v>20G</v>
      </c>
      <c r="I491" t="str">
        <f t="shared" si="247"/>
        <v>No infusion</v>
      </c>
      <c r="J491" t="str">
        <f t="shared" si="247"/>
        <v>No medication</v>
      </c>
      <c r="K491" s="11" t="str">
        <f t="shared" si="247"/>
        <v>ANTECUBITAL FOSSA</v>
      </c>
      <c r="L491" s="13">
        <v>0</v>
      </c>
      <c r="M491" s="13">
        <v>0</v>
      </c>
      <c r="N491" s="13">
        <v>0</v>
      </c>
      <c r="O491">
        <f>0</f>
        <v>0</v>
      </c>
      <c r="P491" t="str">
        <f t="shared" si="251"/>
        <v>No</v>
      </c>
      <c r="Q491" s="46">
        <v>36.299999999999997</v>
      </c>
      <c r="R491" s="46">
        <v>32.6</v>
      </c>
      <c r="S491" s="46">
        <v>32.5</v>
      </c>
      <c r="T491" s="46">
        <v>32.5</v>
      </c>
      <c r="U491" s="46">
        <v>33.1</v>
      </c>
      <c r="V491" s="46">
        <v>32.5</v>
      </c>
      <c r="W491" s="140">
        <f t="shared" si="254"/>
        <v>3</v>
      </c>
      <c r="X491" s="140">
        <f t="shared" si="254"/>
        <v>0</v>
      </c>
      <c r="Y491" t="str">
        <f t="shared" si="254"/>
        <v>Completion of treatment</v>
      </c>
      <c r="Z491" t="s">
        <v>92</v>
      </c>
    </row>
    <row r="492" spans="1:26" x14ac:dyDescent="0.35">
      <c r="A492" s="63" t="s">
        <v>261</v>
      </c>
      <c r="B492" s="11" t="s">
        <v>187</v>
      </c>
      <c r="C492" s="11" t="s">
        <v>262</v>
      </c>
      <c r="D492" t="s">
        <v>29</v>
      </c>
      <c r="E492" t="s">
        <v>29</v>
      </c>
      <c r="F492" t="str">
        <f t="shared" ref="F492:K507" si="255">F491</f>
        <v>Ward</v>
      </c>
      <c r="G492" t="s">
        <v>45</v>
      </c>
      <c r="H492" t="s">
        <v>77</v>
      </c>
      <c r="I492" t="s">
        <v>70</v>
      </c>
      <c r="J492" t="s">
        <v>46</v>
      </c>
      <c r="K492" s="11" t="s">
        <v>47</v>
      </c>
      <c r="L492" s="13">
        <v>0</v>
      </c>
      <c r="M492" s="13">
        <v>0</v>
      </c>
      <c r="N492" s="13">
        <v>0</v>
      </c>
      <c r="O492">
        <f>0</f>
        <v>0</v>
      </c>
      <c r="P492" t="str">
        <f t="shared" si="251"/>
        <v>No</v>
      </c>
      <c r="Q492" s="46">
        <v>36</v>
      </c>
      <c r="R492" s="46">
        <v>31.2</v>
      </c>
      <c r="S492" s="46">
        <v>31.5</v>
      </c>
      <c r="T492" s="46">
        <v>32.1</v>
      </c>
      <c r="U492" s="46">
        <v>31.5</v>
      </c>
      <c r="V492" s="46">
        <v>32.5</v>
      </c>
      <c r="W492" s="140">
        <v>5</v>
      </c>
      <c r="X492" s="140">
        <v>0</v>
      </c>
      <c r="Y492" t="str">
        <f t="shared" si="254"/>
        <v>Completion of treatment</v>
      </c>
      <c r="Z492" t="s">
        <v>52</v>
      </c>
    </row>
    <row r="493" spans="1:26" x14ac:dyDescent="0.35">
      <c r="A493" s="63" t="str">
        <f t="shared" ref="A493:C500" si="256">A492</f>
        <v>PATIENT 10 (ORTHO1 002)</v>
      </c>
      <c r="B493" s="11" t="str">
        <f t="shared" si="256"/>
        <v>SCIATICA OF LUMBOSACRAL REGION</v>
      </c>
      <c r="C493" s="11" t="str">
        <f t="shared" si="256"/>
        <v>FOR PAINKILLER</v>
      </c>
      <c r="D493" t="s">
        <v>29</v>
      </c>
      <c r="E493" t="str">
        <f t="shared" ref="E493:E500" si="257">E492</f>
        <v>Yes</v>
      </c>
      <c r="F493" t="str">
        <f t="shared" si="255"/>
        <v>Ward</v>
      </c>
      <c r="G493" t="str">
        <f t="shared" si="255"/>
        <v>ULRA</v>
      </c>
      <c r="H493" t="str">
        <f t="shared" si="255"/>
        <v>18G</v>
      </c>
      <c r="I493" t="str">
        <f t="shared" si="255"/>
        <v xml:space="preserve"> Normal Saline 0.9%</v>
      </c>
      <c r="J493" t="str">
        <f t="shared" si="255"/>
        <v>Other Drug</v>
      </c>
      <c r="K493" s="11" t="str">
        <f t="shared" si="255"/>
        <v>ANTECUBITAL FOSSA</v>
      </c>
      <c r="L493" s="13">
        <v>0</v>
      </c>
      <c r="M493" s="13">
        <v>0</v>
      </c>
      <c r="N493" s="13">
        <v>0</v>
      </c>
      <c r="O493">
        <f>0</f>
        <v>0</v>
      </c>
      <c r="P493" t="str">
        <f t="shared" si="251"/>
        <v>No</v>
      </c>
      <c r="Q493" s="46">
        <v>36.5</v>
      </c>
      <c r="R493" s="72">
        <v>30.3</v>
      </c>
      <c r="S493" s="72">
        <v>30.3</v>
      </c>
      <c r="T493" s="72">
        <v>30.3</v>
      </c>
      <c r="U493" s="72">
        <v>30.3</v>
      </c>
      <c r="V493" s="46">
        <v>30</v>
      </c>
      <c r="W493" s="140">
        <f t="shared" ref="W493:X500" si="258">W492</f>
        <v>5</v>
      </c>
      <c r="X493" s="140">
        <f t="shared" si="258"/>
        <v>0</v>
      </c>
      <c r="Y493" t="str">
        <f t="shared" si="254"/>
        <v>Completion of treatment</v>
      </c>
      <c r="Z493" t="str">
        <f t="shared" si="254"/>
        <v>&gt;96</v>
      </c>
    </row>
    <row r="494" spans="1:26" x14ac:dyDescent="0.35">
      <c r="A494" s="63" t="str">
        <f t="shared" si="256"/>
        <v>PATIENT 10 (ORTHO1 002)</v>
      </c>
      <c r="B494" s="11" t="str">
        <f t="shared" si="256"/>
        <v>SCIATICA OF LUMBOSACRAL REGION</v>
      </c>
      <c r="C494" s="11" t="str">
        <f t="shared" si="256"/>
        <v>FOR PAINKILLER</v>
      </c>
      <c r="D494" t="s">
        <v>29</v>
      </c>
      <c r="E494" t="str">
        <f t="shared" si="257"/>
        <v>Yes</v>
      </c>
      <c r="F494" t="str">
        <f t="shared" si="255"/>
        <v>Ward</v>
      </c>
      <c r="G494" t="str">
        <f t="shared" si="255"/>
        <v>ULRA</v>
      </c>
      <c r="H494" t="str">
        <f t="shared" si="255"/>
        <v>18G</v>
      </c>
      <c r="I494" t="str">
        <f t="shared" si="255"/>
        <v xml:space="preserve"> Normal Saline 0.9%</v>
      </c>
      <c r="J494" t="str">
        <f t="shared" si="255"/>
        <v>Other Drug</v>
      </c>
      <c r="K494" s="11" t="str">
        <f t="shared" si="255"/>
        <v>ANTECUBITAL FOSSA</v>
      </c>
      <c r="L494" s="13">
        <v>0</v>
      </c>
      <c r="M494" s="13">
        <v>0</v>
      </c>
      <c r="N494" s="13">
        <v>0</v>
      </c>
      <c r="O494">
        <f>0</f>
        <v>0</v>
      </c>
      <c r="P494" t="str">
        <f t="shared" si="251"/>
        <v>No</v>
      </c>
      <c r="Q494" s="46">
        <v>36.5</v>
      </c>
      <c r="R494" s="72">
        <v>30</v>
      </c>
      <c r="S494" s="72">
        <v>30</v>
      </c>
      <c r="T494" s="72">
        <v>30</v>
      </c>
      <c r="U494" s="72">
        <v>30</v>
      </c>
      <c r="V494" s="46">
        <v>29</v>
      </c>
      <c r="W494" s="140">
        <f t="shared" si="258"/>
        <v>5</v>
      </c>
      <c r="X494" s="140">
        <f t="shared" si="258"/>
        <v>0</v>
      </c>
      <c r="Y494" t="str">
        <f t="shared" si="254"/>
        <v>Completion of treatment</v>
      </c>
      <c r="Z494" t="str">
        <f t="shared" si="254"/>
        <v>&gt;96</v>
      </c>
    </row>
    <row r="495" spans="1:26" x14ac:dyDescent="0.35">
      <c r="A495" s="63" t="str">
        <f t="shared" si="256"/>
        <v>PATIENT 10 (ORTHO1 002)</v>
      </c>
      <c r="B495" s="11" t="str">
        <f t="shared" si="256"/>
        <v>SCIATICA OF LUMBOSACRAL REGION</v>
      </c>
      <c r="C495" s="11" t="str">
        <f t="shared" si="256"/>
        <v>FOR PAINKILLER</v>
      </c>
      <c r="D495" t="s">
        <v>29</v>
      </c>
      <c r="E495" t="str">
        <f t="shared" si="257"/>
        <v>Yes</v>
      </c>
      <c r="F495" t="str">
        <f t="shared" si="255"/>
        <v>Ward</v>
      </c>
      <c r="G495" t="str">
        <f t="shared" si="255"/>
        <v>ULRA</v>
      </c>
      <c r="H495" t="str">
        <f t="shared" si="255"/>
        <v>18G</v>
      </c>
      <c r="I495" t="str">
        <f t="shared" si="255"/>
        <v xml:space="preserve"> Normal Saline 0.9%</v>
      </c>
      <c r="J495" t="str">
        <f t="shared" si="255"/>
        <v>Other Drug</v>
      </c>
      <c r="K495" s="11" t="str">
        <f t="shared" si="255"/>
        <v>ANTECUBITAL FOSSA</v>
      </c>
      <c r="L495" s="13">
        <v>0</v>
      </c>
      <c r="M495" s="13">
        <v>0</v>
      </c>
      <c r="N495" s="13">
        <v>0</v>
      </c>
      <c r="O495">
        <f>0</f>
        <v>0</v>
      </c>
      <c r="P495" t="str">
        <f t="shared" si="251"/>
        <v>No</v>
      </c>
      <c r="Q495" s="46">
        <v>36.299999999999997</v>
      </c>
      <c r="R495" s="72">
        <v>29.7</v>
      </c>
      <c r="S495" s="72">
        <v>29.7</v>
      </c>
      <c r="T495" s="72">
        <v>29.7</v>
      </c>
      <c r="U495" s="72">
        <v>29.7</v>
      </c>
      <c r="V495" s="46">
        <v>29</v>
      </c>
      <c r="W495" s="140">
        <f t="shared" si="258"/>
        <v>5</v>
      </c>
      <c r="X495" s="140">
        <f t="shared" si="258"/>
        <v>0</v>
      </c>
      <c r="Y495" t="str">
        <f t="shared" si="254"/>
        <v>Completion of treatment</v>
      </c>
      <c r="Z495" t="str">
        <f t="shared" si="254"/>
        <v>&gt;96</v>
      </c>
    </row>
    <row r="496" spans="1:26" x14ac:dyDescent="0.35">
      <c r="A496" s="63" t="str">
        <f t="shared" si="256"/>
        <v>PATIENT 10 (ORTHO1 002)</v>
      </c>
      <c r="B496" s="11" t="str">
        <f t="shared" si="256"/>
        <v>SCIATICA OF LUMBOSACRAL REGION</v>
      </c>
      <c r="C496" s="11" t="str">
        <f t="shared" si="256"/>
        <v>FOR PAINKILLER</v>
      </c>
      <c r="D496" t="s">
        <v>29</v>
      </c>
      <c r="E496" t="str">
        <f t="shared" si="257"/>
        <v>Yes</v>
      </c>
      <c r="F496" t="str">
        <f t="shared" si="255"/>
        <v>Ward</v>
      </c>
      <c r="G496" t="str">
        <f t="shared" si="255"/>
        <v>ULRA</v>
      </c>
      <c r="H496" t="str">
        <f t="shared" si="255"/>
        <v>18G</v>
      </c>
      <c r="I496" t="str">
        <f t="shared" si="255"/>
        <v xml:space="preserve"> Normal Saline 0.9%</v>
      </c>
      <c r="J496" t="str">
        <f t="shared" si="255"/>
        <v>Other Drug</v>
      </c>
      <c r="K496" s="11" t="str">
        <f t="shared" si="255"/>
        <v>ANTECUBITAL FOSSA</v>
      </c>
      <c r="L496" s="13">
        <v>0</v>
      </c>
      <c r="M496" s="13">
        <v>0</v>
      </c>
      <c r="N496" s="13">
        <v>0</v>
      </c>
      <c r="O496">
        <f>0</f>
        <v>0</v>
      </c>
      <c r="P496" t="str">
        <f t="shared" si="251"/>
        <v>No</v>
      </c>
      <c r="Q496" s="46">
        <v>36.9</v>
      </c>
      <c r="R496" s="72">
        <v>30.3</v>
      </c>
      <c r="S496" s="72">
        <v>30.3</v>
      </c>
      <c r="T496" s="72">
        <v>30.3</v>
      </c>
      <c r="U496" s="72">
        <v>30.3</v>
      </c>
      <c r="V496" s="46">
        <v>30</v>
      </c>
      <c r="W496" s="140">
        <f t="shared" si="258"/>
        <v>5</v>
      </c>
      <c r="X496" s="140">
        <f t="shared" si="258"/>
        <v>0</v>
      </c>
      <c r="Y496" t="str">
        <f t="shared" si="254"/>
        <v>Completion of treatment</v>
      </c>
      <c r="Z496" t="str">
        <f t="shared" si="254"/>
        <v>&gt;96</v>
      </c>
    </row>
    <row r="497" spans="1:26" x14ac:dyDescent="0.35">
      <c r="A497" s="63" t="str">
        <f t="shared" si="256"/>
        <v>PATIENT 10 (ORTHO1 002)</v>
      </c>
      <c r="B497" s="11" t="str">
        <f t="shared" si="256"/>
        <v>SCIATICA OF LUMBOSACRAL REGION</v>
      </c>
      <c r="C497" s="11" t="str">
        <f t="shared" si="256"/>
        <v>FOR PAINKILLER</v>
      </c>
      <c r="D497" t="s">
        <v>29</v>
      </c>
      <c r="E497" t="str">
        <f t="shared" si="257"/>
        <v>Yes</v>
      </c>
      <c r="F497" t="str">
        <f t="shared" si="255"/>
        <v>Ward</v>
      </c>
      <c r="G497" t="str">
        <f t="shared" si="255"/>
        <v>ULRA</v>
      </c>
      <c r="H497" t="str">
        <f t="shared" si="255"/>
        <v>18G</v>
      </c>
      <c r="I497" t="str">
        <f t="shared" si="255"/>
        <v xml:space="preserve"> Normal Saline 0.9%</v>
      </c>
      <c r="J497" t="str">
        <f t="shared" si="255"/>
        <v>Other Drug</v>
      </c>
      <c r="K497" s="11" t="str">
        <f t="shared" si="255"/>
        <v>ANTECUBITAL FOSSA</v>
      </c>
      <c r="L497" s="13">
        <v>0</v>
      </c>
      <c r="M497" s="13">
        <v>0</v>
      </c>
      <c r="N497" s="13">
        <v>0</v>
      </c>
      <c r="O497">
        <f>0</f>
        <v>0</v>
      </c>
      <c r="P497" t="str">
        <f t="shared" si="251"/>
        <v>No</v>
      </c>
      <c r="Q497" s="46">
        <v>36.5</v>
      </c>
      <c r="R497" s="72">
        <v>31.6</v>
      </c>
      <c r="S497" s="72">
        <v>31.6</v>
      </c>
      <c r="T497" s="72">
        <v>31.6</v>
      </c>
      <c r="U497" s="72">
        <v>31.6</v>
      </c>
      <c r="V497" s="46">
        <v>30.8</v>
      </c>
      <c r="W497" s="140">
        <f t="shared" si="258"/>
        <v>5</v>
      </c>
      <c r="X497" s="140">
        <f t="shared" si="258"/>
        <v>0</v>
      </c>
      <c r="Y497" t="str">
        <f t="shared" si="254"/>
        <v>Completion of treatment</v>
      </c>
      <c r="Z497" t="str">
        <f t="shared" si="254"/>
        <v>&gt;96</v>
      </c>
    </row>
    <row r="498" spans="1:26" x14ac:dyDescent="0.35">
      <c r="A498" s="63" t="str">
        <f t="shared" si="256"/>
        <v>PATIENT 10 (ORTHO1 002)</v>
      </c>
      <c r="B498" s="11" t="str">
        <f t="shared" si="256"/>
        <v>SCIATICA OF LUMBOSACRAL REGION</v>
      </c>
      <c r="C498" s="11" t="str">
        <f t="shared" si="256"/>
        <v>FOR PAINKILLER</v>
      </c>
      <c r="D498" t="s">
        <v>29</v>
      </c>
      <c r="E498" t="str">
        <f t="shared" si="257"/>
        <v>Yes</v>
      </c>
      <c r="F498" t="str">
        <f t="shared" si="255"/>
        <v>Ward</v>
      </c>
      <c r="G498" t="str">
        <f t="shared" si="255"/>
        <v>ULRA</v>
      </c>
      <c r="H498" t="str">
        <f t="shared" si="255"/>
        <v>18G</v>
      </c>
      <c r="I498" t="str">
        <f t="shared" si="255"/>
        <v xml:space="preserve"> Normal Saline 0.9%</v>
      </c>
      <c r="J498" t="str">
        <f t="shared" si="255"/>
        <v>Other Drug</v>
      </c>
      <c r="K498" s="11" t="str">
        <f t="shared" si="255"/>
        <v>ANTECUBITAL FOSSA</v>
      </c>
      <c r="L498" s="13">
        <v>0</v>
      </c>
      <c r="M498" s="13">
        <v>0</v>
      </c>
      <c r="N498" s="13">
        <v>0</v>
      </c>
      <c r="O498">
        <f>0</f>
        <v>0</v>
      </c>
      <c r="P498" t="str">
        <f t="shared" si="251"/>
        <v>No</v>
      </c>
      <c r="Q498" s="46">
        <v>36.700000000000003</v>
      </c>
      <c r="R498" s="72">
        <v>30.8</v>
      </c>
      <c r="S498" s="72">
        <v>30.8</v>
      </c>
      <c r="T498" s="72">
        <v>30.8</v>
      </c>
      <c r="U498" s="72">
        <v>30.8</v>
      </c>
      <c r="V498" s="46">
        <v>30.5</v>
      </c>
      <c r="W498" s="140">
        <f t="shared" si="258"/>
        <v>5</v>
      </c>
      <c r="X498" s="140">
        <f t="shared" si="258"/>
        <v>0</v>
      </c>
      <c r="Y498" t="str">
        <f t="shared" si="254"/>
        <v>Completion of treatment</v>
      </c>
      <c r="Z498" t="str">
        <f t="shared" si="254"/>
        <v>&gt;96</v>
      </c>
    </row>
    <row r="499" spans="1:26" x14ac:dyDescent="0.35">
      <c r="A499" s="63" t="str">
        <f t="shared" si="256"/>
        <v>PATIENT 10 (ORTHO1 002)</v>
      </c>
      <c r="B499" s="11" t="str">
        <f t="shared" si="256"/>
        <v>SCIATICA OF LUMBOSACRAL REGION</v>
      </c>
      <c r="C499" s="11" t="str">
        <f t="shared" si="256"/>
        <v>FOR PAINKILLER</v>
      </c>
      <c r="D499" t="s">
        <v>29</v>
      </c>
      <c r="E499" t="str">
        <f t="shared" si="257"/>
        <v>Yes</v>
      </c>
      <c r="F499" t="str">
        <f t="shared" si="255"/>
        <v>Ward</v>
      </c>
      <c r="G499" t="str">
        <f t="shared" si="255"/>
        <v>ULRA</v>
      </c>
      <c r="H499" t="str">
        <f t="shared" si="255"/>
        <v>18G</v>
      </c>
      <c r="I499" t="str">
        <f t="shared" si="255"/>
        <v xml:space="preserve"> Normal Saline 0.9%</v>
      </c>
      <c r="J499" t="str">
        <f t="shared" si="255"/>
        <v>Other Drug</v>
      </c>
      <c r="K499" s="11" t="str">
        <f t="shared" si="255"/>
        <v>ANTECUBITAL FOSSA</v>
      </c>
      <c r="L499" s="13">
        <v>0</v>
      </c>
      <c r="M499" s="13">
        <v>0</v>
      </c>
      <c r="N499" s="13">
        <v>0</v>
      </c>
      <c r="O499">
        <f>0</f>
        <v>0</v>
      </c>
      <c r="P499" t="str">
        <f t="shared" si="251"/>
        <v>No</v>
      </c>
      <c r="Q499" s="46">
        <v>36.9</v>
      </c>
      <c r="R499" s="72">
        <v>30</v>
      </c>
      <c r="S499" s="72">
        <v>30</v>
      </c>
      <c r="T499" s="72">
        <v>30</v>
      </c>
      <c r="U499" s="72">
        <v>30</v>
      </c>
      <c r="V499" s="72">
        <v>30</v>
      </c>
      <c r="W499" s="140">
        <f t="shared" si="258"/>
        <v>5</v>
      </c>
      <c r="X499" s="140">
        <f t="shared" si="258"/>
        <v>0</v>
      </c>
      <c r="Y499" t="str">
        <f t="shared" si="254"/>
        <v>Completion of treatment</v>
      </c>
      <c r="Z499" t="str">
        <f t="shared" si="254"/>
        <v>&gt;96</v>
      </c>
    </row>
    <row r="500" spans="1:26" x14ac:dyDescent="0.35">
      <c r="A500" s="63" t="str">
        <f t="shared" si="256"/>
        <v>PATIENT 10 (ORTHO1 002)</v>
      </c>
      <c r="B500" s="11" t="str">
        <f t="shared" si="256"/>
        <v>SCIATICA OF LUMBOSACRAL REGION</v>
      </c>
      <c r="C500" s="11" t="str">
        <f t="shared" si="256"/>
        <v>FOR PAINKILLER</v>
      </c>
      <c r="D500" t="s">
        <v>29</v>
      </c>
      <c r="E500" t="str">
        <f t="shared" si="257"/>
        <v>Yes</v>
      </c>
      <c r="F500" t="str">
        <f t="shared" si="255"/>
        <v>Ward</v>
      </c>
      <c r="G500" t="str">
        <f t="shared" si="255"/>
        <v>ULRA</v>
      </c>
      <c r="H500" t="str">
        <f t="shared" si="255"/>
        <v>18G</v>
      </c>
      <c r="I500" t="str">
        <f t="shared" si="255"/>
        <v xml:space="preserve"> Normal Saline 0.9%</v>
      </c>
      <c r="J500" t="str">
        <f t="shared" si="255"/>
        <v>Other Drug</v>
      </c>
      <c r="K500" s="11" t="str">
        <f t="shared" si="255"/>
        <v>ANTECUBITAL FOSSA</v>
      </c>
      <c r="L500" s="13">
        <v>0</v>
      </c>
      <c r="M500" s="13">
        <v>0</v>
      </c>
      <c r="N500" s="13">
        <v>0</v>
      </c>
      <c r="O500">
        <f>0</f>
        <v>0</v>
      </c>
      <c r="P500" t="str">
        <f t="shared" si="251"/>
        <v>No</v>
      </c>
      <c r="Q500" s="46">
        <v>36.700000000000003</v>
      </c>
      <c r="R500" s="72">
        <v>30.3</v>
      </c>
      <c r="S500" s="72">
        <v>30.3</v>
      </c>
      <c r="T500" s="72">
        <v>30.3</v>
      </c>
      <c r="U500" s="72">
        <v>30.3</v>
      </c>
      <c r="V500" s="46">
        <v>29.5</v>
      </c>
      <c r="W500" s="140">
        <f t="shared" si="258"/>
        <v>5</v>
      </c>
      <c r="X500" s="140">
        <f t="shared" si="258"/>
        <v>0</v>
      </c>
      <c r="Y500" t="str">
        <f t="shared" si="254"/>
        <v>Completion of treatment</v>
      </c>
      <c r="Z500" t="str">
        <f t="shared" si="254"/>
        <v>&gt;96</v>
      </c>
    </row>
    <row r="501" spans="1:26" x14ac:dyDescent="0.35">
      <c r="A501" s="63" t="s">
        <v>263</v>
      </c>
      <c r="B501" s="11" t="s">
        <v>264</v>
      </c>
      <c r="C501" s="11" t="s">
        <v>265</v>
      </c>
      <c r="D501" t="s">
        <v>29</v>
      </c>
      <c r="E501" t="s">
        <v>30</v>
      </c>
      <c r="F501" t="str">
        <f t="shared" si="255"/>
        <v>Ward</v>
      </c>
      <c r="G501" t="str">
        <f t="shared" si="255"/>
        <v>ULRA</v>
      </c>
      <c r="H501" t="str">
        <f t="shared" si="255"/>
        <v>18G</v>
      </c>
      <c r="I501" t="str">
        <f t="shared" si="255"/>
        <v xml:space="preserve"> Normal Saline 0.9%</v>
      </c>
      <c r="J501" t="s">
        <v>51</v>
      </c>
      <c r="K501" s="11" t="s">
        <v>47</v>
      </c>
      <c r="L501" s="13">
        <v>0</v>
      </c>
      <c r="M501" s="13">
        <v>0</v>
      </c>
      <c r="N501" s="13">
        <v>0</v>
      </c>
      <c r="O501">
        <f>0</f>
        <v>0</v>
      </c>
      <c r="P501" t="str">
        <f t="shared" si="251"/>
        <v>No</v>
      </c>
      <c r="Q501" s="46">
        <v>36.9</v>
      </c>
      <c r="R501" s="72">
        <v>31.5</v>
      </c>
      <c r="S501" s="72">
        <v>31.5</v>
      </c>
      <c r="T501" s="72">
        <v>31.5</v>
      </c>
      <c r="U501" s="72">
        <v>30.8</v>
      </c>
      <c r="V501" s="72">
        <v>30.8</v>
      </c>
      <c r="W501" s="140">
        <v>3</v>
      </c>
      <c r="X501" s="140">
        <v>0</v>
      </c>
      <c r="Y501" t="s">
        <v>62</v>
      </c>
      <c r="Z501" t="s">
        <v>63</v>
      </c>
    </row>
    <row r="502" spans="1:26" x14ac:dyDescent="0.35">
      <c r="A502" s="63" t="str">
        <f t="shared" ref="A502:C505" si="259">A501</f>
        <v>PATIENT 11 (ORTHO1 005)</v>
      </c>
      <c r="B502" s="11" t="str">
        <f t="shared" si="259"/>
        <v>CLOSED FRACTURE MIDSHAFT RIGHT FEMUR</v>
      </c>
      <c r="C502" s="11" t="str">
        <f t="shared" si="259"/>
        <v>FOR CONTINUE ANTIBIOTIC</v>
      </c>
      <c r="D502" t="s">
        <v>29</v>
      </c>
      <c r="E502" t="str">
        <f t="shared" ref="E502:E505" si="260">E501</f>
        <v>No</v>
      </c>
      <c r="F502" t="str">
        <f t="shared" si="255"/>
        <v>Ward</v>
      </c>
      <c r="G502" t="str">
        <f t="shared" si="255"/>
        <v>ULRA</v>
      </c>
      <c r="H502" t="str">
        <f t="shared" si="255"/>
        <v>18G</v>
      </c>
      <c r="I502" t="str">
        <f t="shared" si="255"/>
        <v xml:space="preserve"> Normal Saline 0.9%</v>
      </c>
      <c r="J502" t="str">
        <f t="shared" si="255"/>
        <v>Antibiotic and other drug</v>
      </c>
      <c r="K502" s="11" t="str">
        <f t="shared" si="255"/>
        <v>ANTECUBITAL FOSSA</v>
      </c>
      <c r="L502" s="13">
        <v>0</v>
      </c>
      <c r="M502" s="13">
        <v>0</v>
      </c>
      <c r="N502" s="13">
        <v>0</v>
      </c>
      <c r="O502">
        <f>0</f>
        <v>0</v>
      </c>
      <c r="P502" t="str">
        <f t="shared" si="251"/>
        <v>No</v>
      </c>
      <c r="Q502" s="46">
        <v>36.5</v>
      </c>
      <c r="R502" s="72">
        <v>31.7</v>
      </c>
      <c r="S502" s="72">
        <v>31.7</v>
      </c>
      <c r="T502" s="72">
        <v>31.7</v>
      </c>
      <c r="U502" s="72">
        <v>31</v>
      </c>
      <c r="V502" s="72">
        <v>31</v>
      </c>
      <c r="W502" s="140">
        <f t="shared" ref="W502:Z517" si="261">W501</f>
        <v>3</v>
      </c>
      <c r="X502" s="140">
        <f t="shared" si="261"/>
        <v>0</v>
      </c>
      <c r="Y502" t="str">
        <f t="shared" si="261"/>
        <v>Leakage</v>
      </c>
      <c r="Z502" t="str">
        <f t="shared" si="261"/>
        <v>48-72</v>
      </c>
    </row>
    <row r="503" spans="1:26" x14ac:dyDescent="0.35">
      <c r="A503" s="63" t="str">
        <f t="shared" si="259"/>
        <v>PATIENT 11 (ORTHO1 005)</v>
      </c>
      <c r="B503" s="11" t="str">
        <f t="shared" si="259"/>
        <v>CLOSED FRACTURE MIDSHAFT RIGHT FEMUR</v>
      </c>
      <c r="C503" s="11" t="str">
        <f t="shared" si="259"/>
        <v>FOR CONTINUE ANTIBIOTIC</v>
      </c>
      <c r="D503" t="s">
        <v>29</v>
      </c>
      <c r="E503" t="str">
        <f t="shared" si="260"/>
        <v>No</v>
      </c>
      <c r="F503" t="str">
        <f t="shared" si="255"/>
        <v>Ward</v>
      </c>
      <c r="G503" t="str">
        <f t="shared" si="255"/>
        <v>ULRA</v>
      </c>
      <c r="H503" t="str">
        <f t="shared" si="255"/>
        <v>18G</v>
      </c>
      <c r="I503" t="str">
        <f t="shared" si="255"/>
        <v xml:space="preserve"> Normal Saline 0.9%</v>
      </c>
      <c r="J503" t="str">
        <f t="shared" si="255"/>
        <v>Antibiotic and other drug</v>
      </c>
      <c r="K503" s="11" t="str">
        <f t="shared" si="255"/>
        <v>ANTECUBITAL FOSSA</v>
      </c>
      <c r="L503" s="13">
        <v>0</v>
      </c>
      <c r="M503" s="13">
        <v>0</v>
      </c>
      <c r="N503" s="13">
        <v>0</v>
      </c>
      <c r="O503">
        <f>0</f>
        <v>0</v>
      </c>
      <c r="P503" t="str">
        <f t="shared" si="251"/>
        <v>No</v>
      </c>
      <c r="Q503" s="46">
        <v>36.5</v>
      </c>
      <c r="R503" s="72">
        <v>27.8</v>
      </c>
      <c r="S503" s="72">
        <v>27.8</v>
      </c>
      <c r="T503" s="72">
        <v>27.8</v>
      </c>
      <c r="U503" s="72">
        <v>27.8</v>
      </c>
      <c r="V503" s="46">
        <v>27</v>
      </c>
      <c r="W503" s="140">
        <f t="shared" si="261"/>
        <v>3</v>
      </c>
      <c r="X503" s="140">
        <f t="shared" si="261"/>
        <v>0</v>
      </c>
      <c r="Y503" t="str">
        <f t="shared" si="261"/>
        <v>Leakage</v>
      </c>
      <c r="Z503" t="str">
        <f t="shared" si="261"/>
        <v>48-72</v>
      </c>
    </row>
    <row r="504" spans="1:26" x14ac:dyDescent="0.35">
      <c r="A504" s="63" t="str">
        <f t="shared" si="259"/>
        <v>PATIENT 11 (ORTHO1 005)</v>
      </c>
      <c r="B504" s="11" t="str">
        <f t="shared" si="259"/>
        <v>CLOSED FRACTURE MIDSHAFT RIGHT FEMUR</v>
      </c>
      <c r="C504" s="11" t="str">
        <f t="shared" si="259"/>
        <v>FOR CONTINUE ANTIBIOTIC</v>
      </c>
      <c r="D504" t="s">
        <v>29</v>
      </c>
      <c r="E504" t="str">
        <f t="shared" si="260"/>
        <v>No</v>
      </c>
      <c r="F504" t="str">
        <f t="shared" si="255"/>
        <v>Ward</v>
      </c>
      <c r="G504" t="str">
        <f t="shared" si="255"/>
        <v>ULRA</v>
      </c>
      <c r="H504" t="str">
        <f t="shared" si="255"/>
        <v>18G</v>
      </c>
      <c r="I504" t="str">
        <f t="shared" si="255"/>
        <v xml:space="preserve"> Normal Saline 0.9%</v>
      </c>
      <c r="J504" t="str">
        <f t="shared" si="255"/>
        <v>Antibiotic and other drug</v>
      </c>
      <c r="K504" s="11" t="str">
        <f t="shared" si="255"/>
        <v>ANTECUBITAL FOSSA</v>
      </c>
      <c r="L504" s="13">
        <v>0</v>
      </c>
      <c r="M504" s="13">
        <v>0</v>
      </c>
      <c r="N504" s="13">
        <v>0</v>
      </c>
      <c r="O504">
        <f>0</f>
        <v>0</v>
      </c>
      <c r="P504" t="str">
        <f t="shared" si="251"/>
        <v>No</v>
      </c>
      <c r="Q504" s="46">
        <v>36.700000000000003</v>
      </c>
      <c r="R504" s="72">
        <v>29.8</v>
      </c>
      <c r="S504" s="72">
        <v>29.8</v>
      </c>
      <c r="T504" s="72">
        <v>29.8</v>
      </c>
      <c r="U504" s="72">
        <v>29.8</v>
      </c>
      <c r="V504" s="46">
        <v>29.3</v>
      </c>
      <c r="W504" s="140">
        <f t="shared" si="261"/>
        <v>3</v>
      </c>
      <c r="X504" s="140">
        <f t="shared" si="261"/>
        <v>0</v>
      </c>
      <c r="Y504" t="str">
        <f t="shared" si="261"/>
        <v>Leakage</v>
      </c>
      <c r="Z504" t="str">
        <f t="shared" si="261"/>
        <v>48-72</v>
      </c>
    </row>
    <row r="505" spans="1:26" x14ac:dyDescent="0.35">
      <c r="A505" s="63" t="str">
        <f t="shared" si="259"/>
        <v>PATIENT 11 (ORTHO1 005)</v>
      </c>
      <c r="B505" s="11" t="str">
        <f t="shared" si="259"/>
        <v>CLOSED FRACTURE MIDSHAFT RIGHT FEMUR</v>
      </c>
      <c r="C505" s="11" t="str">
        <f t="shared" si="259"/>
        <v>FOR CONTINUE ANTIBIOTIC</v>
      </c>
      <c r="D505" t="s">
        <v>29</v>
      </c>
      <c r="E505" t="str">
        <f t="shared" si="260"/>
        <v>No</v>
      </c>
      <c r="F505" t="str">
        <f t="shared" si="255"/>
        <v>Ward</v>
      </c>
      <c r="G505" t="str">
        <f t="shared" si="255"/>
        <v>ULRA</v>
      </c>
      <c r="H505" t="str">
        <f t="shared" si="255"/>
        <v>18G</v>
      </c>
      <c r="I505" t="str">
        <f t="shared" si="255"/>
        <v xml:space="preserve"> Normal Saline 0.9%</v>
      </c>
      <c r="J505" t="str">
        <f t="shared" si="255"/>
        <v>Antibiotic and other drug</v>
      </c>
      <c r="K505" s="11" t="str">
        <f t="shared" si="255"/>
        <v>ANTECUBITAL FOSSA</v>
      </c>
      <c r="L505" s="13">
        <v>0</v>
      </c>
      <c r="M505" s="13">
        <v>0</v>
      </c>
      <c r="N505" s="13">
        <v>0</v>
      </c>
      <c r="O505">
        <f>0</f>
        <v>0</v>
      </c>
      <c r="P505" t="str">
        <f t="shared" si="251"/>
        <v>No</v>
      </c>
      <c r="Q505" s="46">
        <v>36.5</v>
      </c>
      <c r="R505" s="72">
        <v>29</v>
      </c>
      <c r="S505" s="72">
        <v>29</v>
      </c>
      <c r="T505" s="72">
        <v>29</v>
      </c>
      <c r="U505" s="72">
        <v>29</v>
      </c>
      <c r="V505" s="72">
        <v>29</v>
      </c>
      <c r="W505" s="140">
        <f t="shared" si="261"/>
        <v>3</v>
      </c>
      <c r="X505" s="140">
        <f t="shared" si="261"/>
        <v>0</v>
      </c>
      <c r="Y505" t="str">
        <f t="shared" si="261"/>
        <v>Leakage</v>
      </c>
      <c r="Z505" t="str">
        <f t="shared" si="261"/>
        <v>48-72</v>
      </c>
    </row>
    <row r="506" spans="1:26" x14ac:dyDescent="0.35">
      <c r="A506" s="63" t="s">
        <v>266</v>
      </c>
      <c r="B506" s="11" t="s">
        <v>267</v>
      </c>
      <c r="C506" s="11" t="s">
        <v>151</v>
      </c>
      <c r="D506" t="s">
        <v>29</v>
      </c>
      <c r="E506" t="s">
        <v>29</v>
      </c>
      <c r="F506" t="str">
        <f t="shared" si="255"/>
        <v>Ward</v>
      </c>
      <c r="G506" t="str">
        <f t="shared" si="255"/>
        <v>ULRA</v>
      </c>
      <c r="H506" t="str">
        <f t="shared" si="255"/>
        <v>18G</v>
      </c>
      <c r="I506" t="str">
        <f t="shared" si="255"/>
        <v xml:space="preserve"> Normal Saline 0.9%</v>
      </c>
      <c r="J506" t="str">
        <f t="shared" si="255"/>
        <v>Antibiotic and other drug</v>
      </c>
      <c r="K506" s="11" t="s">
        <v>47</v>
      </c>
      <c r="L506" s="13">
        <v>0</v>
      </c>
      <c r="M506" s="13">
        <v>0</v>
      </c>
      <c r="N506" s="13">
        <v>0</v>
      </c>
      <c r="O506">
        <f>0</f>
        <v>0</v>
      </c>
      <c r="P506" t="str">
        <f t="shared" si="251"/>
        <v>No</v>
      </c>
      <c r="Q506" s="46">
        <v>36.700000000000003</v>
      </c>
      <c r="R506" s="72">
        <v>32.299999999999997</v>
      </c>
      <c r="S506" s="72">
        <v>32.299999999999997</v>
      </c>
      <c r="T506" s="72">
        <v>32.299999999999997</v>
      </c>
      <c r="U506" s="72">
        <v>32.299999999999997</v>
      </c>
      <c r="V506" s="139" t="s">
        <v>37</v>
      </c>
      <c r="W506" s="140">
        <v>3</v>
      </c>
      <c r="X506" s="140">
        <v>0</v>
      </c>
      <c r="Y506" t="s">
        <v>78</v>
      </c>
      <c r="Z506" t="str">
        <f t="shared" si="261"/>
        <v>48-72</v>
      </c>
    </row>
    <row r="507" spans="1:26" x14ac:dyDescent="0.35">
      <c r="A507" s="63" t="str">
        <f t="shared" ref="A507:C510" si="262">A506</f>
        <v>PATIENT 12 (ORTHO1 006)</v>
      </c>
      <c r="B507" s="11" t="str">
        <f t="shared" si="262"/>
        <v>LEFT MEDIAL CUNEIFORM FOOT FRACTURE</v>
      </c>
      <c r="C507" s="11" t="str">
        <f t="shared" si="262"/>
        <v>NEW ADMISSION</v>
      </c>
      <c r="D507" t="s">
        <v>29</v>
      </c>
      <c r="E507" t="str">
        <f t="shared" ref="E507:K522" si="263">E506</f>
        <v>Yes</v>
      </c>
      <c r="F507" t="str">
        <f t="shared" si="255"/>
        <v>Ward</v>
      </c>
      <c r="G507" t="str">
        <f t="shared" si="255"/>
        <v>ULRA</v>
      </c>
      <c r="H507" t="str">
        <f t="shared" si="255"/>
        <v>18G</v>
      </c>
      <c r="I507" t="str">
        <f t="shared" si="255"/>
        <v xml:space="preserve"> Normal Saline 0.9%</v>
      </c>
      <c r="J507" t="str">
        <f t="shared" si="255"/>
        <v>Antibiotic and other drug</v>
      </c>
      <c r="K507" s="11" t="str">
        <f t="shared" si="255"/>
        <v>ANTECUBITAL FOSSA</v>
      </c>
      <c r="L507" s="13">
        <v>0</v>
      </c>
      <c r="M507" s="13">
        <v>0</v>
      </c>
      <c r="N507" s="13">
        <v>0</v>
      </c>
      <c r="O507">
        <f>0</f>
        <v>0</v>
      </c>
      <c r="P507" t="str">
        <f t="shared" si="251"/>
        <v>No</v>
      </c>
      <c r="Q507" s="46">
        <v>36.299999999999997</v>
      </c>
      <c r="R507" s="72">
        <v>30.8</v>
      </c>
      <c r="S507" s="72">
        <v>30.8</v>
      </c>
      <c r="T507" s="72">
        <v>30.8</v>
      </c>
      <c r="U507" s="72">
        <v>30.8</v>
      </c>
      <c r="V507" s="139" t="str">
        <f t="shared" ref="V507:Z521" si="264">V506</f>
        <v>NA</v>
      </c>
      <c r="W507" s="140">
        <f t="shared" si="264"/>
        <v>3</v>
      </c>
      <c r="X507" s="140">
        <f t="shared" si="264"/>
        <v>0</v>
      </c>
      <c r="Y507" t="str">
        <f t="shared" si="264"/>
        <v>Discharge</v>
      </c>
      <c r="Z507" t="str">
        <f t="shared" si="261"/>
        <v>48-72</v>
      </c>
    </row>
    <row r="508" spans="1:26" x14ac:dyDescent="0.35">
      <c r="A508" s="63" t="str">
        <f t="shared" si="262"/>
        <v>PATIENT 12 (ORTHO1 006)</v>
      </c>
      <c r="B508" s="11" t="str">
        <f t="shared" si="262"/>
        <v>LEFT MEDIAL CUNEIFORM FOOT FRACTURE</v>
      </c>
      <c r="C508" s="11" t="str">
        <f t="shared" si="262"/>
        <v>NEW ADMISSION</v>
      </c>
      <c r="D508" t="s">
        <v>29</v>
      </c>
      <c r="E508" t="str">
        <f t="shared" si="263"/>
        <v>Yes</v>
      </c>
      <c r="F508" t="str">
        <f t="shared" si="263"/>
        <v>Ward</v>
      </c>
      <c r="G508" t="str">
        <f t="shared" si="263"/>
        <v>ULRA</v>
      </c>
      <c r="H508" t="str">
        <f t="shared" si="263"/>
        <v>18G</v>
      </c>
      <c r="I508" t="str">
        <f t="shared" si="263"/>
        <v xml:space="preserve"> Normal Saline 0.9%</v>
      </c>
      <c r="J508" t="str">
        <f t="shared" si="263"/>
        <v>Antibiotic and other drug</v>
      </c>
      <c r="K508" s="11" t="str">
        <f t="shared" si="263"/>
        <v>ANTECUBITAL FOSSA</v>
      </c>
      <c r="L508" s="13">
        <v>0</v>
      </c>
      <c r="M508" s="13">
        <v>0</v>
      </c>
      <c r="N508" s="13">
        <v>0</v>
      </c>
      <c r="O508">
        <f>0</f>
        <v>0</v>
      </c>
      <c r="P508" t="str">
        <f t="shared" si="251"/>
        <v>No</v>
      </c>
      <c r="Q508" s="46">
        <v>36.4</v>
      </c>
      <c r="R508" s="72">
        <v>30.9</v>
      </c>
      <c r="S508" s="72">
        <v>30.9</v>
      </c>
      <c r="T508" s="72">
        <v>30.9</v>
      </c>
      <c r="U508" s="72">
        <v>30.9</v>
      </c>
      <c r="V508" s="139" t="str">
        <f t="shared" si="264"/>
        <v>NA</v>
      </c>
      <c r="W508" s="140">
        <f t="shared" si="264"/>
        <v>3</v>
      </c>
      <c r="X508" s="140">
        <f t="shared" si="264"/>
        <v>0</v>
      </c>
      <c r="Y508" t="str">
        <f t="shared" si="264"/>
        <v>Discharge</v>
      </c>
      <c r="Z508" t="str">
        <f t="shared" si="261"/>
        <v>48-72</v>
      </c>
    </row>
    <row r="509" spans="1:26" x14ac:dyDescent="0.35">
      <c r="A509" s="63" t="str">
        <f t="shared" si="262"/>
        <v>PATIENT 12 (ORTHO1 006)</v>
      </c>
      <c r="B509" s="11" t="str">
        <f t="shared" si="262"/>
        <v>LEFT MEDIAL CUNEIFORM FOOT FRACTURE</v>
      </c>
      <c r="C509" s="11" t="str">
        <f t="shared" si="262"/>
        <v>NEW ADMISSION</v>
      </c>
      <c r="D509" t="s">
        <v>29</v>
      </c>
      <c r="E509" t="str">
        <f t="shared" si="263"/>
        <v>Yes</v>
      </c>
      <c r="F509" t="str">
        <f t="shared" si="263"/>
        <v>Ward</v>
      </c>
      <c r="G509" t="str">
        <f t="shared" si="263"/>
        <v>ULRA</v>
      </c>
      <c r="H509" t="str">
        <f t="shared" si="263"/>
        <v>18G</v>
      </c>
      <c r="I509" t="str">
        <f t="shared" si="263"/>
        <v xml:space="preserve"> Normal Saline 0.9%</v>
      </c>
      <c r="J509" t="str">
        <f t="shared" si="263"/>
        <v>Antibiotic and other drug</v>
      </c>
      <c r="K509" s="11" t="str">
        <f t="shared" si="263"/>
        <v>ANTECUBITAL FOSSA</v>
      </c>
      <c r="L509" s="13">
        <v>0</v>
      </c>
      <c r="M509" s="13">
        <v>0</v>
      </c>
      <c r="N509" s="13">
        <v>0</v>
      </c>
      <c r="O509">
        <f>0</f>
        <v>0</v>
      </c>
      <c r="P509" t="str">
        <f t="shared" si="251"/>
        <v>No</v>
      </c>
      <c r="Q509" s="46">
        <v>36.700000000000003</v>
      </c>
      <c r="R509" s="72">
        <v>30.6</v>
      </c>
      <c r="S509" s="72">
        <v>30.6</v>
      </c>
      <c r="T509" s="72">
        <v>30.6</v>
      </c>
      <c r="U509" s="46">
        <v>29.5</v>
      </c>
      <c r="V509" s="139" t="str">
        <f t="shared" si="264"/>
        <v>NA</v>
      </c>
      <c r="W509" s="140">
        <f t="shared" si="264"/>
        <v>3</v>
      </c>
      <c r="X509" s="140">
        <f t="shared" si="264"/>
        <v>0</v>
      </c>
      <c r="Y509" t="str">
        <f t="shared" si="264"/>
        <v>Discharge</v>
      </c>
      <c r="Z509" t="str">
        <f t="shared" si="261"/>
        <v>48-72</v>
      </c>
    </row>
    <row r="510" spans="1:26" x14ac:dyDescent="0.35">
      <c r="A510" s="63" t="str">
        <f t="shared" si="262"/>
        <v>PATIENT 12 (ORTHO1 006)</v>
      </c>
      <c r="B510" s="11" t="str">
        <f t="shared" si="262"/>
        <v>LEFT MEDIAL CUNEIFORM FOOT FRACTURE</v>
      </c>
      <c r="C510" s="11" t="str">
        <f t="shared" si="262"/>
        <v>NEW ADMISSION</v>
      </c>
      <c r="D510" t="s">
        <v>29</v>
      </c>
      <c r="E510" t="str">
        <f t="shared" si="263"/>
        <v>Yes</v>
      </c>
      <c r="F510" t="str">
        <f t="shared" si="263"/>
        <v>Ward</v>
      </c>
      <c r="G510" t="str">
        <f t="shared" si="263"/>
        <v>ULRA</v>
      </c>
      <c r="H510" t="str">
        <f t="shared" si="263"/>
        <v>18G</v>
      </c>
      <c r="I510" t="str">
        <f t="shared" si="263"/>
        <v xml:space="preserve"> Normal Saline 0.9%</v>
      </c>
      <c r="J510" t="str">
        <f t="shared" si="263"/>
        <v>Antibiotic and other drug</v>
      </c>
      <c r="K510" s="11" t="str">
        <f t="shared" si="263"/>
        <v>ANTECUBITAL FOSSA</v>
      </c>
      <c r="L510" s="13">
        <v>0</v>
      </c>
      <c r="M510" s="13">
        <v>0</v>
      </c>
      <c r="N510" s="13">
        <v>0</v>
      </c>
      <c r="O510">
        <f>0</f>
        <v>0</v>
      </c>
      <c r="P510" t="str">
        <f t="shared" si="251"/>
        <v>No</v>
      </c>
      <c r="Q510" s="46">
        <v>36.700000000000003</v>
      </c>
      <c r="R510" s="72">
        <v>29.5</v>
      </c>
      <c r="S510" s="72">
        <v>29.5</v>
      </c>
      <c r="T510" s="72">
        <v>29.5</v>
      </c>
      <c r="U510" s="72">
        <v>29.5</v>
      </c>
      <c r="V510" s="139" t="str">
        <f t="shared" si="264"/>
        <v>NA</v>
      </c>
      <c r="W510" s="140">
        <f t="shared" si="264"/>
        <v>3</v>
      </c>
      <c r="X510" s="140">
        <f t="shared" si="264"/>
        <v>0</v>
      </c>
      <c r="Y510" t="str">
        <f t="shared" si="264"/>
        <v>Discharge</v>
      </c>
      <c r="Z510" t="str">
        <f t="shared" si="261"/>
        <v>48-72</v>
      </c>
    </row>
    <row r="511" spans="1:26" x14ac:dyDescent="0.35">
      <c r="A511" s="63" t="s">
        <v>268</v>
      </c>
      <c r="B511" s="11" t="s">
        <v>269</v>
      </c>
      <c r="C511" s="11" t="s">
        <v>151</v>
      </c>
      <c r="D511" t="s">
        <v>29</v>
      </c>
      <c r="E511" t="s">
        <v>30</v>
      </c>
      <c r="F511" t="str">
        <f t="shared" si="263"/>
        <v>Ward</v>
      </c>
      <c r="G511" t="str">
        <f t="shared" si="263"/>
        <v>ULRA</v>
      </c>
      <c r="H511" t="str">
        <f t="shared" si="263"/>
        <v>18G</v>
      </c>
      <c r="I511" t="str">
        <f t="shared" si="263"/>
        <v xml:space="preserve"> Normal Saline 0.9%</v>
      </c>
      <c r="J511" t="str">
        <f t="shared" si="263"/>
        <v>Antibiotic and other drug</v>
      </c>
      <c r="K511" s="11" t="s">
        <v>47</v>
      </c>
      <c r="L511" s="13">
        <v>0</v>
      </c>
      <c r="M511" s="13">
        <v>0</v>
      </c>
      <c r="N511" s="13">
        <v>0</v>
      </c>
      <c r="O511">
        <f>0</f>
        <v>0</v>
      </c>
      <c r="P511" t="str">
        <f t="shared" si="251"/>
        <v>No</v>
      </c>
      <c r="Q511" s="13">
        <v>36.5</v>
      </c>
      <c r="R511" s="72">
        <v>32.1</v>
      </c>
      <c r="S511" s="72">
        <v>32.1</v>
      </c>
      <c r="T511" s="72">
        <v>32.1</v>
      </c>
      <c r="U511" s="72">
        <v>32.1</v>
      </c>
      <c r="V511" s="139" t="s">
        <v>37</v>
      </c>
      <c r="W511" s="140">
        <v>3</v>
      </c>
      <c r="X511" s="140">
        <v>0</v>
      </c>
      <c r="Y511" t="str">
        <f t="shared" si="264"/>
        <v>Discharge</v>
      </c>
      <c r="Z511" t="str">
        <f t="shared" si="261"/>
        <v>48-72</v>
      </c>
    </row>
    <row r="512" spans="1:26" x14ac:dyDescent="0.35">
      <c r="A512" s="63" t="str">
        <f t="shared" ref="A512:C515" si="265">A511</f>
        <v>PATIENT 13 (ORTHO1 007)</v>
      </c>
      <c r="B512" s="11" t="str">
        <f t="shared" si="265"/>
        <v>LEFT KNEE MEDIAL FEMORAL CONDYLE INJURY</v>
      </c>
      <c r="C512" s="11" t="str">
        <f t="shared" si="265"/>
        <v>NEW ADMISSION</v>
      </c>
      <c r="D512" t="s">
        <v>29</v>
      </c>
      <c r="E512" t="str">
        <f t="shared" si="263"/>
        <v>No</v>
      </c>
      <c r="F512" t="str">
        <f t="shared" si="263"/>
        <v>Ward</v>
      </c>
      <c r="G512" t="str">
        <f t="shared" si="263"/>
        <v>ULRA</v>
      </c>
      <c r="H512" t="str">
        <f t="shared" si="263"/>
        <v>18G</v>
      </c>
      <c r="I512" t="str">
        <f t="shared" si="263"/>
        <v xml:space="preserve"> Normal Saline 0.9%</v>
      </c>
      <c r="J512" t="str">
        <f t="shared" si="263"/>
        <v>Antibiotic and other drug</v>
      </c>
      <c r="K512" s="11" t="str">
        <f t="shared" si="263"/>
        <v>ANTECUBITAL FOSSA</v>
      </c>
      <c r="L512" s="13">
        <v>0</v>
      </c>
      <c r="M512" s="13">
        <v>0</v>
      </c>
      <c r="N512" s="13">
        <v>0</v>
      </c>
      <c r="O512">
        <f>0</f>
        <v>0</v>
      </c>
      <c r="P512" t="str">
        <f t="shared" si="251"/>
        <v>No</v>
      </c>
      <c r="Q512" s="13">
        <v>36.700000000000003</v>
      </c>
      <c r="R512" s="72">
        <v>29.8</v>
      </c>
      <c r="S512" s="72">
        <v>29.8</v>
      </c>
      <c r="T512" s="72">
        <v>29.8</v>
      </c>
      <c r="U512" s="72">
        <v>29.8</v>
      </c>
      <c r="V512" s="139" t="str">
        <f t="shared" ref="V512:X515" si="266">V511</f>
        <v>NA</v>
      </c>
      <c r="W512" s="140">
        <f t="shared" si="266"/>
        <v>3</v>
      </c>
      <c r="X512" s="140">
        <f t="shared" si="266"/>
        <v>0</v>
      </c>
      <c r="Y512" t="str">
        <f t="shared" si="264"/>
        <v>Discharge</v>
      </c>
      <c r="Z512" t="str">
        <f t="shared" si="261"/>
        <v>48-72</v>
      </c>
    </row>
    <row r="513" spans="1:26" x14ac:dyDescent="0.35">
      <c r="A513" s="63" t="str">
        <f t="shared" si="265"/>
        <v>PATIENT 13 (ORTHO1 007)</v>
      </c>
      <c r="B513" s="11" t="str">
        <f t="shared" si="265"/>
        <v>LEFT KNEE MEDIAL FEMORAL CONDYLE INJURY</v>
      </c>
      <c r="C513" s="11" t="str">
        <f t="shared" si="265"/>
        <v>NEW ADMISSION</v>
      </c>
      <c r="D513" t="s">
        <v>29</v>
      </c>
      <c r="E513" t="str">
        <f t="shared" si="263"/>
        <v>No</v>
      </c>
      <c r="F513" t="str">
        <f t="shared" si="263"/>
        <v>Ward</v>
      </c>
      <c r="G513" t="str">
        <f t="shared" si="263"/>
        <v>ULRA</v>
      </c>
      <c r="H513" t="str">
        <f t="shared" si="263"/>
        <v>18G</v>
      </c>
      <c r="I513" t="str">
        <f t="shared" si="263"/>
        <v xml:space="preserve"> Normal Saline 0.9%</v>
      </c>
      <c r="J513" t="str">
        <f t="shared" si="263"/>
        <v>Antibiotic and other drug</v>
      </c>
      <c r="K513" s="11" t="str">
        <f t="shared" si="263"/>
        <v>ANTECUBITAL FOSSA</v>
      </c>
      <c r="L513" s="13">
        <v>0</v>
      </c>
      <c r="M513" s="13">
        <v>0</v>
      </c>
      <c r="N513" s="13">
        <v>0</v>
      </c>
      <c r="O513">
        <f>0</f>
        <v>0</v>
      </c>
      <c r="P513" t="str">
        <f t="shared" si="251"/>
        <v>No</v>
      </c>
      <c r="Q513" s="13">
        <v>36.5</v>
      </c>
      <c r="R513" s="72">
        <v>27.9</v>
      </c>
      <c r="S513" s="72">
        <v>27.9</v>
      </c>
      <c r="T513" s="72">
        <v>27.9</v>
      </c>
      <c r="U513" s="72">
        <v>27.9</v>
      </c>
      <c r="V513" s="139" t="str">
        <f t="shared" si="266"/>
        <v>NA</v>
      </c>
      <c r="W513" s="140">
        <f t="shared" si="266"/>
        <v>3</v>
      </c>
      <c r="X513" s="140">
        <f t="shared" si="266"/>
        <v>0</v>
      </c>
      <c r="Y513" t="str">
        <f t="shared" si="264"/>
        <v>Discharge</v>
      </c>
      <c r="Z513" t="str">
        <f t="shared" si="261"/>
        <v>48-72</v>
      </c>
    </row>
    <row r="514" spans="1:26" x14ac:dyDescent="0.35">
      <c r="A514" s="63" t="str">
        <f t="shared" si="265"/>
        <v>PATIENT 13 (ORTHO1 007)</v>
      </c>
      <c r="B514" s="11" t="str">
        <f t="shared" si="265"/>
        <v>LEFT KNEE MEDIAL FEMORAL CONDYLE INJURY</v>
      </c>
      <c r="C514" s="11" t="str">
        <f t="shared" si="265"/>
        <v>NEW ADMISSION</v>
      </c>
      <c r="D514" t="s">
        <v>29</v>
      </c>
      <c r="E514" t="str">
        <f t="shared" si="263"/>
        <v>No</v>
      </c>
      <c r="F514" t="str">
        <f t="shared" si="263"/>
        <v>Ward</v>
      </c>
      <c r="G514" t="str">
        <f t="shared" si="263"/>
        <v>ULRA</v>
      </c>
      <c r="H514" t="str">
        <f t="shared" si="263"/>
        <v>18G</v>
      </c>
      <c r="I514" t="str">
        <f t="shared" si="263"/>
        <v xml:space="preserve"> Normal Saline 0.9%</v>
      </c>
      <c r="J514" t="str">
        <f t="shared" si="263"/>
        <v>Antibiotic and other drug</v>
      </c>
      <c r="K514" s="11" t="str">
        <f t="shared" si="263"/>
        <v>ANTECUBITAL FOSSA</v>
      </c>
      <c r="L514" s="13">
        <v>0</v>
      </c>
      <c r="M514" s="13">
        <v>0</v>
      </c>
      <c r="N514" s="13">
        <v>0</v>
      </c>
      <c r="O514">
        <f>0</f>
        <v>0</v>
      </c>
      <c r="P514" t="str">
        <f t="shared" si="251"/>
        <v>No</v>
      </c>
      <c r="Q514" s="13">
        <v>36.5</v>
      </c>
      <c r="R514" s="72">
        <v>29</v>
      </c>
      <c r="S514" s="72">
        <v>29</v>
      </c>
      <c r="T514" s="72">
        <v>29</v>
      </c>
      <c r="U514" s="72">
        <v>29</v>
      </c>
      <c r="V514" s="139" t="str">
        <f t="shared" si="266"/>
        <v>NA</v>
      </c>
      <c r="W514" s="140">
        <f t="shared" si="266"/>
        <v>3</v>
      </c>
      <c r="X514" s="140">
        <f t="shared" si="266"/>
        <v>0</v>
      </c>
      <c r="Y514" t="str">
        <f t="shared" si="264"/>
        <v>Discharge</v>
      </c>
      <c r="Z514" t="str">
        <f t="shared" si="261"/>
        <v>48-72</v>
      </c>
    </row>
    <row r="515" spans="1:26" x14ac:dyDescent="0.35">
      <c r="A515" s="63" t="str">
        <f t="shared" si="265"/>
        <v>PATIENT 13 (ORTHO1 007)</v>
      </c>
      <c r="B515" s="11" t="str">
        <f t="shared" si="265"/>
        <v>LEFT KNEE MEDIAL FEMORAL CONDYLE INJURY</v>
      </c>
      <c r="C515" s="11" t="str">
        <f t="shared" si="265"/>
        <v>NEW ADMISSION</v>
      </c>
      <c r="D515" t="s">
        <v>29</v>
      </c>
      <c r="E515" t="str">
        <f t="shared" si="263"/>
        <v>No</v>
      </c>
      <c r="F515" t="str">
        <f t="shared" si="263"/>
        <v>Ward</v>
      </c>
      <c r="G515" t="str">
        <f t="shared" si="263"/>
        <v>ULRA</v>
      </c>
      <c r="H515" t="str">
        <f t="shared" si="263"/>
        <v>18G</v>
      </c>
      <c r="I515" t="str">
        <f t="shared" si="263"/>
        <v xml:space="preserve"> Normal Saline 0.9%</v>
      </c>
      <c r="J515" t="str">
        <f t="shared" si="263"/>
        <v>Antibiotic and other drug</v>
      </c>
      <c r="K515" s="11" t="str">
        <f t="shared" si="263"/>
        <v>ANTECUBITAL FOSSA</v>
      </c>
      <c r="L515" s="13">
        <v>0</v>
      </c>
      <c r="M515" s="13">
        <v>0</v>
      </c>
      <c r="N515" s="13">
        <v>0</v>
      </c>
      <c r="O515">
        <f>0</f>
        <v>0</v>
      </c>
      <c r="P515" t="str">
        <f t="shared" si="251"/>
        <v>No</v>
      </c>
      <c r="Q515" s="13">
        <v>36.700000000000003</v>
      </c>
      <c r="R515" s="72">
        <v>29.5</v>
      </c>
      <c r="S515" s="72">
        <v>29.5</v>
      </c>
      <c r="T515" s="72">
        <v>29.5</v>
      </c>
      <c r="U515" s="72">
        <v>29.5</v>
      </c>
      <c r="V515" s="139" t="str">
        <f t="shared" si="266"/>
        <v>NA</v>
      </c>
      <c r="W515" s="140">
        <f t="shared" si="266"/>
        <v>3</v>
      </c>
      <c r="X515" s="140">
        <f t="shared" si="266"/>
        <v>0</v>
      </c>
      <c r="Y515" t="str">
        <f t="shared" si="264"/>
        <v>Discharge</v>
      </c>
      <c r="Z515" t="str">
        <f t="shared" si="261"/>
        <v>48-72</v>
      </c>
    </row>
    <row r="516" spans="1:26" x14ac:dyDescent="0.35">
      <c r="A516" s="11" t="s">
        <v>270</v>
      </c>
      <c r="B516" s="11" t="s">
        <v>271</v>
      </c>
      <c r="C516" s="11" t="s">
        <v>151</v>
      </c>
      <c r="D516" t="s">
        <v>29</v>
      </c>
      <c r="E516" t="str">
        <f t="shared" si="263"/>
        <v>No</v>
      </c>
      <c r="F516" t="str">
        <f t="shared" si="263"/>
        <v>Ward</v>
      </c>
      <c r="G516" t="str">
        <f t="shared" si="263"/>
        <v>ULRA</v>
      </c>
      <c r="H516" t="s">
        <v>33</v>
      </c>
      <c r="I516" t="str">
        <f t="shared" si="263"/>
        <v xml:space="preserve"> Normal Saline 0.9%</v>
      </c>
      <c r="J516" t="str">
        <f t="shared" si="263"/>
        <v>Antibiotic and other drug</v>
      </c>
      <c r="K516" s="11" t="s">
        <v>47</v>
      </c>
      <c r="L516" s="13">
        <v>0</v>
      </c>
      <c r="M516" s="13">
        <v>0</v>
      </c>
      <c r="N516" s="13">
        <v>0</v>
      </c>
      <c r="O516">
        <f>0</f>
        <v>0</v>
      </c>
      <c r="P516" t="str">
        <f t="shared" si="251"/>
        <v>No</v>
      </c>
      <c r="Q516" s="46">
        <v>36.5</v>
      </c>
      <c r="R516" s="72">
        <v>31.1</v>
      </c>
      <c r="S516" s="72">
        <v>31.1</v>
      </c>
      <c r="T516" s="72">
        <v>31.1</v>
      </c>
      <c r="U516" s="72">
        <v>29.8</v>
      </c>
      <c r="V516" s="46">
        <v>29.5</v>
      </c>
      <c r="W516" s="140">
        <v>3</v>
      </c>
      <c r="X516" s="140">
        <v>0</v>
      </c>
      <c r="Y516" t="str">
        <f t="shared" si="264"/>
        <v>Discharge</v>
      </c>
      <c r="Z516" t="str">
        <f t="shared" si="261"/>
        <v>48-72</v>
      </c>
    </row>
    <row r="517" spans="1:26" x14ac:dyDescent="0.35">
      <c r="A517" s="11" t="str">
        <f t="shared" ref="A517:C521" si="267">A516</f>
        <v>PATIENT 14 (ORTHO1 009)</v>
      </c>
      <c r="B517" s="11" t="str">
        <f t="shared" si="267"/>
        <v>RIGHT SHOULDER SLAP AND SUPRA SPINATUS TEAR</v>
      </c>
      <c r="C517" s="11" t="str">
        <f t="shared" si="267"/>
        <v>NEW ADMISSION</v>
      </c>
      <c r="D517" t="s">
        <v>29</v>
      </c>
      <c r="E517" t="str">
        <f t="shared" si="263"/>
        <v>No</v>
      </c>
      <c r="F517" t="str">
        <f t="shared" si="263"/>
        <v>Ward</v>
      </c>
      <c r="G517" t="str">
        <f t="shared" si="263"/>
        <v>ULRA</v>
      </c>
      <c r="H517" t="str">
        <f t="shared" si="263"/>
        <v>20G</v>
      </c>
      <c r="I517" t="str">
        <f t="shared" si="263"/>
        <v xml:space="preserve"> Normal Saline 0.9%</v>
      </c>
      <c r="J517" t="str">
        <f t="shared" si="263"/>
        <v>Antibiotic and other drug</v>
      </c>
      <c r="K517" s="11" t="str">
        <f t="shared" si="263"/>
        <v>ANTECUBITAL FOSSA</v>
      </c>
      <c r="L517" s="13">
        <v>0</v>
      </c>
      <c r="M517" s="13">
        <v>0</v>
      </c>
      <c r="N517" s="13">
        <v>0</v>
      </c>
      <c r="O517">
        <f>0</f>
        <v>0</v>
      </c>
      <c r="P517" t="str">
        <f t="shared" si="251"/>
        <v>No</v>
      </c>
      <c r="Q517" s="46">
        <v>36.299999999999997</v>
      </c>
      <c r="R517" s="72">
        <v>27.8</v>
      </c>
      <c r="S517" s="72">
        <v>27.8</v>
      </c>
      <c r="T517" s="72">
        <v>27.8</v>
      </c>
      <c r="U517" s="72">
        <v>27.8</v>
      </c>
      <c r="V517" s="46">
        <v>27.8</v>
      </c>
      <c r="W517" s="140">
        <f t="shared" ref="W517:X521" si="268">W516</f>
        <v>3</v>
      </c>
      <c r="X517" s="140">
        <f t="shared" si="268"/>
        <v>0</v>
      </c>
      <c r="Y517" t="str">
        <f t="shared" si="264"/>
        <v>Discharge</v>
      </c>
      <c r="Z517" t="str">
        <f t="shared" si="261"/>
        <v>48-72</v>
      </c>
    </row>
    <row r="518" spans="1:26" x14ac:dyDescent="0.35">
      <c r="A518" s="11" t="str">
        <f t="shared" si="267"/>
        <v>PATIENT 14 (ORTHO1 009)</v>
      </c>
      <c r="B518" s="11" t="str">
        <f t="shared" si="267"/>
        <v>RIGHT SHOULDER SLAP AND SUPRA SPINATUS TEAR</v>
      </c>
      <c r="C518" s="11" t="str">
        <f t="shared" si="267"/>
        <v>NEW ADMISSION</v>
      </c>
      <c r="D518" t="s">
        <v>29</v>
      </c>
      <c r="E518" t="str">
        <f t="shared" si="263"/>
        <v>No</v>
      </c>
      <c r="F518" t="str">
        <f t="shared" si="263"/>
        <v>Ward</v>
      </c>
      <c r="G518" t="str">
        <f t="shared" si="263"/>
        <v>ULRA</v>
      </c>
      <c r="H518" t="str">
        <f t="shared" si="263"/>
        <v>20G</v>
      </c>
      <c r="I518" t="str">
        <f t="shared" si="263"/>
        <v xml:space="preserve"> Normal Saline 0.9%</v>
      </c>
      <c r="J518" t="str">
        <f t="shared" si="263"/>
        <v>Antibiotic and other drug</v>
      </c>
      <c r="K518" s="11" t="str">
        <f t="shared" si="263"/>
        <v>ANTECUBITAL FOSSA</v>
      </c>
      <c r="L518" s="13">
        <v>0</v>
      </c>
      <c r="M518" s="13">
        <v>0</v>
      </c>
      <c r="N518" s="13">
        <v>0</v>
      </c>
      <c r="O518">
        <f>0</f>
        <v>0</v>
      </c>
      <c r="P518" t="str">
        <f t="shared" si="251"/>
        <v>No</v>
      </c>
      <c r="Q518" s="46">
        <v>36.299999999999997</v>
      </c>
      <c r="R518" s="72">
        <v>29.1</v>
      </c>
      <c r="S518" s="72">
        <v>29.1</v>
      </c>
      <c r="T518" s="72">
        <v>29.1</v>
      </c>
      <c r="U518" s="72">
        <v>29.1</v>
      </c>
      <c r="V518" s="46">
        <v>28</v>
      </c>
      <c r="W518" s="140">
        <f t="shared" si="268"/>
        <v>3</v>
      </c>
      <c r="X518" s="140">
        <f t="shared" si="268"/>
        <v>0</v>
      </c>
      <c r="Y518" t="str">
        <f t="shared" si="264"/>
        <v>Discharge</v>
      </c>
      <c r="Z518" t="str">
        <f t="shared" si="264"/>
        <v>48-72</v>
      </c>
    </row>
    <row r="519" spans="1:26" x14ac:dyDescent="0.35">
      <c r="A519" s="11" t="str">
        <f t="shared" si="267"/>
        <v>PATIENT 14 (ORTHO1 009)</v>
      </c>
      <c r="B519" s="11" t="str">
        <f t="shared" si="267"/>
        <v>RIGHT SHOULDER SLAP AND SUPRA SPINATUS TEAR</v>
      </c>
      <c r="C519" s="11" t="str">
        <f t="shared" si="267"/>
        <v>NEW ADMISSION</v>
      </c>
      <c r="D519" t="s">
        <v>29</v>
      </c>
      <c r="E519" t="str">
        <f t="shared" si="263"/>
        <v>No</v>
      </c>
      <c r="F519" t="str">
        <f t="shared" si="263"/>
        <v>Ward</v>
      </c>
      <c r="G519" t="str">
        <f t="shared" si="263"/>
        <v>ULRA</v>
      </c>
      <c r="H519" t="str">
        <f t="shared" si="263"/>
        <v>20G</v>
      </c>
      <c r="I519" t="str">
        <f t="shared" si="263"/>
        <v xml:space="preserve"> Normal Saline 0.9%</v>
      </c>
      <c r="J519" t="str">
        <f t="shared" si="263"/>
        <v>Antibiotic and other drug</v>
      </c>
      <c r="K519" s="11" t="str">
        <f t="shared" si="263"/>
        <v>ANTECUBITAL FOSSA</v>
      </c>
      <c r="L519" s="13">
        <v>0</v>
      </c>
      <c r="M519" s="13">
        <v>0</v>
      </c>
      <c r="N519" s="13">
        <v>0</v>
      </c>
      <c r="O519">
        <f>0</f>
        <v>0</v>
      </c>
      <c r="P519" t="str">
        <f t="shared" si="251"/>
        <v>No</v>
      </c>
      <c r="Q519" s="46">
        <v>36.700000000000003</v>
      </c>
      <c r="R519" s="72">
        <v>31.5</v>
      </c>
      <c r="S519" s="72">
        <v>31.5</v>
      </c>
      <c r="T519" s="72">
        <v>31.5</v>
      </c>
      <c r="U519" s="72">
        <v>31.5</v>
      </c>
      <c r="V519" s="46">
        <v>31</v>
      </c>
      <c r="W519" s="140">
        <f t="shared" si="268"/>
        <v>3</v>
      </c>
      <c r="X519" s="140">
        <f t="shared" si="268"/>
        <v>0</v>
      </c>
      <c r="Y519" t="str">
        <f t="shared" si="264"/>
        <v>Discharge</v>
      </c>
      <c r="Z519" t="str">
        <f t="shared" si="264"/>
        <v>48-72</v>
      </c>
    </row>
    <row r="520" spans="1:26" x14ac:dyDescent="0.35">
      <c r="A520" s="11" t="str">
        <f t="shared" si="267"/>
        <v>PATIENT 14 (ORTHO1 009)</v>
      </c>
      <c r="B520" s="11" t="str">
        <f t="shared" si="267"/>
        <v>RIGHT SHOULDER SLAP AND SUPRA SPINATUS TEAR</v>
      </c>
      <c r="C520" s="11" t="str">
        <f t="shared" si="267"/>
        <v>NEW ADMISSION</v>
      </c>
      <c r="D520" t="s">
        <v>29</v>
      </c>
      <c r="E520" t="str">
        <f t="shared" si="263"/>
        <v>No</v>
      </c>
      <c r="F520" t="str">
        <f t="shared" si="263"/>
        <v>Ward</v>
      </c>
      <c r="G520" t="str">
        <f t="shared" si="263"/>
        <v>ULRA</v>
      </c>
      <c r="H520" t="str">
        <f t="shared" si="263"/>
        <v>20G</v>
      </c>
      <c r="I520" t="str">
        <f t="shared" si="263"/>
        <v xml:space="preserve"> Normal Saline 0.9%</v>
      </c>
      <c r="J520" t="str">
        <f t="shared" si="263"/>
        <v>Antibiotic and other drug</v>
      </c>
      <c r="K520" s="11" t="str">
        <f t="shared" si="263"/>
        <v>ANTECUBITAL FOSSA</v>
      </c>
      <c r="L520" s="13">
        <v>0</v>
      </c>
      <c r="M520" s="13">
        <v>0</v>
      </c>
      <c r="N520" s="13">
        <v>0</v>
      </c>
      <c r="O520">
        <f>0</f>
        <v>0</v>
      </c>
      <c r="P520" t="str">
        <f t="shared" si="251"/>
        <v>No</v>
      </c>
      <c r="Q520" s="46">
        <v>36.299999999999997</v>
      </c>
      <c r="R520" s="72">
        <v>29.8</v>
      </c>
      <c r="S520" s="72">
        <v>29.8</v>
      </c>
      <c r="T520" s="72">
        <v>29.8</v>
      </c>
      <c r="U520" s="72">
        <v>29.8</v>
      </c>
      <c r="V520" s="46">
        <v>29</v>
      </c>
      <c r="W520" s="140">
        <f t="shared" si="268"/>
        <v>3</v>
      </c>
      <c r="X520" s="140">
        <f t="shared" si="268"/>
        <v>0</v>
      </c>
      <c r="Y520" t="str">
        <f t="shared" si="264"/>
        <v>Discharge</v>
      </c>
      <c r="Z520" t="str">
        <f t="shared" si="264"/>
        <v>48-72</v>
      </c>
    </row>
    <row r="521" spans="1:26" x14ac:dyDescent="0.35">
      <c r="A521" s="11" t="str">
        <f t="shared" si="267"/>
        <v>PATIENT 14 (ORTHO1 009)</v>
      </c>
      <c r="B521" s="11" t="str">
        <f t="shared" si="267"/>
        <v>RIGHT SHOULDER SLAP AND SUPRA SPINATUS TEAR</v>
      </c>
      <c r="C521" s="11" t="str">
        <f t="shared" si="267"/>
        <v>NEW ADMISSION</v>
      </c>
      <c r="D521" t="s">
        <v>29</v>
      </c>
      <c r="E521" t="str">
        <f t="shared" si="263"/>
        <v>No</v>
      </c>
      <c r="F521" t="str">
        <f t="shared" si="263"/>
        <v>Ward</v>
      </c>
      <c r="G521" t="str">
        <f t="shared" si="263"/>
        <v>ULRA</v>
      </c>
      <c r="H521" t="str">
        <f t="shared" si="263"/>
        <v>20G</v>
      </c>
      <c r="I521" t="str">
        <f t="shared" si="263"/>
        <v xml:space="preserve"> Normal Saline 0.9%</v>
      </c>
      <c r="J521" t="str">
        <f t="shared" si="263"/>
        <v>Antibiotic and other drug</v>
      </c>
      <c r="K521" s="11" t="str">
        <f t="shared" si="263"/>
        <v>ANTECUBITAL FOSSA</v>
      </c>
      <c r="L521" s="13">
        <v>0</v>
      </c>
      <c r="M521" s="13">
        <v>0</v>
      </c>
      <c r="N521" s="13">
        <v>0</v>
      </c>
      <c r="O521">
        <f>0</f>
        <v>0</v>
      </c>
      <c r="P521" t="str">
        <f t="shared" si="251"/>
        <v>No</v>
      </c>
      <c r="Q521" s="46">
        <v>36.9</v>
      </c>
      <c r="R521" s="72">
        <v>30.5</v>
      </c>
      <c r="S521" s="72">
        <v>30.5</v>
      </c>
      <c r="T521" s="72">
        <v>30.5</v>
      </c>
      <c r="U521" s="72">
        <v>30.5</v>
      </c>
      <c r="V521" s="46">
        <v>30</v>
      </c>
      <c r="W521" s="140">
        <f t="shared" si="268"/>
        <v>3</v>
      </c>
      <c r="X521" s="140">
        <f t="shared" si="268"/>
        <v>0</v>
      </c>
      <c r="Y521" t="str">
        <f t="shared" si="264"/>
        <v>Discharge</v>
      </c>
      <c r="Z521" t="str">
        <f t="shared" si="264"/>
        <v>48-72</v>
      </c>
    </row>
    <row r="522" spans="1:26" x14ac:dyDescent="0.35">
      <c r="A522" s="63" t="s">
        <v>272</v>
      </c>
      <c r="B522" s="11" t="s">
        <v>273</v>
      </c>
      <c r="C522" s="11" t="s">
        <v>274</v>
      </c>
      <c r="D522" t="s">
        <v>29</v>
      </c>
      <c r="E522" t="str">
        <f t="shared" si="263"/>
        <v>No</v>
      </c>
      <c r="F522" t="s">
        <v>96</v>
      </c>
      <c r="G522" t="str">
        <f t="shared" si="263"/>
        <v>ULRA</v>
      </c>
      <c r="H522" t="s">
        <v>77</v>
      </c>
      <c r="I522" t="str">
        <f t="shared" si="263"/>
        <v xml:space="preserve"> Normal Saline 0.9%</v>
      </c>
      <c r="J522" t="str">
        <f t="shared" si="263"/>
        <v>Antibiotic and other drug</v>
      </c>
      <c r="K522" s="11" t="s">
        <v>47</v>
      </c>
      <c r="L522" s="13">
        <v>0</v>
      </c>
      <c r="M522" s="13">
        <v>0</v>
      </c>
      <c r="N522" s="13">
        <v>0</v>
      </c>
      <c r="O522">
        <f>0</f>
        <v>0</v>
      </c>
      <c r="P522" t="str">
        <f t="shared" si="251"/>
        <v>No</v>
      </c>
      <c r="Q522" s="46">
        <v>36.700000000000003</v>
      </c>
      <c r="R522" s="46">
        <v>32.200000000000003</v>
      </c>
      <c r="S522" s="72">
        <v>31.9</v>
      </c>
      <c r="T522" s="72">
        <v>31.9</v>
      </c>
      <c r="U522" s="72">
        <v>31.9</v>
      </c>
      <c r="V522" s="139" t="s">
        <v>37</v>
      </c>
      <c r="W522" s="140">
        <v>4</v>
      </c>
      <c r="X522" s="140">
        <v>0</v>
      </c>
      <c r="Y522" t="s">
        <v>38</v>
      </c>
      <c r="Z522" t="s">
        <v>39</v>
      </c>
    </row>
    <row r="523" spans="1:26" x14ac:dyDescent="0.35">
      <c r="A523" s="63" t="str">
        <f t="shared" ref="A523:C527" si="269">A522</f>
        <v>PATIENT 15 (ORTHO1 013)</v>
      </c>
      <c r="B523" s="11" t="str">
        <f t="shared" si="269"/>
        <v>ALLEGED MVA, LACERATION WOUND LEFT LOWER LIMB</v>
      </c>
      <c r="C523" s="11" t="str">
        <f t="shared" si="269"/>
        <v>ADMISSION FROM ED</v>
      </c>
      <c r="D523" t="s">
        <v>29</v>
      </c>
      <c r="E523" t="str">
        <f t="shared" ref="E523:K538" si="270">E522</f>
        <v>No</v>
      </c>
      <c r="F523" t="str">
        <f t="shared" si="270"/>
        <v>ER</v>
      </c>
      <c r="G523" t="str">
        <f t="shared" si="270"/>
        <v>ULRA</v>
      </c>
      <c r="H523" t="str">
        <f t="shared" si="270"/>
        <v>18G</v>
      </c>
      <c r="I523" t="str">
        <f t="shared" si="270"/>
        <v xml:space="preserve"> Normal Saline 0.9%</v>
      </c>
      <c r="J523" t="str">
        <f t="shared" si="270"/>
        <v>Antibiotic and other drug</v>
      </c>
      <c r="K523" s="11" t="str">
        <f t="shared" si="270"/>
        <v>ANTECUBITAL FOSSA</v>
      </c>
      <c r="L523" s="13">
        <v>0</v>
      </c>
      <c r="M523" s="13">
        <v>0</v>
      </c>
      <c r="N523" s="13">
        <v>0</v>
      </c>
      <c r="O523">
        <f>0</f>
        <v>0</v>
      </c>
      <c r="P523" t="str">
        <f t="shared" si="251"/>
        <v>No</v>
      </c>
      <c r="Q523" s="46">
        <v>36.5</v>
      </c>
      <c r="R523" s="72">
        <v>29.8</v>
      </c>
      <c r="S523" s="72">
        <v>29.8</v>
      </c>
      <c r="T523" s="72">
        <v>29.8</v>
      </c>
      <c r="U523" s="72">
        <v>29.8</v>
      </c>
      <c r="V523" s="139" t="str">
        <f t="shared" ref="V523:Z538" si="271">V522</f>
        <v>NA</v>
      </c>
      <c r="W523" s="140">
        <f t="shared" si="271"/>
        <v>4</v>
      </c>
      <c r="X523" s="140">
        <f t="shared" si="271"/>
        <v>0</v>
      </c>
      <c r="Y523" t="str">
        <f t="shared" si="271"/>
        <v>Completion of treatment</v>
      </c>
      <c r="Z523" t="str">
        <f t="shared" si="271"/>
        <v>72-96</v>
      </c>
    </row>
    <row r="524" spans="1:26" x14ac:dyDescent="0.35">
      <c r="A524" s="63" t="str">
        <f t="shared" si="269"/>
        <v>PATIENT 15 (ORTHO1 013)</v>
      </c>
      <c r="B524" s="11" t="str">
        <f t="shared" si="269"/>
        <v>ALLEGED MVA, LACERATION WOUND LEFT LOWER LIMB</v>
      </c>
      <c r="C524" s="11" t="str">
        <f t="shared" si="269"/>
        <v>ADMISSION FROM ED</v>
      </c>
      <c r="D524" t="s">
        <v>29</v>
      </c>
      <c r="E524" t="str">
        <f t="shared" si="270"/>
        <v>No</v>
      </c>
      <c r="F524" t="str">
        <f t="shared" si="270"/>
        <v>ER</v>
      </c>
      <c r="G524" t="str">
        <f t="shared" si="270"/>
        <v>ULRA</v>
      </c>
      <c r="H524" t="str">
        <f t="shared" si="270"/>
        <v>18G</v>
      </c>
      <c r="I524" t="str">
        <f t="shared" si="270"/>
        <v xml:space="preserve"> Normal Saline 0.9%</v>
      </c>
      <c r="J524" t="str">
        <f t="shared" si="270"/>
        <v>Antibiotic and other drug</v>
      </c>
      <c r="K524" s="11" t="str">
        <f t="shared" si="270"/>
        <v>ANTECUBITAL FOSSA</v>
      </c>
      <c r="L524" s="13">
        <v>0</v>
      </c>
      <c r="M524" s="13">
        <v>0</v>
      </c>
      <c r="N524" s="13">
        <v>0</v>
      </c>
      <c r="O524">
        <f>0</f>
        <v>0</v>
      </c>
      <c r="P524" t="str">
        <f t="shared" si="251"/>
        <v>No</v>
      </c>
      <c r="Q524" s="46">
        <v>36.9</v>
      </c>
      <c r="R524" s="72">
        <v>28.8</v>
      </c>
      <c r="S524" s="72">
        <v>28.8</v>
      </c>
      <c r="T524" s="72">
        <v>28.8</v>
      </c>
      <c r="U524" s="72">
        <v>28.8</v>
      </c>
      <c r="V524" s="139" t="str">
        <f t="shared" si="271"/>
        <v>NA</v>
      </c>
      <c r="W524" s="140">
        <f t="shared" si="271"/>
        <v>4</v>
      </c>
      <c r="X524" s="140">
        <f t="shared" si="271"/>
        <v>0</v>
      </c>
      <c r="Y524" t="str">
        <f t="shared" si="271"/>
        <v>Completion of treatment</v>
      </c>
      <c r="Z524" t="str">
        <f t="shared" si="271"/>
        <v>72-96</v>
      </c>
    </row>
    <row r="525" spans="1:26" x14ac:dyDescent="0.35">
      <c r="A525" s="63" t="str">
        <f t="shared" si="269"/>
        <v>PATIENT 15 (ORTHO1 013)</v>
      </c>
      <c r="B525" s="11" t="str">
        <f t="shared" si="269"/>
        <v>ALLEGED MVA, LACERATION WOUND LEFT LOWER LIMB</v>
      </c>
      <c r="C525" s="11" t="str">
        <f t="shared" si="269"/>
        <v>ADMISSION FROM ED</v>
      </c>
      <c r="D525" t="s">
        <v>29</v>
      </c>
      <c r="E525" t="str">
        <f t="shared" si="270"/>
        <v>No</v>
      </c>
      <c r="F525" t="str">
        <f t="shared" si="270"/>
        <v>ER</v>
      </c>
      <c r="G525" t="str">
        <f t="shared" si="270"/>
        <v>ULRA</v>
      </c>
      <c r="H525" t="str">
        <f t="shared" si="270"/>
        <v>18G</v>
      </c>
      <c r="I525" t="str">
        <f t="shared" si="270"/>
        <v xml:space="preserve"> Normal Saline 0.9%</v>
      </c>
      <c r="J525" t="str">
        <f t="shared" si="270"/>
        <v>Antibiotic and other drug</v>
      </c>
      <c r="K525" s="11" t="str">
        <f t="shared" si="270"/>
        <v>ANTECUBITAL FOSSA</v>
      </c>
      <c r="L525" s="13">
        <v>0</v>
      </c>
      <c r="M525" s="13">
        <v>0</v>
      </c>
      <c r="N525" s="13">
        <v>0</v>
      </c>
      <c r="O525">
        <f>0</f>
        <v>0</v>
      </c>
      <c r="P525" t="str">
        <f t="shared" si="251"/>
        <v>No</v>
      </c>
      <c r="Q525" s="46">
        <v>36.700000000000003</v>
      </c>
      <c r="R525" s="72">
        <v>29</v>
      </c>
      <c r="S525" s="72">
        <v>29</v>
      </c>
      <c r="T525" s="72">
        <v>29</v>
      </c>
      <c r="U525" s="72">
        <v>29</v>
      </c>
      <c r="V525" s="139" t="str">
        <f t="shared" si="271"/>
        <v>NA</v>
      </c>
      <c r="W525" s="140">
        <f t="shared" si="271"/>
        <v>4</v>
      </c>
      <c r="X525" s="140">
        <f t="shared" si="271"/>
        <v>0</v>
      </c>
      <c r="Y525" t="str">
        <f t="shared" si="271"/>
        <v>Completion of treatment</v>
      </c>
      <c r="Z525" t="str">
        <f t="shared" si="271"/>
        <v>72-96</v>
      </c>
    </row>
    <row r="526" spans="1:26" x14ac:dyDescent="0.35">
      <c r="A526" s="63" t="str">
        <f t="shared" si="269"/>
        <v>PATIENT 15 (ORTHO1 013)</v>
      </c>
      <c r="B526" s="11" t="str">
        <f t="shared" si="269"/>
        <v>ALLEGED MVA, LACERATION WOUND LEFT LOWER LIMB</v>
      </c>
      <c r="C526" s="11" t="str">
        <f t="shared" si="269"/>
        <v>ADMISSION FROM ED</v>
      </c>
      <c r="D526" t="s">
        <v>29</v>
      </c>
      <c r="E526" t="str">
        <f t="shared" si="270"/>
        <v>No</v>
      </c>
      <c r="F526" t="str">
        <f t="shared" si="270"/>
        <v>ER</v>
      </c>
      <c r="G526" t="str">
        <f t="shared" si="270"/>
        <v>ULRA</v>
      </c>
      <c r="H526" t="str">
        <f t="shared" si="270"/>
        <v>18G</v>
      </c>
      <c r="I526" t="str">
        <f t="shared" si="270"/>
        <v xml:space="preserve"> Normal Saline 0.9%</v>
      </c>
      <c r="J526" t="str">
        <f t="shared" si="270"/>
        <v>Antibiotic and other drug</v>
      </c>
      <c r="K526" s="11" t="str">
        <f t="shared" si="270"/>
        <v>ANTECUBITAL FOSSA</v>
      </c>
      <c r="L526" s="13">
        <v>0</v>
      </c>
      <c r="M526" s="13">
        <v>0</v>
      </c>
      <c r="N526" s="13">
        <v>0</v>
      </c>
      <c r="O526">
        <f>0</f>
        <v>0</v>
      </c>
      <c r="P526" t="str">
        <f t="shared" si="251"/>
        <v>No</v>
      </c>
      <c r="Q526" s="46">
        <v>36.9</v>
      </c>
      <c r="R526" s="72">
        <v>30.5</v>
      </c>
      <c r="S526" s="72">
        <v>30.5</v>
      </c>
      <c r="T526" s="72">
        <v>30.5</v>
      </c>
      <c r="U526" s="72">
        <v>30.5</v>
      </c>
      <c r="V526" s="139" t="str">
        <f t="shared" si="271"/>
        <v>NA</v>
      </c>
      <c r="W526" s="140">
        <f t="shared" si="271"/>
        <v>4</v>
      </c>
      <c r="X526" s="140">
        <f t="shared" si="271"/>
        <v>0</v>
      </c>
      <c r="Y526" t="str">
        <f t="shared" si="271"/>
        <v>Completion of treatment</v>
      </c>
      <c r="Z526" t="str">
        <f t="shared" si="271"/>
        <v>72-96</v>
      </c>
    </row>
    <row r="527" spans="1:26" x14ac:dyDescent="0.35">
      <c r="A527" s="63" t="str">
        <f t="shared" si="269"/>
        <v>PATIENT 15 (ORTHO1 013)</v>
      </c>
      <c r="B527" s="11" t="str">
        <f t="shared" si="269"/>
        <v>ALLEGED MVA, LACERATION WOUND LEFT LOWER LIMB</v>
      </c>
      <c r="C527" s="11" t="str">
        <f t="shared" si="269"/>
        <v>ADMISSION FROM ED</v>
      </c>
      <c r="D527" t="s">
        <v>29</v>
      </c>
      <c r="E527" t="str">
        <f t="shared" si="270"/>
        <v>No</v>
      </c>
      <c r="F527" t="str">
        <f t="shared" si="270"/>
        <v>ER</v>
      </c>
      <c r="G527" t="str">
        <f t="shared" si="270"/>
        <v>ULRA</v>
      </c>
      <c r="H527" t="str">
        <f t="shared" si="270"/>
        <v>18G</v>
      </c>
      <c r="I527" t="str">
        <f t="shared" si="270"/>
        <v xml:space="preserve"> Normal Saline 0.9%</v>
      </c>
      <c r="J527" t="str">
        <f t="shared" si="270"/>
        <v>Antibiotic and other drug</v>
      </c>
      <c r="K527" s="11" t="str">
        <f t="shared" si="270"/>
        <v>ANTECUBITAL FOSSA</v>
      </c>
      <c r="L527" s="13">
        <v>0</v>
      </c>
      <c r="M527" s="13">
        <v>0</v>
      </c>
      <c r="N527" s="13">
        <v>0</v>
      </c>
      <c r="O527">
        <f>0</f>
        <v>0</v>
      </c>
      <c r="P527" t="str">
        <f t="shared" si="251"/>
        <v>No</v>
      </c>
      <c r="Q527" s="46">
        <v>36.700000000000003</v>
      </c>
      <c r="R527" s="72">
        <v>30</v>
      </c>
      <c r="S527" s="72">
        <v>30</v>
      </c>
      <c r="T527" s="72">
        <v>30</v>
      </c>
      <c r="U527" s="72">
        <v>30</v>
      </c>
      <c r="V527" s="139" t="str">
        <f t="shared" si="271"/>
        <v>NA</v>
      </c>
      <c r="W527" s="140">
        <f t="shared" si="271"/>
        <v>4</v>
      </c>
      <c r="X527" s="140">
        <f t="shared" si="271"/>
        <v>0</v>
      </c>
      <c r="Y527" t="str">
        <f t="shared" si="271"/>
        <v>Completion of treatment</v>
      </c>
      <c r="Z527" t="str">
        <f t="shared" si="271"/>
        <v>72-96</v>
      </c>
    </row>
    <row r="528" spans="1:26" x14ac:dyDescent="0.35">
      <c r="A528" s="63" t="s">
        <v>275</v>
      </c>
      <c r="B528" s="11" t="s">
        <v>276</v>
      </c>
      <c r="C528" s="11" t="s">
        <v>151</v>
      </c>
      <c r="D528" t="s">
        <v>29</v>
      </c>
      <c r="E528" t="str">
        <f t="shared" si="270"/>
        <v>No</v>
      </c>
      <c r="F528" t="s">
        <v>31</v>
      </c>
      <c r="G528" t="str">
        <f t="shared" si="270"/>
        <v>ULRA</v>
      </c>
      <c r="H528" t="str">
        <f t="shared" si="270"/>
        <v>18G</v>
      </c>
      <c r="I528" t="str">
        <f t="shared" si="270"/>
        <v xml:space="preserve"> Normal Saline 0.9%</v>
      </c>
      <c r="J528" t="str">
        <f t="shared" si="270"/>
        <v>Antibiotic and other drug</v>
      </c>
      <c r="K528" s="11" t="s">
        <v>47</v>
      </c>
      <c r="L528" s="13">
        <v>0</v>
      </c>
      <c r="M528" s="13">
        <v>0</v>
      </c>
      <c r="N528" s="13">
        <v>0</v>
      </c>
      <c r="O528">
        <f>0</f>
        <v>0</v>
      </c>
      <c r="P528" t="str">
        <f t="shared" si="251"/>
        <v>No</v>
      </c>
      <c r="Q528" s="46">
        <v>36.700000000000003</v>
      </c>
      <c r="R528" s="72">
        <v>31.2</v>
      </c>
      <c r="S528" s="72">
        <v>31.2</v>
      </c>
      <c r="T528" s="72">
        <v>31.2</v>
      </c>
      <c r="U528" s="72">
        <v>31.2</v>
      </c>
      <c r="V528" s="139" t="s">
        <v>37</v>
      </c>
      <c r="W528" s="140">
        <v>5</v>
      </c>
      <c r="X528" s="140">
        <v>0</v>
      </c>
      <c r="Y528" t="str">
        <f t="shared" si="271"/>
        <v>Completion of treatment</v>
      </c>
      <c r="Z528" t="s">
        <v>52</v>
      </c>
    </row>
    <row r="529" spans="1:26" x14ac:dyDescent="0.35">
      <c r="A529" s="63" t="str">
        <f t="shared" ref="A529:C536" si="272">A528</f>
        <v>PATIENT 16 (ORTHO1 015)</v>
      </c>
      <c r="B529" s="11" t="str">
        <f t="shared" si="272"/>
        <v>RIGHT ACL SLATERAL MENISCUS TEAR</v>
      </c>
      <c r="C529" s="11" t="str">
        <f t="shared" si="272"/>
        <v>NEW ADMISSION</v>
      </c>
      <c r="D529" t="s">
        <v>29</v>
      </c>
      <c r="E529" t="str">
        <f t="shared" si="270"/>
        <v>No</v>
      </c>
      <c r="F529" t="str">
        <f t="shared" si="270"/>
        <v>Ward</v>
      </c>
      <c r="G529" t="str">
        <f t="shared" si="270"/>
        <v>ULRA</v>
      </c>
      <c r="H529" t="str">
        <f t="shared" si="270"/>
        <v>18G</v>
      </c>
      <c r="I529" t="str">
        <f t="shared" si="270"/>
        <v xml:space="preserve"> Normal Saline 0.9%</v>
      </c>
      <c r="J529" t="str">
        <f t="shared" si="270"/>
        <v>Antibiotic and other drug</v>
      </c>
      <c r="K529" s="11" t="str">
        <f t="shared" si="270"/>
        <v>ANTECUBITAL FOSSA</v>
      </c>
      <c r="L529" s="13">
        <v>0</v>
      </c>
      <c r="M529" s="13">
        <v>0</v>
      </c>
      <c r="N529" s="13">
        <v>0</v>
      </c>
      <c r="O529">
        <f>0</f>
        <v>0</v>
      </c>
      <c r="P529" t="str">
        <f t="shared" si="251"/>
        <v>No</v>
      </c>
      <c r="Q529" s="46">
        <v>36.200000000000003</v>
      </c>
      <c r="R529" s="72">
        <v>31.3</v>
      </c>
      <c r="S529" s="72">
        <v>31.3</v>
      </c>
      <c r="T529" s="72">
        <v>31.3</v>
      </c>
      <c r="U529" s="72">
        <v>31.3</v>
      </c>
      <c r="V529" s="139" t="str">
        <f t="shared" ref="V529:X536" si="273">V528</f>
        <v>NA</v>
      </c>
      <c r="W529" s="140">
        <f t="shared" si="273"/>
        <v>5</v>
      </c>
      <c r="X529" s="140">
        <f t="shared" si="273"/>
        <v>0</v>
      </c>
      <c r="Y529" t="str">
        <f t="shared" si="271"/>
        <v>Completion of treatment</v>
      </c>
      <c r="Z529" t="str">
        <f t="shared" si="271"/>
        <v>&gt;96</v>
      </c>
    </row>
    <row r="530" spans="1:26" x14ac:dyDescent="0.35">
      <c r="A530" s="63" t="str">
        <f t="shared" si="272"/>
        <v>PATIENT 16 (ORTHO1 015)</v>
      </c>
      <c r="B530" s="11" t="str">
        <f t="shared" si="272"/>
        <v>RIGHT ACL SLATERAL MENISCUS TEAR</v>
      </c>
      <c r="C530" s="11" t="str">
        <f t="shared" si="272"/>
        <v>NEW ADMISSION</v>
      </c>
      <c r="D530" t="s">
        <v>29</v>
      </c>
      <c r="E530" t="str">
        <f t="shared" si="270"/>
        <v>No</v>
      </c>
      <c r="F530" t="str">
        <f t="shared" si="270"/>
        <v>Ward</v>
      </c>
      <c r="G530" t="str">
        <f t="shared" si="270"/>
        <v>ULRA</v>
      </c>
      <c r="H530" t="str">
        <f t="shared" si="270"/>
        <v>18G</v>
      </c>
      <c r="I530" t="str">
        <f t="shared" si="270"/>
        <v xml:space="preserve"> Normal Saline 0.9%</v>
      </c>
      <c r="J530" t="str">
        <f t="shared" si="270"/>
        <v>Antibiotic and other drug</v>
      </c>
      <c r="K530" s="11" t="str">
        <f t="shared" si="270"/>
        <v>ANTECUBITAL FOSSA</v>
      </c>
      <c r="L530" s="13">
        <v>0</v>
      </c>
      <c r="M530" s="13">
        <v>0</v>
      </c>
      <c r="N530" s="13">
        <v>0</v>
      </c>
      <c r="O530">
        <f>0</f>
        <v>0</v>
      </c>
      <c r="P530" t="str">
        <f t="shared" si="251"/>
        <v>No</v>
      </c>
      <c r="Q530" s="46">
        <v>36.700000000000003</v>
      </c>
      <c r="R530" s="72">
        <v>25.8</v>
      </c>
      <c r="S530" s="72">
        <v>25.8</v>
      </c>
      <c r="T530" s="72">
        <v>25.8</v>
      </c>
      <c r="U530" s="72">
        <v>25.8</v>
      </c>
      <c r="V530" s="139" t="str">
        <f t="shared" si="273"/>
        <v>NA</v>
      </c>
      <c r="W530" s="140">
        <f t="shared" si="273"/>
        <v>5</v>
      </c>
      <c r="X530" s="140">
        <f t="shared" si="273"/>
        <v>0</v>
      </c>
      <c r="Y530" t="str">
        <f t="shared" si="271"/>
        <v>Completion of treatment</v>
      </c>
      <c r="Z530" t="str">
        <f t="shared" si="271"/>
        <v>&gt;96</v>
      </c>
    </row>
    <row r="531" spans="1:26" x14ac:dyDescent="0.35">
      <c r="A531" s="63" t="str">
        <f t="shared" si="272"/>
        <v>PATIENT 16 (ORTHO1 015)</v>
      </c>
      <c r="B531" s="11" t="str">
        <f t="shared" si="272"/>
        <v>RIGHT ACL SLATERAL MENISCUS TEAR</v>
      </c>
      <c r="C531" s="11" t="str">
        <f t="shared" si="272"/>
        <v>NEW ADMISSION</v>
      </c>
      <c r="D531" t="s">
        <v>29</v>
      </c>
      <c r="E531" t="str">
        <f t="shared" si="270"/>
        <v>No</v>
      </c>
      <c r="F531" t="str">
        <f t="shared" si="270"/>
        <v>Ward</v>
      </c>
      <c r="G531" t="str">
        <f t="shared" si="270"/>
        <v>ULRA</v>
      </c>
      <c r="H531" t="str">
        <f t="shared" si="270"/>
        <v>18G</v>
      </c>
      <c r="I531" t="str">
        <f t="shared" si="270"/>
        <v xml:space="preserve"> Normal Saline 0.9%</v>
      </c>
      <c r="J531" t="str">
        <f t="shared" si="270"/>
        <v>Antibiotic and other drug</v>
      </c>
      <c r="K531" s="11" t="str">
        <f t="shared" si="270"/>
        <v>ANTECUBITAL FOSSA</v>
      </c>
      <c r="L531" s="13">
        <v>0</v>
      </c>
      <c r="M531" s="13">
        <v>0</v>
      </c>
      <c r="N531" s="13">
        <v>0</v>
      </c>
      <c r="O531">
        <f>0</f>
        <v>0</v>
      </c>
      <c r="P531" t="str">
        <f t="shared" si="251"/>
        <v>No</v>
      </c>
      <c r="Q531" s="46">
        <v>36.5</v>
      </c>
      <c r="R531" s="72">
        <v>29.8</v>
      </c>
      <c r="S531" s="72">
        <v>29.8</v>
      </c>
      <c r="T531" s="72">
        <v>29.8</v>
      </c>
      <c r="U531" s="72">
        <v>29.8</v>
      </c>
      <c r="V531" s="139" t="str">
        <f t="shared" si="273"/>
        <v>NA</v>
      </c>
      <c r="W531" s="140">
        <f t="shared" si="273"/>
        <v>5</v>
      </c>
      <c r="X531" s="140">
        <f t="shared" si="273"/>
        <v>0</v>
      </c>
      <c r="Y531" t="str">
        <f t="shared" si="271"/>
        <v>Completion of treatment</v>
      </c>
      <c r="Z531" t="str">
        <f t="shared" si="271"/>
        <v>&gt;96</v>
      </c>
    </row>
    <row r="532" spans="1:26" x14ac:dyDescent="0.35">
      <c r="A532" s="63" t="str">
        <f t="shared" si="272"/>
        <v>PATIENT 16 (ORTHO1 015)</v>
      </c>
      <c r="B532" s="11" t="str">
        <f t="shared" si="272"/>
        <v>RIGHT ACL SLATERAL MENISCUS TEAR</v>
      </c>
      <c r="C532" s="11" t="str">
        <f t="shared" si="272"/>
        <v>NEW ADMISSION</v>
      </c>
      <c r="D532" t="s">
        <v>29</v>
      </c>
      <c r="E532" t="str">
        <f t="shared" si="270"/>
        <v>No</v>
      </c>
      <c r="F532" t="str">
        <f t="shared" si="270"/>
        <v>Ward</v>
      </c>
      <c r="G532" t="str">
        <f t="shared" si="270"/>
        <v>ULRA</v>
      </c>
      <c r="H532" t="str">
        <f t="shared" si="270"/>
        <v>18G</v>
      </c>
      <c r="I532" t="str">
        <f t="shared" si="270"/>
        <v xml:space="preserve"> Normal Saline 0.9%</v>
      </c>
      <c r="J532" t="str">
        <f t="shared" si="270"/>
        <v>Antibiotic and other drug</v>
      </c>
      <c r="K532" s="11" t="str">
        <f t="shared" si="270"/>
        <v>ANTECUBITAL FOSSA</v>
      </c>
      <c r="L532" s="13">
        <v>0</v>
      </c>
      <c r="M532" s="13">
        <v>0</v>
      </c>
      <c r="N532" s="13">
        <v>0</v>
      </c>
      <c r="O532">
        <f>0</f>
        <v>0</v>
      </c>
      <c r="P532" t="str">
        <f t="shared" si="251"/>
        <v>No</v>
      </c>
      <c r="Q532" s="46">
        <v>36.9</v>
      </c>
      <c r="R532" s="72">
        <v>29.5</v>
      </c>
      <c r="S532" s="72">
        <v>29.5</v>
      </c>
      <c r="T532" s="72">
        <v>29.5</v>
      </c>
      <c r="U532" s="72">
        <v>29.5</v>
      </c>
      <c r="V532" s="139" t="str">
        <f t="shared" si="273"/>
        <v>NA</v>
      </c>
      <c r="W532" s="140">
        <f t="shared" si="273"/>
        <v>5</v>
      </c>
      <c r="X532" s="140">
        <f t="shared" si="273"/>
        <v>0</v>
      </c>
      <c r="Y532" t="str">
        <f t="shared" si="271"/>
        <v>Completion of treatment</v>
      </c>
      <c r="Z532" t="str">
        <f t="shared" si="271"/>
        <v>&gt;96</v>
      </c>
    </row>
    <row r="533" spans="1:26" x14ac:dyDescent="0.35">
      <c r="A533" s="63" t="str">
        <f t="shared" si="272"/>
        <v>PATIENT 16 (ORTHO1 015)</v>
      </c>
      <c r="B533" s="11" t="str">
        <f t="shared" si="272"/>
        <v>RIGHT ACL SLATERAL MENISCUS TEAR</v>
      </c>
      <c r="C533" s="11" t="str">
        <f t="shared" si="272"/>
        <v>NEW ADMISSION</v>
      </c>
      <c r="D533" t="s">
        <v>29</v>
      </c>
      <c r="E533" t="str">
        <f t="shared" si="270"/>
        <v>No</v>
      </c>
      <c r="F533" t="str">
        <f t="shared" si="270"/>
        <v>Ward</v>
      </c>
      <c r="G533" t="str">
        <f t="shared" si="270"/>
        <v>ULRA</v>
      </c>
      <c r="H533" t="str">
        <f t="shared" si="270"/>
        <v>18G</v>
      </c>
      <c r="I533" t="str">
        <f t="shared" si="270"/>
        <v xml:space="preserve"> Normal Saline 0.9%</v>
      </c>
      <c r="J533" t="str">
        <f t="shared" si="270"/>
        <v>Antibiotic and other drug</v>
      </c>
      <c r="K533" s="11" t="str">
        <f t="shared" si="270"/>
        <v>ANTECUBITAL FOSSA</v>
      </c>
      <c r="L533" s="13">
        <v>0</v>
      </c>
      <c r="M533" s="13">
        <v>0</v>
      </c>
      <c r="N533" s="13">
        <v>0</v>
      </c>
      <c r="O533">
        <f>0</f>
        <v>0</v>
      </c>
      <c r="P533" t="str">
        <f t="shared" si="251"/>
        <v>No</v>
      </c>
      <c r="Q533" s="46">
        <v>36.700000000000003</v>
      </c>
      <c r="R533" s="72">
        <v>25.6</v>
      </c>
      <c r="S533" s="72">
        <v>25.6</v>
      </c>
      <c r="T533" s="72">
        <v>25.6</v>
      </c>
      <c r="U533" s="72">
        <v>25.6</v>
      </c>
      <c r="V533" s="139" t="str">
        <f t="shared" si="273"/>
        <v>NA</v>
      </c>
      <c r="W533" s="140">
        <f t="shared" si="273"/>
        <v>5</v>
      </c>
      <c r="X533" s="140">
        <f t="shared" si="273"/>
        <v>0</v>
      </c>
      <c r="Y533" t="str">
        <f t="shared" si="271"/>
        <v>Completion of treatment</v>
      </c>
      <c r="Z533" t="str">
        <f t="shared" si="271"/>
        <v>&gt;96</v>
      </c>
    </row>
    <row r="534" spans="1:26" x14ac:dyDescent="0.35">
      <c r="A534" s="63" t="str">
        <f t="shared" si="272"/>
        <v>PATIENT 16 (ORTHO1 015)</v>
      </c>
      <c r="B534" s="11" t="str">
        <f t="shared" si="272"/>
        <v>RIGHT ACL SLATERAL MENISCUS TEAR</v>
      </c>
      <c r="C534" s="11" t="str">
        <f t="shared" si="272"/>
        <v>NEW ADMISSION</v>
      </c>
      <c r="D534" t="s">
        <v>29</v>
      </c>
      <c r="E534" t="str">
        <f t="shared" si="270"/>
        <v>No</v>
      </c>
      <c r="F534" t="str">
        <f t="shared" si="270"/>
        <v>Ward</v>
      </c>
      <c r="G534" t="str">
        <f t="shared" si="270"/>
        <v>ULRA</v>
      </c>
      <c r="H534" t="str">
        <f t="shared" si="270"/>
        <v>18G</v>
      </c>
      <c r="I534" t="str">
        <f t="shared" si="270"/>
        <v xml:space="preserve"> Normal Saline 0.9%</v>
      </c>
      <c r="J534" t="str">
        <f t="shared" si="270"/>
        <v>Antibiotic and other drug</v>
      </c>
      <c r="K534" s="11" t="str">
        <f t="shared" si="270"/>
        <v>ANTECUBITAL FOSSA</v>
      </c>
      <c r="L534" s="13">
        <v>0</v>
      </c>
      <c r="M534" s="13">
        <v>0</v>
      </c>
      <c r="N534" s="13">
        <v>0</v>
      </c>
      <c r="O534">
        <f>0</f>
        <v>0</v>
      </c>
      <c r="P534" t="str">
        <f t="shared" si="251"/>
        <v>No</v>
      </c>
      <c r="Q534" s="46">
        <v>36.799999999999997</v>
      </c>
      <c r="R534" s="72">
        <v>29</v>
      </c>
      <c r="S534" s="72">
        <v>29</v>
      </c>
      <c r="T534" s="72">
        <v>29</v>
      </c>
      <c r="U534" s="72">
        <v>29</v>
      </c>
      <c r="V534" s="139" t="str">
        <f t="shared" si="273"/>
        <v>NA</v>
      </c>
      <c r="W534" s="140">
        <f t="shared" si="273"/>
        <v>5</v>
      </c>
      <c r="X534" s="140">
        <f t="shared" si="273"/>
        <v>0</v>
      </c>
      <c r="Y534" t="str">
        <f t="shared" si="271"/>
        <v>Completion of treatment</v>
      </c>
      <c r="Z534" t="str">
        <f t="shared" si="271"/>
        <v>&gt;96</v>
      </c>
    </row>
    <row r="535" spans="1:26" x14ac:dyDescent="0.35">
      <c r="A535" s="63" t="str">
        <f t="shared" si="272"/>
        <v>PATIENT 16 (ORTHO1 015)</v>
      </c>
      <c r="B535" s="11" t="str">
        <f t="shared" si="272"/>
        <v>RIGHT ACL SLATERAL MENISCUS TEAR</v>
      </c>
      <c r="C535" s="11" t="str">
        <f t="shared" si="272"/>
        <v>NEW ADMISSION</v>
      </c>
      <c r="D535" t="s">
        <v>29</v>
      </c>
      <c r="E535" t="str">
        <f t="shared" si="270"/>
        <v>No</v>
      </c>
      <c r="F535" t="str">
        <f t="shared" si="270"/>
        <v>Ward</v>
      </c>
      <c r="G535" t="str">
        <f t="shared" si="270"/>
        <v>ULRA</v>
      </c>
      <c r="H535" t="str">
        <f t="shared" si="270"/>
        <v>18G</v>
      </c>
      <c r="I535" t="str">
        <f t="shared" si="270"/>
        <v xml:space="preserve"> Normal Saline 0.9%</v>
      </c>
      <c r="J535" t="str">
        <f t="shared" si="270"/>
        <v>Antibiotic and other drug</v>
      </c>
      <c r="K535" s="11" t="str">
        <f t="shared" si="270"/>
        <v>ANTECUBITAL FOSSA</v>
      </c>
      <c r="L535" s="13">
        <v>0</v>
      </c>
      <c r="M535" s="13">
        <v>0</v>
      </c>
      <c r="N535" s="13">
        <v>0</v>
      </c>
      <c r="O535">
        <f>0</f>
        <v>0</v>
      </c>
      <c r="P535" t="str">
        <f t="shared" si="251"/>
        <v>No</v>
      </c>
      <c r="Q535" s="46">
        <v>36.299999999999997</v>
      </c>
      <c r="R535" s="72">
        <v>30</v>
      </c>
      <c r="S535" s="72">
        <v>30</v>
      </c>
      <c r="T535" s="72">
        <v>30</v>
      </c>
      <c r="U535" s="72">
        <v>30</v>
      </c>
      <c r="V535" s="139" t="str">
        <f t="shared" si="273"/>
        <v>NA</v>
      </c>
      <c r="W535" s="140">
        <f t="shared" si="273"/>
        <v>5</v>
      </c>
      <c r="X535" s="140">
        <f t="shared" si="273"/>
        <v>0</v>
      </c>
      <c r="Y535" t="str">
        <f t="shared" si="271"/>
        <v>Completion of treatment</v>
      </c>
      <c r="Z535" t="str">
        <f t="shared" si="271"/>
        <v>&gt;96</v>
      </c>
    </row>
    <row r="536" spans="1:26" x14ac:dyDescent="0.35">
      <c r="A536" s="63" t="str">
        <f t="shared" si="272"/>
        <v>PATIENT 16 (ORTHO1 015)</v>
      </c>
      <c r="B536" s="11" t="str">
        <f t="shared" si="272"/>
        <v>RIGHT ACL SLATERAL MENISCUS TEAR</v>
      </c>
      <c r="C536" s="11" t="str">
        <f t="shared" si="272"/>
        <v>NEW ADMISSION</v>
      </c>
      <c r="D536" t="s">
        <v>29</v>
      </c>
      <c r="E536" t="str">
        <f t="shared" si="270"/>
        <v>No</v>
      </c>
      <c r="F536" t="str">
        <f t="shared" si="270"/>
        <v>Ward</v>
      </c>
      <c r="G536" t="str">
        <f t="shared" si="270"/>
        <v>ULRA</v>
      </c>
      <c r="H536" t="str">
        <f t="shared" si="270"/>
        <v>18G</v>
      </c>
      <c r="I536" t="str">
        <f t="shared" si="270"/>
        <v xml:space="preserve"> Normal Saline 0.9%</v>
      </c>
      <c r="J536" t="str">
        <f t="shared" si="270"/>
        <v>Antibiotic and other drug</v>
      </c>
      <c r="K536" s="11" t="str">
        <f t="shared" si="270"/>
        <v>ANTECUBITAL FOSSA</v>
      </c>
      <c r="L536" s="13">
        <v>0</v>
      </c>
      <c r="M536" s="13">
        <v>0</v>
      </c>
      <c r="N536" s="13">
        <v>0</v>
      </c>
      <c r="O536">
        <f>0</f>
        <v>0</v>
      </c>
      <c r="P536" t="str">
        <f t="shared" si="251"/>
        <v>No</v>
      </c>
      <c r="Q536" s="46">
        <v>36.5</v>
      </c>
      <c r="R536" s="72">
        <v>29.8</v>
      </c>
      <c r="S536" s="72">
        <v>29.8</v>
      </c>
      <c r="T536" s="72">
        <v>29.8</v>
      </c>
      <c r="U536" s="72">
        <v>29.8</v>
      </c>
      <c r="V536" s="139" t="str">
        <f t="shared" si="273"/>
        <v>NA</v>
      </c>
      <c r="W536" s="140">
        <f t="shared" si="273"/>
        <v>5</v>
      </c>
      <c r="X536" s="140">
        <f t="shared" si="273"/>
        <v>0</v>
      </c>
      <c r="Y536" t="str">
        <f t="shared" si="271"/>
        <v>Completion of treatment</v>
      </c>
      <c r="Z536" t="str">
        <f t="shared" si="271"/>
        <v>&gt;96</v>
      </c>
    </row>
    <row r="537" spans="1:26" x14ac:dyDescent="0.35">
      <c r="A537" s="63" t="s">
        <v>277</v>
      </c>
      <c r="B537" s="11" t="s">
        <v>278</v>
      </c>
      <c r="C537" s="11" t="s">
        <v>151</v>
      </c>
      <c r="D537" t="s">
        <v>29</v>
      </c>
      <c r="E537" t="str">
        <f t="shared" si="270"/>
        <v>No</v>
      </c>
      <c r="F537" t="str">
        <f t="shared" si="270"/>
        <v>Ward</v>
      </c>
      <c r="G537" t="str">
        <f t="shared" si="270"/>
        <v>ULRA</v>
      </c>
      <c r="H537" t="str">
        <f t="shared" si="270"/>
        <v>18G</v>
      </c>
      <c r="I537" t="str">
        <f t="shared" si="270"/>
        <v xml:space="preserve"> Normal Saline 0.9%</v>
      </c>
      <c r="J537" t="str">
        <f t="shared" si="270"/>
        <v>Antibiotic and other drug</v>
      </c>
      <c r="K537" s="11" t="s">
        <v>47</v>
      </c>
      <c r="L537" s="13">
        <v>0</v>
      </c>
      <c r="M537" s="13">
        <v>0</v>
      </c>
      <c r="N537" s="13">
        <v>0</v>
      </c>
      <c r="O537">
        <f>0</f>
        <v>0</v>
      </c>
      <c r="P537" t="str">
        <f t="shared" si="251"/>
        <v>No</v>
      </c>
      <c r="Q537" s="46">
        <v>35.799999999999997</v>
      </c>
      <c r="R537" s="72">
        <v>30.2</v>
      </c>
      <c r="S537" s="72">
        <v>30.2</v>
      </c>
      <c r="T537" s="72">
        <v>30.2</v>
      </c>
      <c r="U537" s="72">
        <v>30.2</v>
      </c>
      <c r="V537" s="139" t="s">
        <v>37</v>
      </c>
      <c r="W537" s="140">
        <v>4</v>
      </c>
      <c r="X537" s="140">
        <v>0</v>
      </c>
      <c r="Y537" t="str">
        <f t="shared" si="271"/>
        <v>Completion of treatment</v>
      </c>
      <c r="Z537" t="s">
        <v>39</v>
      </c>
    </row>
    <row r="538" spans="1:26" x14ac:dyDescent="0.35">
      <c r="A538" s="63" t="str">
        <f t="shared" ref="A538:C543" si="274">A537</f>
        <v>PATIENT 17 (ORTHO1 016)</v>
      </c>
      <c r="B538" s="11" t="str">
        <f t="shared" si="274"/>
        <v>DISORDER OF LIGAMENT OF SHOULDER REGION</v>
      </c>
      <c r="C538" s="11" t="str">
        <f t="shared" si="274"/>
        <v>NEW ADMISSION</v>
      </c>
      <c r="D538" t="s">
        <v>29</v>
      </c>
      <c r="E538" t="str">
        <f t="shared" si="270"/>
        <v>No</v>
      </c>
      <c r="F538" t="str">
        <f t="shared" si="270"/>
        <v>Ward</v>
      </c>
      <c r="G538" t="str">
        <f t="shared" si="270"/>
        <v>ULRA</v>
      </c>
      <c r="H538" t="str">
        <f t="shared" si="270"/>
        <v>18G</v>
      </c>
      <c r="I538" t="str">
        <f t="shared" si="270"/>
        <v xml:space="preserve"> Normal Saline 0.9%</v>
      </c>
      <c r="J538" t="str">
        <f t="shared" si="270"/>
        <v>Antibiotic and other drug</v>
      </c>
      <c r="K538" s="11" t="str">
        <f t="shared" si="270"/>
        <v>ANTECUBITAL FOSSA</v>
      </c>
      <c r="L538" s="13">
        <v>0</v>
      </c>
      <c r="M538" s="13">
        <v>0</v>
      </c>
      <c r="N538" s="13">
        <v>0</v>
      </c>
      <c r="O538">
        <f>0</f>
        <v>0</v>
      </c>
      <c r="P538" t="str">
        <f t="shared" si="251"/>
        <v>No</v>
      </c>
      <c r="Q538" s="46">
        <v>36.299999999999997</v>
      </c>
      <c r="R538" s="72">
        <v>29.8</v>
      </c>
      <c r="S538" s="72">
        <v>29.8</v>
      </c>
      <c r="T538" s="72">
        <v>29.8</v>
      </c>
      <c r="U538" s="72">
        <v>29.8</v>
      </c>
      <c r="V538" s="139" t="str">
        <f t="shared" ref="V538:Z550" si="275">V537</f>
        <v>NA</v>
      </c>
      <c r="W538" s="140">
        <f t="shared" si="275"/>
        <v>4</v>
      </c>
      <c r="X538" s="140">
        <f t="shared" si="275"/>
        <v>0</v>
      </c>
      <c r="Y538" t="str">
        <f t="shared" si="271"/>
        <v>Completion of treatment</v>
      </c>
      <c r="Z538" t="str">
        <f t="shared" si="271"/>
        <v>72-96</v>
      </c>
    </row>
    <row r="539" spans="1:26" x14ac:dyDescent="0.35">
      <c r="A539" s="63" t="str">
        <f t="shared" si="274"/>
        <v>PATIENT 17 (ORTHO1 016)</v>
      </c>
      <c r="B539" s="11" t="str">
        <f t="shared" si="274"/>
        <v>DISORDER OF LIGAMENT OF SHOULDER REGION</v>
      </c>
      <c r="C539" s="11" t="str">
        <f t="shared" si="274"/>
        <v>NEW ADMISSION</v>
      </c>
      <c r="D539" t="s">
        <v>29</v>
      </c>
      <c r="E539" t="str">
        <f t="shared" ref="E539:K550" si="276">E538</f>
        <v>No</v>
      </c>
      <c r="F539" t="str">
        <f t="shared" si="276"/>
        <v>Ward</v>
      </c>
      <c r="G539" t="str">
        <f t="shared" si="276"/>
        <v>ULRA</v>
      </c>
      <c r="H539" t="str">
        <f t="shared" si="276"/>
        <v>18G</v>
      </c>
      <c r="I539" t="str">
        <f t="shared" si="276"/>
        <v xml:space="preserve"> Normal Saline 0.9%</v>
      </c>
      <c r="J539" t="str">
        <f t="shared" si="276"/>
        <v>Antibiotic and other drug</v>
      </c>
      <c r="K539" s="11" t="str">
        <f t="shared" si="276"/>
        <v>ANTECUBITAL FOSSA</v>
      </c>
      <c r="L539" s="13">
        <v>0</v>
      </c>
      <c r="M539" s="13">
        <v>0</v>
      </c>
      <c r="N539" s="13">
        <v>0</v>
      </c>
      <c r="O539">
        <f>0</f>
        <v>0</v>
      </c>
      <c r="P539" t="str">
        <f t="shared" si="251"/>
        <v>No</v>
      </c>
      <c r="Q539" s="46">
        <v>36.5</v>
      </c>
      <c r="R539" s="72">
        <v>30</v>
      </c>
      <c r="S539" s="72">
        <v>30</v>
      </c>
      <c r="T539" s="72">
        <v>30</v>
      </c>
      <c r="U539" s="72">
        <v>30</v>
      </c>
      <c r="V539" s="139" t="str">
        <f t="shared" si="275"/>
        <v>NA</v>
      </c>
      <c r="W539" s="140">
        <f t="shared" si="275"/>
        <v>4</v>
      </c>
      <c r="X539" s="140">
        <f t="shared" si="275"/>
        <v>0</v>
      </c>
      <c r="Y539" t="str">
        <f t="shared" si="275"/>
        <v>Completion of treatment</v>
      </c>
      <c r="Z539" t="str">
        <f t="shared" si="275"/>
        <v>72-96</v>
      </c>
    </row>
    <row r="540" spans="1:26" x14ac:dyDescent="0.35">
      <c r="A540" s="63" t="str">
        <f t="shared" si="274"/>
        <v>PATIENT 17 (ORTHO1 016)</v>
      </c>
      <c r="B540" s="11" t="str">
        <f t="shared" si="274"/>
        <v>DISORDER OF LIGAMENT OF SHOULDER REGION</v>
      </c>
      <c r="C540" s="11" t="str">
        <f t="shared" si="274"/>
        <v>NEW ADMISSION</v>
      </c>
      <c r="D540" t="s">
        <v>29</v>
      </c>
      <c r="E540" t="str">
        <f t="shared" si="276"/>
        <v>No</v>
      </c>
      <c r="F540" t="str">
        <f t="shared" si="276"/>
        <v>Ward</v>
      </c>
      <c r="G540" t="str">
        <f t="shared" si="276"/>
        <v>ULRA</v>
      </c>
      <c r="H540" t="str">
        <f t="shared" si="276"/>
        <v>18G</v>
      </c>
      <c r="I540" t="str">
        <f t="shared" si="276"/>
        <v xml:space="preserve"> Normal Saline 0.9%</v>
      </c>
      <c r="J540" t="str">
        <f t="shared" si="276"/>
        <v>Antibiotic and other drug</v>
      </c>
      <c r="K540" s="11" t="str">
        <f t="shared" si="276"/>
        <v>ANTECUBITAL FOSSA</v>
      </c>
      <c r="L540" s="13">
        <v>0</v>
      </c>
      <c r="M540" s="13">
        <v>0</v>
      </c>
      <c r="N540" s="13">
        <v>0</v>
      </c>
      <c r="O540">
        <f>0</f>
        <v>0</v>
      </c>
      <c r="P540" t="str">
        <f t="shared" si="251"/>
        <v>No</v>
      </c>
      <c r="Q540" s="46">
        <v>36.799999999999997</v>
      </c>
      <c r="R540" s="72">
        <v>29.5</v>
      </c>
      <c r="S540" s="72">
        <v>29.5</v>
      </c>
      <c r="T540" s="72">
        <v>29.5</v>
      </c>
      <c r="U540" s="72">
        <v>29.5</v>
      </c>
      <c r="V540" s="139" t="str">
        <f t="shared" si="275"/>
        <v>NA</v>
      </c>
      <c r="W540" s="140">
        <f t="shared" si="275"/>
        <v>4</v>
      </c>
      <c r="X540" s="140">
        <f t="shared" si="275"/>
        <v>0</v>
      </c>
      <c r="Y540" t="str">
        <f t="shared" si="275"/>
        <v>Completion of treatment</v>
      </c>
      <c r="Z540" t="str">
        <f t="shared" si="275"/>
        <v>72-96</v>
      </c>
    </row>
    <row r="541" spans="1:26" x14ac:dyDescent="0.35">
      <c r="A541" s="63" t="str">
        <f t="shared" si="274"/>
        <v>PATIENT 17 (ORTHO1 016)</v>
      </c>
      <c r="B541" s="11" t="str">
        <f t="shared" si="274"/>
        <v>DISORDER OF LIGAMENT OF SHOULDER REGION</v>
      </c>
      <c r="C541" s="11" t="str">
        <f t="shared" si="274"/>
        <v>NEW ADMISSION</v>
      </c>
      <c r="D541" t="s">
        <v>29</v>
      </c>
      <c r="E541" t="str">
        <f t="shared" si="276"/>
        <v>No</v>
      </c>
      <c r="F541" t="str">
        <f t="shared" si="276"/>
        <v>Ward</v>
      </c>
      <c r="G541" t="str">
        <f t="shared" si="276"/>
        <v>ULRA</v>
      </c>
      <c r="H541" t="str">
        <f t="shared" si="276"/>
        <v>18G</v>
      </c>
      <c r="I541" t="str">
        <f t="shared" si="276"/>
        <v xml:space="preserve"> Normal Saline 0.9%</v>
      </c>
      <c r="J541" t="str">
        <f t="shared" si="276"/>
        <v>Antibiotic and other drug</v>
      </c>
      <c r="K541" s="11" t="str">
        <f t="shared" si="276"/>
        <v>ANTECUBITAL FOSSA</v>
      </c>
      <c r="L541" s="13">
        <v>0</v>
      </c>
      <c r="M541" s="13">
        <v>0</v>
      </c>
      <c r="N541" s="13">
        <v>0</v>
      </c>
      <c r="O541">
        <f>0</f>
        <v>0</v>
      </c>
      <c r="P541" t="str">
        <f t="shared" si="251"/>
        <v>No</v>
      </c>
      <c r="Q541" s="46">
        <v>36.5</v>
      </c>
      <c r="R541" s="72">
        <v>30</v>
      </c>
      <c r="S541" s="72">
        <v>30</v>
      </c>
      <c r="T541" s="72">
        <v>30</v>
      </c>
      <c r="U541" s="72">
        <v>30</v>
      </c>
      <c r="V541" s="139" t="str">
        <f t="shared" si="275"/>
        <v>NA</v>
      </c>
      <c r="W541" s="140">
        <f t="shared" si="275"/>
        <v>4</v>
      </c>
      <c r="X541" s="140">
        <f t="shared" si="275"/>
        <v>0</v>
      </c>
      <c r="Y541" t="str">
        <f t="shared" si="275"/>
        <v>Completion of treatment</v>
      </c>
      <c r="Z541" t="str">
        <f t="shared" si="275"/>
        <v>72-96</v>
      </c>
    </row>
    <row r="542" spans="1:26" x14ac:dyDescent="0.35">
      <c r="A542" s="63" t="str">
        <f t="shared" si="274"/>
        <v>PATIENT 17 (ORTHO1 016)</v>
      </c>
      <c r="B542" s="11" t="str">
        <f t="shared" si="274"/>
        <v>DISORDER OF LIGAMENT OF SHOULDER REGION</v>
      </c>
      <c r="C542" s="11" t="str">
        <f t="shared" si="274"/>
        <v>NEW ADMISSION</v>
      </c>
      <c r="D542" t="s">
        <v>29</v>
      </c>
      <c r="E542" t="str">
        <f t="shared" si="276"/>
        <v>No</v>
      </c>
      <c r="F542" t="str">
        <f t="shared" si="276"/>
        <v>Ward</v>
      </c>
      <c r="G542" t="str">
        <f t="shared" si="276"/>
        <v>ULRA</v>
      </c>
      <c r="H542" t="str">
        <f t="shared" si="276"/>
        <v>18G</v>
      </c>
      <c r="I542" t="str">
        <f t="shared" si="276"/>
        <v xml:space="preserve"> Normal Saline 0.9%</v>
      </c>
      <c r="J542" t="str">
        <f t="shared" si="276"/>
        <v>Antibiotic and other drug</v>
      </c>
      <c r="K542" s="11" t="str">
        <f t="shared" si="276"/>
        <v>ANTECUBITAL FOSSA</v>
      </c>
      <c r="L542" s="13">
        <v>0</v>
      </c>
      <c r="M542" s="13">
        <v>0</v>
      </c>
      <c r="N542" s="13">
        <v>0</v>
      </c>
      <c r="O542">
        <f>0</f>
        <v>0</v>
      </c>
      <c r="P542" t="str">
        <f t="shared" si="251"/>
        <v>No</v>
      </c>
      <c r="Q542" s="46">
        <v>36.9</v>
      </c>
      <c r="R542" s="72">
        <v>29.8</v>
      </c>
      <c r="S542" s="72">
        <v>29.8</v>
      </c>
      <c r="T542" s="72">
        <v>29.8</v>
      </c>
      <c r="U542" s="72">
        <v>29.8</v>
      </c>
      <c r="V542" s="139" t="str">
        <f t="shared" si="275"/>
        <v>NA</v>
      </c>
      <c r="W542" s="140">
        <f t="shared" si="275"/>
        <v>4</v>
      </c>
      <c r="X542" s="140">
        <f t="shared" si="275"/>
        <v>0</v>
      </c>
      <c r="Y542" t="str">
        <f t="shared" si="275"/>
        <v>Completion of treatment</v>
      </c>
      <c r="Z542" t="str">
        <f t="shared" si="275"/>
        <v>72-96</v>
      </c>
    </row>
    <row r="543" spans="1:26" x14ac:dyDescent="0.35">
      <c r="A543" s="63" t="str">
        <f t="shared" si="274"/>
        <v>PATIENT 17 (ORTHO1 016)</v>
      </c>
      <c r="B543" s="11" t="str">
        <f t="shared" si="274"/>
        <v>DISORDER OF LIGAMENT OF SHOULDER REGION</v>
      </c>
      <c r="C543" s="11" t="str">
        <f t="shared" si="274"/>
        <v>NEW ADMISSION</v>
      </c>
      <c r="D543" t="s">
        <v>29</v>
      </c>
      <c r="E543" t="str">
        <f t="shared" si="276"/>
        <v>No</v>
      </c>
      <c r="F543" t="str">
        <f t="shared" si="276"/>
        <v>Ward</v>
      </c>
      <c r="G543" t="str">
        <f t="shared" si="276"/>
        <v>ULRA</v>
      </c>
      <c r="H543" t="str">
        <f t="shared" si="276"/>
        <v>18G</v>
      </c>
      <c r="I543" t="str">
        <f t="shared" si="276"/>
        <v xml:space="preserve"> Normal Saline 0.9%</v>
      </c>
      <c r="J543" t="str">
        <f t="shared" si="276"/>
        <v>Antibiotic and other drug</v>
      </c>
      <c r="K543" s="11" t="str">
        <f t="shared" si="276"/>
        <v>ANTECUBITAL FOSSA</v>
      </c>
      <c r="L543" s="13">
        <v>0</v>
      </c>
      <c r="M543" s="13">
        <v>0</v>
      </c>
      <c r="N543" s="13">
        <v>0</v>
      </c>
      <c r="O543">
        <f>0</f>
        <v>0</v>
      </c>
      <c r="P543" t="str">
        <f t="shared" si="251"/>
        <v>No</v>
      </c>
      <c r="Q543" s="46">
        <v>36.5</v>
      </c>
      <c r="R543" s="72">
        <v>29.8</v>
      </c>
      <c r="S543" s="72">
        <v>29.8</v>
      </c>
      <c r="T543" s="72">
        <v>29.8</v>
      </c>
      <c r="U543" s="72">
        <v>29.8</v>
      </c>
      <c r="V543" s="139" t="str">
        <f t="shared" si="275"/>
        <v>NA</v>
      </c>
      <c r="W543" s="140">
        <f t="shared" si="275"/>
        <v>4</v>
      </c>
      <c r="X543" s="140">
        <f t="shared" si="275"/>
        <v>0</v>
      </c>
      <c r="Y543" t="str">
        <f t="shared" si="275"/>
        <v>Completion of treatment</v>
      </c>
      <c r="Z543" t="str">
        <f t="shared" si="275"/>
        <v>72-96</v>
      </c>
    </row>
    <row r="544" spans="1:26" x14ac:dyDescent="0.35">
      <c r="A544" s="63" t="s">
        <v>279</v>
      </c>
      <c r="B544" s="11" t="s">
        <v>280</v>
      </c>
      <c r="C544" s="11" t="s">
        <v>151</v>
      </c>
      <c r="D544" t="s">
        <v>29</v>
      </c>
      <c r="E544" t="str">
        <f t="shared" si="276"/>
        <v>No</v>
      </c>
      <c r="F544" t="str">
        <f t="shared" si="276"/>
        <v>Ward</v>
      </c>
      <c r="G544" t="str">
        <f t="shared" si="276"/>
        <v>ULRA</v>
      </c>
      <c r="H544" t="str">
        <f t="shared" si="276"/>
        <v>18G</v>
      </c>
      <c r="I544" t="str">
        <f t="shared" si="276"/>
        <v xml:space="preserve"> Normal Saline 0.9%</v>
      </c>
      <c r="J544" t="s">
        <v>46</v>
      </c>
      <c r="K544" s="11" t="s">
        <v>47</v>
      </c>
      <c r="L544" s="13">
        <v>0</v>
      </c>
      <c r="M544" s="13">
        <v>0</v>
      </c>
      <c r="N544" s="13">
        <v>0</v>
      </c>
      <c r="O544">
        <f>0</f>
        <v>0</v>
      </c>
      <c r="P544" t="str">
        <f t="shared" si="251"/>
        <v>No</v>
      </c>
      <c r="Q544" s="46">
        <v>36.9</v>
      </c>
      <c r="R544" s="72">
        <v>27.5</v>
      </c>
      <c r="S544" s="72">
        <v>27.5</v>
      </c>
      <c r="T544" s="72">
        <v>27.5</v>
      </c>
      <c r="U544" s="46">
        <v>27</v>
      </c>
      <c r="V544" s="139" t="s">
        <v>37</v>
      </c>
      <c r="W544" s="140">
        <v>4</v>
      </c>
      <c r="X544" s="140">
        <v>0</v>
      </c>
      <c r="Y544" t="str">
        <f t="shared" si="275"/>
        <v>Completion of treatment</v>
      </c>
      <c r="Z544" t="str">
        <f t="shared" si="275"/>
        <v>72-96</v>
      </c>
    </row>
    <row r="545" spans="1:26" x14ac:dyDescent="0.35">
      <c r="A545" s="63" t="str">
        <f t="shared" ref="A545:C550" si="277">A544</f>
        <v>PATIENT 18 (ORTHO1 017)</v>
      </c>
      <c r="B545" s="11" t="str">
        <f t="shared" si="277"/>
        <v>LOWER BACK PAIN</v>
      </c>
      <c r="C545" s="11" t="str">
        <f t="shared" si="277"/>
        <v>NEW ADMISSION</v>
      </c>
      <c r="D545" t="s">
        <v>29</v>
      </c>
      <c r="E545" t="str">
        <f t="shared" si="276"/>
        <v>No</v>
      </c>
      <c r="F545" t="str">
        <f t="shared" si="276"/>
        <v>Ward</v>
      </c>
      <c r="G545" t="str">
        <f t="shared" si="276"/>
        <v>ULRA</v>
      </c>
      <c r="H545" t="str">
        <f t="shared" si="276"/>
        <v>18G</v>
      </c>
      <c r="I545" t="str">
        <f t="shared" si="276"/>
        <v xml:space="preserve"> Normal Saline 0.9%</v>
      </c>
      <c r="J545" t="str">
        <f t="shared" si="276"/>
        <v>Other Drug</v>
      </c>
      <c r="K545" s="11" t="str">
        <f t="shared" si="276"/>
        <v>ANTECUBITAL FOSSA</v>
      </c>
      <c r="L545" s="13">
        <v>0</v>
      </c>
      <c r="M545" s="13">
        <v>0</v>
      </c>
      <c r="N545" s="13">
        <v>0</v>
      </c>
      <c r="O545">
        <f>0</f>
        <v>0</v>
      </c>
      <c r="P545" t="str">
        <f t="shared" si="251"/>
        <v>No</v>
      </c>
      <c r="Q545" s="46">
        <v>36.5</v>
      </c>
      <c r="R545" s="72">
        <v>29.8</v>
      </c>
      <c r="S545" s="72">
        <v>29.8</v>
      </c>
      <c r="T545" s="72">
        <v>29.8</v>
      </c>
      <c r="U545" s="72">
        <v>29.8</v>
      </c>
      <c r="V545" s="139" t="str">
        <f t="shared" ref="V545:X550" si="278">V544</f>
        <v>NA</v>
      </c>
      <c r="W545" s="140">
        <f t="shared" si="278"/>
        <v>4</v>
      </c>
      <c r="X545" s="140">
        <f t="shared" si="278"/>
        <v>0</v>
      </c>
      <c r="Y545" t="str">
        <f t="shared" si="275"/>
        <v>Completion of treatment</v>
      </c>
      <c r="Z545" t="str">
        <f t="shared" si="275"/>
        <v>72-96</v>
      </c>
    </row>
    <row r="546" spans="1:26" x14ac:dyDescent="0.35">
      <c r="A546" s="63" t="str">
        <f t="shared" si="277"/>
        <v>PATIENT 18 (ORTHO1 017)</v>
      </c>
      <c r="B546" s="11" t="str">
        <f t="shared" si="277"/>
        <v>LOWER BACK PAIN</v>
      </c>
      <c r="C546" s="11" t="str">
        <f t="shared" si="277"/>
        <v>NEW ADMISSION</v>
      </c>
      <c r="D546" t="s">
        <v>29</v>
      </c>
      <c r="E546" t="str">
        <f t="shared" si="276"/>
        <v>No</v>
      </c>
      <c r="F546" t="str">
        <f t="shared" si="276"/>
        <v>Ward</v>
      </c>
      <c r="G546" t="str">
        <f t="shared" si="276"/>
        <v>ULRA</v>
      </c>
      <c r="H546" t="str">
        <f t="shared" si="276"/>
        <v>18G</v>
      </c>
      <c r="I546" t="str">
        <f t="shared" si="276"/>
        <v xml:space="preserve"> Normal Saline 0.9%</v>
      </c>
      <c r="J546" t="str">
        <f t="shared" si="276"/>
        <v>Other Drug</v>
      </c>
      <c r="K546" s="11" t="str">
        <f t="shared" si="276"/>
        <v>ANTECUBITAL FOSSA</v>
      </c>
      <c r="L546" s="13">
        <v>0</v>
      </c>
      <c r="M546" s="13">
        <v>0</v>
      </c>
      <c r="N546" s="13">
        <v>0</v>
      </c>
      <c r="O546">
        <f>0</f>
        <v>0</v>
      </c>
      <c r="P546" t="str">
        <f t="shared" ref="P546:P550" si="279">P545</f>
        <v>No</v>
      </c>
      <c r="Q546" s="46">
        <v>36.700000000000003</v>
      </c>
      <c r="R546" s="72">
        <v>29.5</v>
      </c>
      <c r="S546" s="72">
        <v>29.5</v>
      </c>
      <c r="T546" s="72">
        <v>29.5</v>
      </c>
      <c r="U546" s="72">
        <v>29.5</v>
      </c>
      <c r="V546" s="139" t="str">
        <f t="shared" si="278"/>
        <v>NA</v>
      </c>
      <c r="W546" s="140">
        <f t="shared" si="278"/>
        <v>4</v>
      </c>
      <c r="X546" s="140">
        <f t="shared" si="278"/>
        <v>0</v>
      </c>
      <c r="Y546" t="str">
        <f t="shared" si="275"/>
        <v>Completion of treatment</v>
      </c>
      <c r="Z546" t="str">
        <f t="shared" si="275"/>
        <v>72-96</v>
      </c>
    </row>
    <row r="547" spans="1:26" x14ac:dyDescent="0.35">
      <c r="A547" s="63" t="str">
        <f t="shared" si="277"/>
        <v>PATIENT 18 (ORTHO1 017)</v>
      </c>
      <c r="B547" s="11" t="str">
        <f t="shared" si="277"/>
        <v>LOWER BACK PAIN</v>
      </c>
      <c r="C547" s="11" t="str">
        <f t="shared" si="277"/>
        <v>NEW ADMISSION</v>
      </c>
      <c r="D547" t="s">
        <v>29</v>
      </c>
      <c r="E547" t="str">
        <f t="shared" si="276"/>
        <v>No</v>
      </c>
      <c r="F547" t="str">
        <f t="shared" si="276"/>
        <v>Ward</v>
      </c>
      <c r="G547" t="str">
        <f t="shared" si="276"/>
        <v>ULRA</v>
      </c>
      <c r="H547" t="str">
        <f t="shared" si="276"/>
        <v>18G</v>
      </c>
      <c r="I547" t="str">
        <f t="shared" si="276"/>
        <v xml:space="preserve"> Normal Saline 0.9%</v>
      </c>
      <c r="J547" t="str">
        <f t="shared" si="276"/>
        <v>Other Drug</v>
      </c>
      <c r="K547" s="11" t="str">
        <f t="shared" si="276"/>
        <v>ANTECUBITAL FOSSA</v>
      </c>
      <c r="L547" s="13">
        <v>0</v>
      </c>
      <c r="M547" s="13">
        <v>0</v>
      </c>
      <c r="N547" s="13">
        <v>0</v>
      </c>
      <c r="O547">
        <f>0</f>
        <v>0</v>
      </c>
      <c r="P547" t="str">
        <f t="shared" si="279"/>
        <v>No</v>
      </c>
      <c r="Q547" s="46">
        <v>36.200000000000003</v>
      </c>
      <c r="R547" s="72">
        <v>28.5</v>
      </c>
      <c r="S547" s="72">
        <v>28.5</v>
      </c>
      <c r="T547" s="72">
        <v>28.5</v>
      </c>
      <c r="U547" s="72">
        <v>28.5</v>
      </c>
      <c r="V547" s="139" t="str">
        <f t="shared" si="278"/>
        <v>NA</v>
      </c>
      <c r="W547" s="140">
        <f t="shared" si="278"/>
        <v>4</v>
      </c>
      <c r="X547" s="140">
        <f t="shared" si="278"/>
        <v>0</v>
      </c>
      <c r="Y547" t="str">
        <f t="shared" si="275"/>
        <v>Completion of treatment</v>
      </c>
      <c r="Z547" t="str">
        <f t="shared" si="275"/>
        <v>72-96</v>
      </c>
    </row>
    <row r="548" spans="1:26" x14ac:dyDescent="0.35">
      <c r="A548" s="63" t="str">
        <f t="shared" si="277"/>
        <v>PATIENT 18 (ORTHO1 017)</v>
      </c>
      <c r="B548" s="11" t="str">
        <f t="shared" si="277"/>
        <v>LOWER BACK PAIN</v>
      </c>
      <c r="C548" s="11" t="str">
        <f t="shared" si="277"/>
        <v>NEW ADMISSION</v>
      </c>
      <c r="D548" t="s">
        <v>29</v>
      </c>
      <c r="E548" t="str">
        <f t="shared" si="276"/>
        <v>No</v>
      </c>
      <c r="F548" t="str">
        <f t="shared" si="276"/>
        <v>Ward</v>
      </c>
      <c r="G548" t="str">
        <f t="shared" si="276"/>
        <v>ULRA</v>
      </c>
      <c r="H548" t="str">
        <f t="shared" si="276"/>
        <v>18G</v>
      </c>
      <c r="I548" t="str">
        <f t="shared" si="276"/>
        <v xml:space="preserve"> Normal Saline 0.9%</v>
      </c>
      <c r="J548" t="str">
        <f t="shared" si="276"/>
        <v>Other Drug</v>
      </c>
      <c r="K548" s="11" t="str">
        <f t="shared" si="276"/>
        <v>ANTECUBITAL FOSSA</v>
      </c>
      <c r="L548" s="13">
        <v>0</v>
      </c>
      <c r="M548" s="13">
        <v>0</v>
      </c>
      <c r="N548" s="13">
        <v>0</v>
      </c>
      <c r="O548">
        <f>0</f>
        <v>0</v>
      </c>
      <c r="P548" t="str">
        <f t="shared" si="279"/>
        <v>No</v>
      </c>
      <c r="Q548" s="46">
        <v>36.799999999999997</v>
      </c>
      <c r="R548" s="72">
        <v>29.5</v>
      </c>
      <c r="S548" s="72">
        <v>29.5</v>
      </c>
      <c r="T548" s="72">
        <v>29.5</v>
      </c>
      <c r="U548" s="72">
        <v>29.5</v>
      </c>
      <c r="V548" s="139" t="str">
        <f t="shared" si="278"/>
        <v>NA</v>
      </c>
      <c r="W548" s="140">
        <f t="shared" si="278"/>
        <v>4</v>
      </c>
      <c r="X548" s="140">
        <f t="shared" si="278"/>
        <v>0</v>
      </c>
      <c r="Y548" t="str">
        <f t="shared" si="275"/>
        <v>Completion of treatment</v>
      </c>
      <c r="Z548" t="str">
        <f t="shared" si="275"/>
        <v>72-96</v>
      </c>
    </row>
    <row r="549" spans="1:26" x14ac:dyDescent="0.35">
      <c r="A549" s="63" t="str">
        <f t="shared" si="277"/>
        <v>PATIENT 18 (ORTHO1 017)</v>
      </c>
      <c r="B549" s="11" t="str">
        <f t="shared" si="277"/>
        <v>LOWER BACK PAIN</v>
      </c>
      <c r="C549" s="11" t="str">
        <f t="shared" si="277"/>
        <v>NEW ADMISSION</v>
      </c>
      <c r="D549" t="s">
        <v>29</v>
      </c>
      <c r="E549" t="str">
        <f t="shared" si="276"/>
        <v>No</v>
      </c>
      <c r="F549" t="str">
        <f t="shared" si="276"/>
        <v>Ward</v>
      </c>
      <c r="G549" t="str">
        <f t="shared" si="276"/>
        <v>ULRA</v>
      </c>
      <c r="H549" t="str">
        <f t="shared" si="276"/>
        <v>18G</v>
      </c>
      <c r="I549" t="str">
        <f t="shared" si="276"/>
        <v xml:space="preserve"> Normal Saline 0.9%</v>
      </c>
      <c r="J549" t="str">
        <f t="shared" si="276"/>
        <v>Other Drug</v>
      </c>
      <c r="K549" s="11" t="str">
        <f t="shared" si="276"/>
        <v>ANTECUBITAL FOSSA</v>
      </c>
      <c r="L549" s="13">
        <v>0</v>
      </c>
      <c r="M549" s="13">
        <v>0</v>
      </c>
      <c r="N549" s="13">
        <v>0</v>
      </c>
      <c r="O549">
        <f>0</f>
        <v>0</v>
      </c>
      <c r="P549" t="str">
        <f t="shared" si="279"/>
        <v>No</v>
      </c>
      <c r="Q549" s="46">
        <v>36.5</v>
      </c>
      <c r="R549" s="72">
        <v>30.8</v>
      </c>
      <c r="S549" s="72">
        <v>30.8</v>
      </c>
      <c r="T549" s="72">
        <v>30.8</v>
      </c>
      <c r="U549" s="72">
        <v>30.8</v>
      </c>
      <c r="V549" s="139" t="str">
        <f t="shared" si="278"/>
        <v>NA</v>
      </c>
      <c r="W549" s="140">
        <f t="shared" si="278"/>
        <v>4</v>
      </c>
      <c r="X549" s="140">
        <f t="shared" si="278"/>
        <v>0</v>
      </c>
      <c r="Y549" t="str">
        <f t="shared" si="275"/>
        <v>Completion of treatment</v>
      </c>
      <c r="Z549" t="str">
        <f t="shared" si="275"/>
        <v>72-96</v>
      </c>
    </row>
    <row r="550" spans="1:26" x14ac:dyDescent="0.35">
      <c r="A550" s="63" t="str">
        <f t="shared" si="277"/>
        <v>PATIENT 18 (ORTHO1 017)</v>
      </c>
      <c r="B550" s="11" t="str">
        <f t="shared" si="277"/>
        <v>LOWER BACK PAIN</v>
      </c>
      <c r="C550" s="11" t="str">
        <f t="shared" si="277"/>
        <v>NEW ADMISSION</v>
      </c>
      <c r="D550" t="s">
        <v>29</v>
      </c>
      <c r="E550" t="str">
        <f t="shared" si="276"/>
        <v>No</v>
      </c>
      <c r="F550" t="str">
        <f t="shared" si="276"/>
        <v>Ward</v>
      </c>
      <c r="G550" t="str">
        <f t="shared" si="276"/>
        <v>ULRA</v>
      </c>
      <c r="H550" t="str">
        <f t="shared" si="276"/>
        <v>18G</v>
      </c>
      <c r="I550" t="str">
        <f t="shared" si="276"/>
        <v xml:space="preserve"> Normal Saline 0.9%</v>
      </c>
      <c r="J550" t="str">
        <f t="shared" si="276"/>
        <v>Other Drug</v>
      </c>
      <c r="K550" s="11" t="str">
        <f t="shared" si="276"/>
        <v>ANTECUBITAL FOSSA</v>
      </c>
      <c r="L550" s="13">
        <v>0</v>
      </c>
      <c r="M550" s="13">
        <v>0</v>
      </c>
      <c r="N550" s="13">
        <v>0</v>
      </c>
      <c r="O550">
        <f>0</f>
        <v>0</v>
      </c>
      <c r="P550" t="str">
        <f t="shared" si="279"/>
        <v>No</v>
      </c>
      <c r="Q550" s="46">
        <v>36.799999999999997</v>
      </c>
      <c r="R550" s="72">
        <v>29.8</v>
      </c>
      <c r="S550" s="72">
        <v>29.8</v>
      </c>
      <c r="T550" s="72">
        <v>29.8</v>
      </c>
      <c r="U550" s="72">
        <v>29.8</v>
      </c>
      <c r="V550" s="139" t="str">
        <f t="shared" si="278"/>
        <v>NA</v>
      </c>
      <c r="W550" s="140">
        <f t="shared" si="278"/>
        <v>4</v>
      </c>
      <c r="X550" s="140">
        <f t="shared" si="278"/>
        <v>0</v>
      </c>
      <c r="Y550" t="str">
        <f t="shared" si="275"/>
        <v>Completion of treatment</v>
      </c>
      <c r="Z550" t="str">
        <f t="shared" si="275"/>
        <v>72-96</v>
      </c>
    </row>
    <row r="551" spans="1:26" x14ac:dyDescent="0.35">
      <c r="A551" s="37" t="s">
        <v>197</v>
      </c>
      <c r="B551" s="143" t="s">
        <v>281</v>
      </c>
      <c r="C551" s="143" t="s">
        <v>282</v>
      </c>
      <c r="D551" t="s">
        <v>29</v>
      </c>
      <c r="E551" t="s">
        <v>37</v>
      </c>
      <c r="F551" t="s">
        <v>96</v>
      </c>
      <c r="G551" t="s">
        <v>45</v>
      </c>
      <c r="H551" t="s">
        <v>77</v>
      </c>
      <c r="I551" t="s">
        <v>70</v>
      </c>
      <c r="J551" t="s">
        <v>51</v>
      </c>
      <c r="K551" s="143" t="s">
        <v>47</v>
      </c>
      <c r="L551" s="146">
        <v>0</v>
      </c>
      <c r="M551" s="146">
        <v>0</v>
      </c>
      <c r="N551" s="146">
        <v>0</v>
      </c>
      <c r="O551">
        <f>0</f>
        <v>0</v>
      </c>
      <c r="P551" t="s">
        <v>30</v>
      </c>
      <c r="Q551" s="41">
        <v>36.299999999999997</v>
      </c>
      <c r="R551" s="41">
        <v>30.5</v>
      </c>
      <c r="S551" s="41">
        <v>29.8</v>
      </c>
      <c r="T551" s="41">
        <v>29.9</v>
      </c>
      <c r="U551" s="41">
        <v>30</v>
      </c>
      <c r="V551" s="147" t="s">
        <v>37</v>
      </c>
      <c r="W551" s="144">
        <v>2</v>
      </c>
      <c r="X551" s="144">
        <v>0</v>
      </c>
      <c r="Y551" t="s">
        <v>78</v>
      </c>
      <c r="Z551" t="s">
        <v>63</v>
      </c>
    </row>
    <row r="552" spans="1:26" x14ac:dyDescent="0.35">
      <c r="A552" s="63" t="str">
        <f t="shared" ref="A552:C556" si="280">A551</f>
        <v>PATIENT 1 (GS1 001)</v>
      </c>
      <c r="B552" s="11" t="str">
        <f t="shared" si="280"/>
        <v>MULTIPLE RIB FRACTURE</v>
      </c>
      <c r="C552" s="11" t="str">
        <f t="shared" si="280"/>
        <v>FOR IV TRANSFUSION AND MEDICATION</v>
      </c>
      <c r="D552" t="s">
        <v>29</v>
      </c>
      <c r="E552" t="str">
        <f t="shared" ref="E552:K567" si="281">E551</f>
        <v>NA</v>
      </c>
      <c r="F552" t="str">
        <f t="shared" si="281"/>
        <v>ER</v>
      </c>
      <c r="G552" t="str">
        <f t="shared" si="281"/>
        <v>ULRA</v>
      </c>
      <c r="H552" t="str">
        <f t="shared" si="281"/>
        <v>18G</v>
      </c>
      <c r="I552" t="str">
        <f t="shared" si="281"/>
        <v xml:space="preserve"> Normal Saline 0.9%</v>
      </c>
      <c r="J552" t="str">
        <f t="shared" si="281"/>
        <v>Antibiotic and other drug</v>
      </c>
      <c r="K552" s="11" t="str">
        <f t="shared" si="281"/>
        <v>ANTECUBITAL FOSSA</v>
      </c>
      <c r="L552" s="13">
        <v>0</v>
      </c>
      <c r="M552" s="13">
        <v>0</v>
      </c>
      <c r="N552" s="13">
        <v>0</v>
      </c>
      <c r="O552">
        <f>0</f>
        <v>0</v>
      </c>
      <c r="P552" t="str">
        <f t="shared" ref="P552:P562" si="282">P551</f>
        <v>No</v>
      </c>
      <c r="Q552" s="46">
        <v>36.299999999999997</v>
      </c>
      <c r="R552" s="46">
        <v>32</v>
      </c>
      <c r="S552" s="46">
        <v>31.6</v>
      </c>
      <c r="T552" s="46">
        <v>31.4</v>
      </c>
      <c r="U552" s="46">
        <v>31.1</v>
      </c>
      <c r="V552" s="139" t="str">
        <f t="shared" ref="V552:Z567" si="283">V551</f>
        <v>NA</v>
      </c>
      <c r="W552" s="140">
        <f t="shared" si="283"/>
        <v>2</v>
      </c>
      <c r="X552" s="140">
        <f t="shared" si="283"/>
        <v>0</v>
      </c>
      <c r="Y552" t="str">
        <f t="shared" si="283"/>
        <v>Discharge</v>
      </c>
      <c r="Z552" t="str">
        <f t="shared" si="283"/>
        <v>48-72</v>
      </c>
    </row>
    <row r="553" spans="1:26" x14ac:dyDescent="0.35">
      <c r="A553" s="63" t="str">
        <f t="shared" si="280"/>
        <v>PATIENT 1 (GS1 001)</v>
      </c>
      <c r="B553" s="11" t="str">
        <f t="shared" si="280"/>
        <v>MULTIPLE RIB FRACTURE</v>
      </c>
      <c r="C553" s="11" t="str">
        <f t="shared" si="280"/>
        <v>FOR IV TRANSFUSION AND MEDICATION</v>
      </c>
      <c r="D553" t="s">
        <v>29</v>
      </c>
      <c r="E553" t="str">
        <f t="shared" si="281"/>
        <v>NA</v>
      </c>
      <c r="F553" t="str">
        <f t="shared" si="281"/>
        <v>ER</v>
      </c>
      <c r="G553" t="str">
        <f t="shared" si="281"/>
        <v>ULRA</v>
      </c>
      <c r="H553" t="str">
        <f t="shared" si="281"/>
        <v>18G</v>
      </c>
      <c r="I553" t="str">
        <f t="shared" si="281"/>
        <v xml:space="preserve"> Normal Saline 0.9%</v>
      </c>
      <c r="J553" t="str">
        <f t="shared" si="281"/>
        <v>Antibiotic and other drug</v>
      </c>
      <c r="K553" s="11" t="str">
        <f t="shared" si="281"/>
        <v>ANTECUBITAL FOSSA</v>
      </c>
      <c r="L553" s="13">
        <v>0</v>
      </c>
      <c r="M553" s="13">
        <v>0</v>
      </c>
      <c r="N553" s="13">
        <v>0</v>
      </c>
      <c r="O553">
        <f>0</f>
        <v>0</v>
      </c>
      <c r="P553" t="str">
        <f t="shared" si="282"/>
        <v>No</v>
      </c>
      <c r="Q553" s="46">
        <v>36.700000000000003</v>
      </c>
      <c r="R553" s="46">
        <v>33.9</v>
      </c>
      <c r="S553" s="46">
        <v>34.1</v>
      </c>
      <c r="T553" s="46">
        <v>33.700000000000003</v>
      </c>
      <c r="U553" s="46">
        <v>32.9</v>
      </c>
      <c r="V553" s="139" t="str">
        <f t="shared" si="283"/>
        <v>NA</v>
      </c>
      <c r="W553" s="140">
        <f t="shared" si="283"/>
        <v>2</v>
      </c>
      <c r="X553" s="140">
        <f t="shared" si="283"/>
        <v>0</v>
      </c>
      <c r="Y553" t="str">
        <f t="shared" si="283"/>
        <v>Discharge</v>
      </c>
      <c r="Z553" t="str">
        <f t="shared" si="283"/>
        <v>48-72</v>
      </c>
    </row>
    <row r="554" spans="1:26" x14ac:dyDescent="0.35">
      <c r="A554" s="63" t="str">
        <f t="shared" si="280"/>
        <v>PATIENT 1 (GS1 001)</v>
      </c>
      <c r="B554" s="11" t="str">
        <f t="shared" si="280"/>
        <v>MULTIPLE RIB FRACTURE</v>
      </c>
      <c r="C554" s="11" t="str">
        <f t="shared" si="280"/>
        <v>FOR IV TRANSFUSION AND MEDICATION</v>
      </c>
      <c r="D554" t="s">
        <v>29</v>
      </c>
      <c r="E554" t="str">
        <f t="shared" si="281"/>
        <v>NA</v>
      </c>
      <c r="F554" t="str">
        <f t="shared" si="281"/>
        <v>ER</v>
      </c>
      <c r="G554" t="str">
        <f t="shared" si="281"/>
        <v>ULRA</v>
      </c>
      <c r="H554" t="str">
        <f t="shared" si="281"/>
        <v>18G</v>
      </c>
      <c r="I554" t="str">
        <f t="shared" si="281"/>
        <v xml:space="preserve"> Normal Saline 0.9%</v>
      </c>
      <c r="J554" t="str">
        <f t="shared" si="281"/>
        <v>Antibiotic and other drug</v>
      </c>
      <c r="K554" s="11" t="str">
        <f t="shared" si="281"/>
        <v>ANTECUBITAL FOSSA</v>
      </c>
      <c r="L554" s="13">
        <v>0</v>
      </c>
      <c r="M554" s="13">
        <v>0</v>
      </c>
      <c r="N554" s="13">
        <v>0</v>
      </c>
      <c r="O554">
        <f>0</f>
        <v>0</v>
      </c>
      <c r="P554" t="str">
        <f t="shared" si="282"/>
        <v>No</v>
      </c>
      <c r="Q554" s="46">
        <v>35.799999999999997</v>
      </c>
      <c r="R554" s="46">
        <v>32.700000000000003</v>
      </c>
      <c r="S554" s="46">
        <v>32</v>
      </c>
      <c r="T554" s="46">
        <v>31.8</v>
      </c>
      <c r="U554" s="46">
        <v>31.7</v>
      </c>
      <c r="V554" s="139" t="str">
        <f t="shared" si="283"/>
        <v>NA</v>
      </c>
      <c r="W554" s="140">
        <f t="shared" si="283"/>
        <v>2</v>
      </c>
      <c r="X554" s="140">
        <f t="shared" si="283"/>
        <v>0</v>
      </c>
      <c r="Y554" t="str">
        <f t="shared" si="283"/>
        <v>Discharge</v>
      </c>
      <c r="Z554" t="str">
        <f t="shared" si="283"/>
        <v>48-72</v>
      </c>
    </row>
    <row r="555" spans="1:26" x14ac:dyDescent="0.35">
      <c r="A555" s="63" t="str">
        <f t="shared" si="280"/>
        <v>PATIENT 1 (GS1 001)</v>
      </c>
      <c r="B555" s="11" t="str">
        <f t="shared" si="280"/>
        <v>MULTIPLE RIB FRACTURE</v>
      </c>
      <c r="C555" s="11" t="str">
        <f t="shared" si="280"/>
        <v>FOR IV TRANSFUSION AND MEDICATION</v>
      </c>
      <c r="D555" t="s">
        <v>29</v>
      </c>
      <c r="E555" t="str">
        <f t="shared" si="281"/>
        <v>NA</v>
      </c>
      <c r="F555" t="str">
        <f t="shared" si="281"/>
        <v>ER</v>
      </c>
      <c r="G555" t="str">
        <f t="shared" si="281"/>
        <v>ULRA</v>
      </c>
      <c r="H555" t="str">
        <f t="shared" si="281"/>
        <v>18G</v>
      </c>
      <c r="I555" t="str">
        <f t="shared" si="281"/>
        <v xml:space="preserve"> Normal Saline 0.9%</v>
      </c>
      <c r="J555" t="str">
        <f t="shared" si="281"/>
        <v>Antibiotic and other drug</v>
      </c>
      <c r="K555" s="11" t="str">
        <f t="shared" si="281"/>
        <v>ANTECUBITAL FOSSA</v>
      </c>
      <c r="L555" s="13">
        <v>0</v>
      </c>
      <c r="M555" s="13">
        <v>0</v>
      </c>
      <c r="N555" s="13">
        <v>0</v>
      </c>
      <c r="O555">
        <f>0</f>
        <v>0</v>
      </c>
      <c r="P555" t="str">
        <f t="shared" si="282"/>
        <v>No</v>
      </c>
      <c r="Q555" s="46">
        <v>37</v>
      </c>
      <c r="R555" s="46">
        <v>33.200000000000003</v>
      </c>
      <c r="S555" s="46">
        <v>33.4</v>
      </c>
      <c r="T555" s="46">
        <v>33.1</v>
      </c>
      <c r="U555" s="46">
        <v>33.299999999999997</v>
      </c>
      <c r="V555" s="139" t="str">
        <f t="shared" si="283"/>
        <v>NA</v>
      </c>
      <c r="W555" s="140">
        <f t="shared" si="283"/>
        <v>2</v>
      </c>
      <c r="X555" s="140">
        <f t="shared" si="283"/>
        <v>0</v>
      </c>
      <c r="Y555" t="str">
        <f t="shared" si="283"/>
        <v>Discharge</v>
      </c>
      <c r="Z555" t="str">
        <f t="shared" si="283"/>
        <v>48-72</v>
      </c>
    </row>
    <row r="556" spans="1:26" x14ac:dyDescent="0.35">
      <c r="A556" s="64" t="str">
        <f t="shared" si="280"/>
        <v>PATIENT 1 (GS1 001)</v>
      </c>
      <c r="B556" s="70" t="str">
        <f t="shared" si="280"/>
        <v>MULTIPLE RIB FRACTURE</v>
      </c>
      <c r="C556" s="70" t="str">
        <f t="shared" si="280"/>
        <v>FOR IV TRANSFUSION AND MEDICATION</v>
      </c>
      <c r="D556" t="s">
        <v>29</v>
      </c>
      <c r="E556" t="str">
        <f t="shared" si="281"/>
        <v>NA</v>
      </c>
      <c r="F556" t="str">
        <f t="shared" si="281"/>
        <v>ER</v>
      </c>
      <c r="G556" t="str">
        <f t="shared" si="281"/>
        <v>ULRA</v>
      </c>
      <c r="H556" t="str">
        <f t="shared" si="281"/>
        <v>18G</v>
      </c>
      <c r="I556" t="str">
        <f t="shared" si="281"/>
        <v xml:space="preserve"> Normal Saline 0.9%</v>
      </c>
      <c r="J556" t="str">
        <f t="shared" si="281"/>
        <v>Antibiotic and other drug</v>
      </c>
      <c r="K556" s="70" t="str">
        <f t="shared" si="281"/>
        <v>ANTECUBITAL FOSSA</v>
      </c>
      <c r="L556" s="19">
        <v>0</v>
      </c>
      <c r="M556" s="19">
        <v>0</v>
      </c>
      <c r="N556" s="19">
        <v>0</v>
      </c>
      <c r="O556">
        <f>0</f>
        <v>0</v>
      </c>
      <c r="P556" t="str">
        <f t="shared" si="282"/>
        <v>No</v>
      </c>
      <c r="Q556" s="52">
        <v>36.299999999999997</v>
      </c>
      <c r="R556" s="52">
        <v>32.5</v>
      </c>
      <c r="S556" s="52">
        <v>32.200000000000003</v>
      </c>
      <c r="T556" s="52">
        <v>31.9</v>
      </c>
      <c r="U556" s="52">
        <v>31.8</v>
      </c>
      <c r="V556" s="148" t="str">
        <f t="shared" si="283"/>
        <v>NA</v>
      </c>
      <c r="W556" s="149">
        <f t="shared" si="283"/>
        <v>2</v>
      </c>
      <c r="X556" s="149">
        <f t="shared" si="283"/>
        <v>0</v>
      </c>
      <c r="Y556" t="str">
        <f t="shared" si="283"/>
        <v>Discharge</v>
      </c>
      <c r="Z556" t="str">
        <f t="shared" si="283"/>
        <v>48-72</v>
      </c>
    </row>
    <row r="557" spans="1:26" x14ac:dyDescent="0.35">
      <c r="A557" s="21" t="s">
        <v>283</v>
      </c>
      <c r="B557" s="21" t="s">
        <v>284</v>
      </c>
      <c r="C557" s="21" t="s">
        <v>285</v>
      </c>
      <c r="D557" t="s">
        <v>29</v>
      </c>
      <c r="E557" t="str">
        <f t="shared" si="281"/>
        <v>NA</v>
      </c>
      <c r="F557" t="str">
        <f t="shared" si="281"/>
        <v>ER</v>
      </c>
      <c r="G557" t="str">
        <f t="shared" si="281"/>
        <v>ULRA</v>
      </c>
      <c r="H557" t="str">
        <f t="shared" si="281"/>
        <v>18G</v>
      </c>
      <c r="I557" t="str">
        <f t="shared" si="281"/>
        <v xml:space="preserve"> Normal Saline 0.9%</v>
      </c>
      <c r="J557" t="s">
        <v>61</v>
      </c>
      <c r="K557" s="21" t="s">
        <v>47</v>
      </c>
      <c r="L557" s="23">
        <v>0</v>
      </c>
      <c r="M557" s="23">
        <v>0</v>
      </c>
      <c r="N557" s="23">
        <v>0</v>
      </c>
      <c r="O557">
        <f>0</f>
        <v>0</v>
      </c>
      <c r="P557" t="str">
        <f t="shared" si="282"/>
        <v>No</v>
      </c>
      <c r="Q557" s="56">
        <v>36.5</v>
      </c>
      <c r="R557" s="56">
        <v>33.5</v>
      </c>
      <c r="S557" s="56">
        <v>33.4</v>
      </c>
      <c r="T557" s="56">
        <v>33.6</v>
      </c>
      <c r="U557" s="56">
        <v>33.700000000000003</v>
      </c>
      <c r="V557" s="56">
        <v>32.6</v>
      </c>
      <c r="W557" s="150">
        <v>2</v>
      </c>
      <c r="X557" s="150">
        <v>0</v>
      </c>
      <c r="Y557" t="s">
        <v>66</v>
      </c>
      <c r="Z557" t="str">
        <f t="shared" si="283"/>
        <v>48-72</v>
      </c>
    </row>
    <row r="558" spans="1:26" x14ac:dyDescent="0.35">
      <c r="A558" s="11" t="str">
        <f t="shared" ref="A558:C562" si="284">A557</f>
        <v>PATIENT 2 (GS1 002)</v>
      </c>
      <c r="B558" s="11" t="str">
        <f t="shared" si="284"/>
        <v>NON-INFECTIVE GASTROENTERITIS AND COLITIS</v>
      </c>
      <c r="C558" s="11" t="str">
        <f t="shared" si="284"/>
        <v>FOR IVD</v>
      </c>
      <c r="D558" t="s">
        <v>29</v>
      </c>
      <c r="E558" t="str">
        <f t="shared" si="281"/>
        <v>NA</v>
      </c>
      <c r="F558" t="str">
        <f t="shared" si="281"/>
        <v>ER</v>
      </c>
      <c r="G558" t="str">
        <f t="shared" si="281"/>
        <v>ULRA</v>
      </c>
      <c r="H558" t="str">
        <f t="shared" si="281"/>
        <v>18G</v>
      </c>
      <c r="I558" t="str">
        <f t="shared" si="281"/>
        <v xml:space="preserve"> Normal Saline 0.9%</v>
      </c>
      <c r="J558" t="str">
        <f t="shared" si="281"/>
        <v>Antibiotic</v>
      </c>
      <c r="K558" s="11" t="str">
        <f t="shared" si="281"/>
        <v>ANTECUBITAL FOSSA</v>
      </c>
      <c r="L558" s="13">
        <v>0</v>
      </c>
      <c r="M558" s="13">
        <v>0</v>
      </c>
      <c r="N558" s="13">
        <v>0</v>
      </c>
      <c r="O558">
        <f>0</f>
        <v>0</v>
      </c>
      <c r="P558" t="str">
        <f t="shared" si="282"/>
        <v>No</v>
      </c>
      <c r="Q558" s="46">
        <v>35.6</v>
      </c>
      <c r="R558" s="46">
        <v>31.5</v>
      </c>
      <c r="S558" s="46">
        <v>31.7</v>
      </c>
      <c r="T558" s="46">
        <v>32.1</v>
      </c>
      <c r="U558" s="46">
        <v>31.8</v>
      </c>
      <c r="V558" s="46">
        <v>31.2</v>
      </c>
      <c r="W558" s="140">
        <f t="shared" ref="W558:Z573" si="285">W557</f>
        <v>2</v>
      </c>
      <c r="X558" s="140">
        <f t="shared" si="285"/>
        <v>0</v>
      </c>
      <c r="Y558" t="str">
        <f t="shared" si="285"/>
        <v>Other complication</v>
      </c>
      <c r="Z558" t="str">
        <f t="shared" si="283"/>
        <v>48-72</v>
      </c>
    </row>
    <row r="559" spans="1:26" x14ac:dyDescent="0.35">
      <c r="A559" s="11" t="str">
        <f t="shared" si="284"/>
        <v>PATIENT 2 (GS1 002)</v>
      </c>
      <c r="B559" s="11" t="str">
        <f t="shared" si="284"/>
        <v>NON-INFECTIVE GASTROENTERITIS AND COLITIS</v>
      </c>
      <c r="C559" s="11" t="str">
        <f t="shared" si="284"/>
        <v>FOR IVD</v>
      </c>
      <c r="D559" t="s">
        <v>29</v>
      </c>
      <c r="E559" t="str">
        <f t="shared" si="281"/>
        <v>NA</v>
      </c>
      <c r="F559" t="str">
        <f t="shared" si="281"/>
        <v>ER</v>
      </c>
      <c r="G559" t="str">
        <f t="shared" si="281"/>
        <v>ULRA</v>
      </c>
      <c r="H559" t="str">
        <f t="shared" si="281"/>
        <v>18G</v>
      </c>
      <c r="I559" t="str">
        <f t="shared" si="281"/>
        <v xml:space="preserve"> Normal Saline 0.9%</v>
      </c>
      <c r="J559" t="str">
        <f t="shared" si="281"/>
        <v>Antibiotic</v>
      </c>
      <c r="K559" s="11" t="str">
        <f t="shared" si="281"/>
        <v>ANTECUBITAL FOSSA</v>
      </c>
      <c r="L559" s="13">
        <v>0</v>
      </c>
      <c r="M559" s="13">
        <v>0</v>
      </c>
      <c r="N559" s="13">
        <v>0</v>
      </c>
      <c r="O559">
        <f>0</f>
        <v>0</v>
      </c>
      <c r="P559" t="str">
        <f t="shared" si="282"/>
        <v>No</v>
      </c>
      <c r="Q559" s="46">
        <v>37</v>
      </c>
      <c r="R559" s="46">
        <v>34.299999999999997</v>
      </c>
      <c r="S559" s="46">
        <v>34.5</v>
      </c>
      <c r="T559" s="46">
        <v>34.6</v>
      </c>
      <c r="U559" s="46">
        <v>34.5</v>
      </c>
      <c r="V559" s="46">
        <v>34</v>
      </c>
      <c r="W559" s="140">
        <f t="shared" si="285"/>
        <v>2</v>
      </c>
      <c r="X559" s="140">
        <f t="shared" si="285"/>
        <v>0</v>
      </c>
      <c r="Y559" t="str">
        <f t="shared" si="285"/>
        <v>Other complication</v>
      </c>
      <c r="Z559" t="str">
        <f t="shared" si="283"/>
        <v>48-72</v>
      </c>
    </row>
    <row r="560" spans="1:26" x14ac:dyDescent="0.35">
      <c r="A560" s="11" t="str">
        <f t="shared" si="284"/>
        <v>PATIENT 2 (GS1 002)</v>
      </c>
      <c r="B560" s="11" t="str">
        <f t="shared" si="284"/>
        <v>NON-INFECTIVE GASTROENTERITIS AND COLITIS</v>
      </c>
      <c r="C560" s="11" t="str">
        <f t="shared" si="284"/>
        <v>FOR IVD</v>
      </c>
      <c r="D560" t="s">
        <v>29</v>
      </c>
      <c r="E560" t="str">
        <f t="shared" si="281"/>
        <v>NA</v>
      </c>
      <c r="F560" t="str">
        <f t="shared" si="281"/>
        <v>ER</v>
      </c>
      <c r="G560" t="str">
        <f t="shared" si="281"/>
        <v>ULRA</v>
      </c>
      <c r="H560" t="str">
        <f t="shared" si="281"/>
        <v>18G</v>
      </c>
      <c r="I560" t="str">
        <f t="shared" si="281"/>
        <v xml:space="preserve"> Normal Saline 0.9%</v>
      </c>
      <c r="J560" t="str">
        <f t="shared" si="281"/>
        <v>Antibiotic</v>
      </c>
      <c r="K560" s="11" t="str">
        <f t="shared" si="281"/>
        <v>ANTECUBITAL FOSSA</v>
      </c>
      <c r="L560" s="13">
        <v>0</v>
      </c>
      <c r="M560" s="13">
        <v>0</v>
      </c>
      <c r="N560" s="13">
        <v>0</v>
      </c>
      <c r="O560">
        <f>0</f>
        <v>0</v>
      </c>
      <c r="P560" t="str">
        <f t="shared" si="282"/>
        <v>No</v>
      </c>
      <c r="Q560" s="46">
        <v>36.200000000000003</v>
      </c>
      <c r="R560" s="46">
        <v>32.9</v>
      </c>
      <c r="S560" s="46">
        <v>32.200000000000003</v>
      </c>
      <c r="T560" s="46">
        <v>32.700000000000003</v>
      </c>
      <c r="U560" s="46">
        <v>31.9</v>
      </c>
      <c r="V560" s="46">
        <v>32</v>
      </c>
      <c r="W560" s="140">
        <f t="shared" si="285"/>
        <v>2</v>
      </c>
      <c r="X560" s="140">
        <f t="shared" si="285"/>
        <v>0</v>
      </c>
      <c r="Y560" t="str">
        <f t="shared" si="285"/>
        <v>Other complication</v>
      </c>
      <c r="Z560" t="str">
        <f t="shared" si="283"/>
        <v>48-72</v>
      </c>
    </row>
    <row r="561" spans="1:26" x14ac:dyDescent="0.35">
      <c r="A561" s="11" t="str">
        <f t="shared" si="284"/>
        <v>PATIENT 2 (GS1 002)</v>
      </c>
      <c r="B561" s="11" t="str">
        <f t="shared" si="284"/>
        <v>NON-INFECTIVE GASTROENTERITIS AND COLITIS</v>
      </c>
      <c r="C561" s="11" t="str">
        <f t="shared" si="284"/>
        <v>FOR IVD</v>
      </c>
      <c r="D561" t="s">
        <v>29</v>
      </c>
      <c r="E561" t="str">
        <f t="shared" si="281"/>
        <v>NA</v>
      </c>
      <c r="F561" t="str">
        <f t="shared" si="281"/>
        <v>ER</v>
      </c>
      <c r="G561" t="str">
        <f t="shared" si="281"/>
        <v>ULRA</v>
      </c>
      <c r="H561" t="str">
        <f t="shared" si="281"/>
        <v>18G</v>
      </c>
      <c r="I561" t="str">
        <f t="shared" si="281"/>
        <v xml:space="preserve"> Normal Saline 0.9%</v>
      </c>
      <c r="J561" t="str">
        <f t="shared" si="281"/>
        <v>Antibiotic</v>
      </c>
      <c r="K561" s="11" t="str">
        <f t="shared" si="281"/>
        <v>ANTECUBITAL FOSSA</v>
      </c>
      <c r="L561" s="13">
        <v>0</v>
      </c>
      <c r="M561" s="13">
        <v>0</v>
      </c>
      <c r="N561" s="13">
        <v>0</v>
      </c>
      <c r="O561">
        <f>0</f>
        <v>0</v>
      </c>
      <c r="P561" t="str">
        <f t="shared" si="282"/>
        <v>No</v>
      </c>
      <c r="Q561" s="46">
        <v>37.6</v>
      </c>
      <c r="R561" s="46">
        <v>34.700000000000003</v>
      </c>
      <c r="S561" s="46">
        <v>37.200000000000003</v>
      </c>
      <c r="T561" s="46">
        <v>37.4</v>
      </c>
      <c r="U561" s="46">
        <v>37.4</v>
      </c>
      <c r="V561" s="46">
        <v>37.1</v>
      </c>
      <c r="W561" s="140">
        <f t="shared" si="285"/>
        <v>2</v>
      </c>
      <c r="X561" s="140">
        <f t="shared" si="285"/>
        <v>0</v>
      </c>
      <c r="Y561" t="str">
        <f t="shared" si="285"/>
        <v>Other complication</v>
      </c>
      <c r="Z561" t="str">
        <f t="shared" si="283"/>
        <v>48-72</v>
      </c>
    </row>
    <row r="562" spans="1:26" x14ac:dyDescent="0.35">
      <c r="A562" s="70" t="str">
        <f t="shared" si="284"/>
        <v>PATIENT 2 (GS1 002)</v>
      </c>
      <c r="B562" s="70" t="str">
        <f t="shared" si="284"/>
        <v>NON-INFECTIVE GASTROENTERITIS AND COLITIS</v>
      </c>
      <c r="C562" s="70" t="str">
        <f t="shared" si="284"/>
        <v>FOR IVD</v>
      </c>
      <c r="D562" t="s">
        <v>29</v>
      </c>
      <c r="E562" t="str">
        <f t="shared" si="281"/>
        <v>NA</v>
      </c>
      <c r="F562" t="str">
        <f t="shared" si="281"/>
        <v>ER</v>
      </c>
      <c r="G562" t="str">
        <f t="shared" si="281"/>
        <v>ULRA</v>
      </c>
      <c r="H562" t="str">
        <f t="shared" si="281"/>
        <v>18G</v>
      </c>
      <c r="I562" t="str">
        <f t="shared" si="281"/>
        <v xml:space="preserve"> Normal Saline 0.9%</v>
      </c>
      <c r="J562" t="str">
        <f t="shared" si="281"/>
        <v>Antibiotic</v>
      </c>
      <c r="K562" s="70" t="str">
        <f t="shared" si="281"/>
        <v>ANTECUBITAL FOSSA</v>
      </c>
      <c r="L562" s="19">
        <v>0</v>
      </c>
      <c r="M562" s="19">
        <v>0</v>
      </c>
      <c r="N562" s="19">
        <v>0</v>
      </c>
      <c r="O562">
        <f>0</f>
        <v>0</v>
      </c>
      <c r="P562" t="str">
        <f t="shared" si="282"/>
        <v>No</v>
      </c>
      <c r="Q562" s="52">
        <v>35.4</v>
      </c>
      <c r="R562" s="52">
        <v>34</v>
      </c>
      <c r="S562" s="52">
        <v>34.5</v>
      </c>
      <c r="T562" s="52">
        <v>34.6</v>
      </c>
      <c r="U562" s="52">
        <v>34.5</v>
      </c>
      <c r="V562" s="52">
        <v>32.1</v>
      </c>
      <c r="W562" s="149">
        <f t="shared" si="285"/>
        <v>2</v>
      </c>
      <c r="X562" s="149">
        <f t="shared" si="285"/>
        <v>0</v>
      </c>
      <c r="Y562" t="str">
        <f t="shared" si="285"/>
        <v>Other complication</v>
      </c>
      <c r="Z562" t="str">
        <f t="shared" si="283"/>
        <v>48-72</v>
      </c>
    </row>
    <row r="563" spans="1:26" x14ac:dyDescent="0.35">
      <c r="A563" s="21" t="s">
        <v>286</v>
      </c>
      <c r="B563" s="21" t="s">
        <v>287</v>
      </c>
      <c r="C563" s="21" t="s">
        <v>118</v>
      </c>
      <c r="D563" t="s">
        <v>29</v>
      </c>
      <c r="E563" t="s">
        <v>30</v>
      </c>
      <c r="F563" t="s">
        <v>31</v>
      </c>
      <c r="G563" t="s">
        <v>42</v>
      </c>
      <c r="H563" t="s">
        <v>33</v>
      </c>
      <c r="I563" t="str">
        <f t="shared" si="281"/>
        <v xml:space="preserve"> Normal Saline 0.9%</v>
      </c>
      <c r="J563" t="s">
        <v>51</v>
      </c>
      <c r="K563" s="21" t="s">
        <v>36</v>
      </c>
      <c r="L563" s="16" t="s">
        <v>37</v>
      </c>
      <c r="M563" s="21">
        <f t="shared" ref="M563:N578" si="286">M562</f>
        <v>0</v>
      </c>
      <c r="N563" s="21">
        <f t="shared" si="286"/>
        <v>0</v>
      </c>
      <c r="O563">
        <f>0</f>
        <v>0</v>
      </c>
      <c r="P563" t="s">
        <v>37</v>
      </c>
      <c r="Q563" s="56">
        <v>35.700000000000003</v>
      </c>
      <c r="R563" s="56">
        <v>33.1</v>
      </c>
      <c r="S563" s="56">
        <v>33.4</v>
      </c>
      <c r="T563" s="56">
        <v>33.200000000000003</v>
      </c>
      <c r="U563" s="56">
        <v>33.5</v>
      </c>
      <c r="V563" s="151" t="s">
        <v>37</v>
      </c>
      <c r="W563" s="21">
        <v>4</v>
      </c>
      <c r="X563" s="152" t="s">
        <v>37</v>
      </c>
      <c r="Y563" t="s">
        <v>37</v>
      </c>
      <c r="Z563" t="str">
        <f t="shared" si="283"/>
        <v>48-72</v>
      </c>
    </row>
    <row r="564" spans="1:26" x14ac:dyDescent="0.35">
      <c r="A564" s="11" t="str">
        <f t="shared" ref="A564:C568" si="287">A563</f>
        <v>PATIENT 3 (GS2 001)</v>
      </c>
      <c r="B564" s="11" t="str">
        <f t="shared" si="287"/>
        <v>ASCENDING CHOLANGITIS</v>
      </c>
      <c r="C564" s="11" t="str">
        <f t="shared" si="287"/>
        <v>NEW CANNULA</v>
      </c>
      <c r="D564" t="s">
        <v>29</v>
      </c>
      <c r="E564" t="str">
        <f t="shared" ref="E564:K579" si="288">E563</f>
        <v>No</v>
      </c>
      <c r="F564" t="str">
        <f t="shared" si="288"/>
        <v>Ward</v>
      </c>
      <c r="G564" t="str">
        <f t="shared" si="288"/>
        <v>ULRD</v>
      </c>
      <c r="H564" t="str">
        <f t="shared" si="288"/>
        <v>20G</v>
      </c>
      <c r="I564" t="str">
        <f t="shared" si="281"/>
        <v xml:space="preserve"> Normal Saline 0.9%</v>
      </c>
      <c r="J564" t="str">
        <f t="shared" si="281"/>
        <v>Antibiotic and other drug</v>
      </c>
      <c r="K564" s="11" t="str">
        <f t="shared" si="281"/>
        <v>DORSAL</v>
      </c>
      <c r="L564" s="16" t="s">
        <v>37</v>
      </c>
      <c r="M564" s="11">
        <f t="shared" si="286"/>
        <v>0</v>
      </c>
      <c r="N564" s="11">
        <f t="shared" si="286"/>
        <v>0</v>
      </c>
      <c r="O564">
        <f>0</f>
        <v>0</v>
      </c>
      <c r="P564" t="str">
        <f t="shared" ref="P564:P608" si="289">P563</f>
        <v>NA</v>
      </c>
      <c r="Q564" s="46">
        <v>35.9</v>
      </c>
      <c r="R564" s="46">
        <v>32.299999999999997</v>
      </c>
      <c r="S564" s="46">
        <v>33.299999999999997</v>
      </c>
      <c r="T564" s="46">
        <v>35.6</v>
      </c>
      <c r="U564" s="46">
        <v>34.6</v>
      </c>
      <c r="V564" s="141" t="str">
        <f t="shared" ref="V564:V568" si="290">V563</f>
        <v>NA</v>
      </c>
      <c r="W564" s="11">
        <f t="shared" si="285"/>
        <v>4</v>
      </c>
      <c r="X564" s="153" t="str">
        <f t="shared" si="285"/>
        <v>NA</v>
      </c>
      <c r="Y564" t="str">
        <f t="shared" si="285"/>
        <v>NA</v>
      </c>
      <c r="Z564" t="str">
        <f t="shared" si="283"/>
        <v>48-72</v>
      </c>
    </row>
    <row r="565" spans="1:26" x14ac:dyDescent="0.35">
      <c r="A565" s="11" t="str">
        <f t="shared" si="287"/>
        <v>PATIENT 3 (GS2 001)</v>
      </c>
      <c r="B565" s="11" t="str">
        <f t="shared" si="287"/>
        <v>ASCENDING CHOLANGITIS</v>
      </c>
      <c r="C565" s="11" t="str">
        <f t="shared" si="287"/>
        <v>NEW CANNULA</v>
      </c>
      <c r="D565" t="s">
        <v>29</v>
      </c>
      <c r="E565" t="str">
        <f t="shared" si="288"/>
        <v>No</v>
      </c>
      <c r="F565" t="str">
        <f t="shared" si="288"/>
        <v>Ward</v>
      </c>
      <c r="G565" t="str">
        <f t="shared" si="288"/>
        <v>ULRD</v>
      </c>
      <c r="H565" t="str">
        <f t="shared" si="288"/>
        <v>20G</v>
      </c>
      <c r="I565" t="str">
        <f t="shared" si="281"/>
        <v xml:space="preserve"> Normal Saline 0.9%</v>
      </c>
      <c r="J565" t="str">
        <f t="shared" si="281"/>
        <v>Antibiotic and other drug</v>
      </c>
      <c r="K565" s="11" t="str">
        <f t="shared" si="281"/>
        <v>DORSAL</v>
      </c>
      <c r="L565" s="16" t="s">
        <v>37</v>
      </c>
      <c r="M565" s="11">
        <f t="shared" si="286"/>
        <v>0</v>
      </c>
      <c r="N565" s="11">
        <f t="shared" si="286"/>
        <v>0</v>
      </c>
      <c r="O565">
        <f>0</f>
        <v>0</v>
      </c>
      <c r="P565" t="str">
        <f t="shared" si="289"/>
        <v>NA</v>
      </c>
      <c r="Q565" s="46">
        <v>36</v>
      </c>
      <c r="R565" s="46">
        <v>32.700000000000003</v>
      </c>
      <c r="S565" s="46">
        <v>32.700000000000003</v>
      </c>
      <c r="T565" s="46">
        <v>32.6</v>
      </c>
      <c r="U565" s="46">
        <v>32.299999999999997</v>
      </c>
      <c r="V565" s="141" t="str">
        <f t="shared" si="290"/>
        <v>NA</v>
      </c>
      <c r="W565" s="11">
        <f t="shared" si="285"/>
        <v>4</v>
      </c>
      <c r="X565" s="153" t="str">
        <f t="shared" si="285"/>
        <v>NA</v>
      </c>
      <c r="Y565" t="str">
        <f t="shared" si="285"/>
        <v>NA</v>
      </c>
      <c r="Z565" t="str">
        <f t="shared" si="283"/>
        <v>48-72</v>
      </c>
    </row>
    <row r="566" spans="1:26" x14ac:dyDescent="0.35">
      <c r="A566" s="11" t="str">
        <f t="shared" si="287"/>
        <v>PATIENT 3 (GS2 001)</v>
      </c>
      <c r="B566" s="11" t="str">
        <f t="shared" si="287"/>
        <v>ASCENDING CHOLANGITIS</v>
      </c>
      <c r="C566" s="11" t="str">
        <f t="shared" si="287"/>
        <v>NEW CANNULA</v>
      </c>
      <c r="D566" t="s">
        <v>29</v>
      </c>
      <c r="E566" t="str">
        <f t="shared" si="288"/>
        <v>No</v>
      </c>
      <c r="F566" t="str">
        <f t="shared" si="288"/>
        <v>Ward</v>
      </c>
      <c r="G566" t="str">
        <f t="shared" si="288"/>
        <v>ULRD</v>
      </c>
      <c r="H566" t="str">
        <f t="shared" si="288"/>
        <v>20G</v>
      </c>
      <c r="I566" t="str">
        <f t="shared" si="281"/>
        <v xml:space="preserve"> Normal Saline 0.9%</v>
      </c>
      <c r="J566" t="str">
        <f t="shared" si="281"/>
        <v>Antibiotic and other drug</v>
      </c>
      <c r="K566" s="11" t="str">
        <f t="shared" si="281"/>
        <v>DORSAL</v>
      </c>
      <c r="L566" s="16" t="s">
        <v>37</v>
      </c>
      <c r="M566" s="11">
        <f t="shared" si="286"/>
        <v>0</v>
      </c>
      <c r="N566" s="11">
        <f t="shared" si="286"/>
        <v>0</v>
      </c>
      <c r="O566">
        <v>1</v>
      </c>
      <c r="P566" t="str">
        <f t="shared" si="289"/>
        <v>NA</v>
      </c>
      <c r="Q566" s="46">
        <v>36</v>
      </c>
      <c r="R566" s="46">
        <v>33.4</v>
      </c>
      <c r="S566" s="46">
        <v>33.1</v>
      </c>
      <c r="T566" s="46">
        <v>33.6</v>
      </c>
      <c r="U566" s="46">
        <v>33.4</v>
      </c>
      <c r="V566" s="141" t="str">
        <f t="shared" si="290"/>
        <v>NA</v>
      </c>
      <c r="W566" s="11">
        <f t="shared" si="285"/>
        <v>4</v>
      </c>
      <c r="X566" s="153" t="str">
        <f t="shared" si="285"/>
        <v>NA</v>
      </c>
      <c r="Y566" t="str">
        <f t="shared" si="285"/>
        <v>NA</v>
      </c>
      <c r="Z566" t="str">
        <f t="shared" si="283"/>
        <v>48-72</v>
      </c>
    </row>
    <row r="567" spans="1:26" x14ac:dyDescent="0.35">
      <c r="A567" s="11" t="str">
        <f t="shared" si="287"/>
        <v>PATIENT 3 (GS2 001)</v>
      </c>
      <c r="B567" s="11" t="str">
        <f t="shared" si="287"/>
        <v>ASCENDING CHOLANGITIS</v>
      </c>
      <c r="C567" s="11" t="str">
        <f t="shared" si="287"/>
        <v>NEW CANNULA</v>
      </c>
      <c r="D567" t="s">
        <v>29</v>
      </c>
      <c r="E567" t="str">
        <f t="shared" si="288"/>
        <v>No</v>
      </c>
      <c r="F567" t="str">
        <f t="shared" si="288"/>
        <v>Ward</v>
      </c>
      <c r="G567" t="str">
        <f t="shared" si="288"/>
        <v>ULRD</v>
      </c>
      <c r="H567" t="str">
        <f t="shared" si="288"/>
        <v>20G</v>
      </c>
      <c r="I567" t="str">
        <f t="shared" si="281"/>
        <v xml:space="preserve"> Normal Saline 0.9%</v>
      </c>
      <c r="J567" t="str">
        <f t="shared" si="281"/>
        <v>Antibiotic and other drug</v>
      </c>
      <c r="K567" s="11" t="str">
        <f t="shared" si="281"/>
        <v>DORSAL</v>
      </c>
      <c r="L567" s="16" t="s">
        <v>37</v>
      </c>
      <c r="M567" s="11">
        <f t="shared" si="286"/>
        <v>0</v>
      </c>
      <c r="N567" s="11">
        <f t="shared" si="286"/>
        <v>0</v>
      </c>
      <c r="O567">
        <v>1</v>
      </c>
      <c r="P567" t="str">
        <f t="shared" si="289"/>
        <v>NA</v>
      </c>
      <c r="Q567" s="46">
        <v>36.5</v>
      </c>
      <c r="R567" s="46">
        <v>33.700000000000003</v>
      </c>
      <c r="S567" s="46">
        <v>34</v>
      </c>
      <c r="T567" s="46">
        <v>33.9</v>
      </c>
      <c r="U567" s="46">
        <v>34.200000000000003</v>
      </c>
      <c r="V567" s="141" t="str">
        <f t="shared" si="290"/>
        <v>NA</v>
      </c>
      <c r="W567" s="11">
        <f t="shared" si="285"/>
        <v>4</v>
      </c>
      <c r="X567" s="153" t="str">
        <f t="shared" si="285"/>
        <v>NA</v>
      </c>
      <c r="Y567" t="str">
        <f t="shared" si="285"/>
        <v>NA</v>
      </c>
      <c r="Z567" t="str">
        <f t="shared" si="283"/>
        <v>48-72</v>
      </c>
    </row>
    <row r="568" spans="1:26" x14ac:dyDescent="0.35">
      <c r="A568" s="70" t="str">
        <f t="shared" si="287"/>
        <v>PATIENT 3 (GS2 001)</v>
      </c>
      <c r="B568" s="70" t="str">
        <f t="shared" si="287"/>
        <v>ASCENDING CHOLANGITIS</v>
      </c>
      <c r="C568" s="70" t="str">
        <f t="shared" si="287"/>
        <v>NEW CANNULA</v>
      </c>
      <c r="D568" t="s">
        <v>29</v>
      </c>
      <c r="E568" t="str">
        <f t="shared" si="288"/>
        <v>No</v>
      </c>
      <c r="F568" t="str">
        <f t="shared" si="288"/>
        <v>Ward</v>
      </c>
      <c r="G568" t="str">
        <f t="shared" si="288"/>
        <v>ULRD</v>
      </c>
      <c r="H568" t="str">
        <f t="shared" si="288"/>
        <v>20G</v>
      </c>
      <c r="I568" t="str">
        <f t="shared" si="288"/>
        <v xml:space="preserve"> Normal Saline 0.9%</v>
      </c>
      <c r="J568" t="str">
        <f t="shared" si="288"/>
        <v>Antibiotic and other drug</v>
      </c>
      <c r="K568" s="70" t="str">
        <f t="shared" si="288"/>
        <v>DORSAL</v>
      </c>
      <c r="L568" s="16" t="s">
        <v>37</v>
      </c>
      <c r="M568" s="70">
        <f t="shared" si="286"/>
        <v>0</v>
      </c>
      <c r="N568" s="70">
        <f t="shared" si="286"/>
        <v>0</v>
      </c>
      <c r="O568">
        <v>1</v>
      </c>
      <c r="P568" t="str">
        <f t="shared" si="289"/>
        <v>NA</v>
      </c>
      <c r="Q568" s="52">
        <v>34.5</v>
      </c>
      <c r="R568" s="52">
        <v>33.4</v>
      </c>
      <c r="S568" s="52">
        <v>34</v>
      </c>
      <c r="T568" s="52">
        <v>33.700000000000003</v>
      </c>
      <c r="U568" s="52">
        <v>33.5</v>
      </c>
      <c r="V568" s="154" t="str">
        <f t="shared" si="290"/>
        <v>NA</v>
      </c>
      <c r="W568" s="70">
        <f t="shared" si="285"/>
        <v>4</v>
      </c>
      <c r="X568" s="155" t="str">
        <f t="shared" si="285"/>
        <v>NA</v>
      </c>
      <c r="Y568" t="str">
        <f t="shared" si="285"/>
        <v>NA</v>
      </c>
      <c r="Z568" t="str">
        <f t="shared" si="285"/>
        <v>48-72</v>
      </c>
    </row>
    <row r="569" spans="1:26" x14ac:dyDescent="0.35">
      <c r="A569" s="55" t="s">
        <v>288</v>
      </c>
      <c r="B569" s="21" t="s">
        <v>289</v>
      </c>
      <c r="C569" s="21" t="s">
        <v>118</v>
      </c>
      <c r="D569" t="s">
        <v>29</v>
      </c>
      <c r="E569" t="s">
        <v>29</v>
      </c>
      <c r="F569" t="str">
        <f t="shared" si="288"/>
        <v>Ward</v>
      </c>
      <c r="G569" t="s">
        <v>55</v>
      </c>
      <c r="H569" t="s">
        <v>77</v>
      </c>
      <c r="I569" t="str">
        <f t="shared" si="288"/>
        <v xml:space="preserve"> Normal Saline 0.9%</v>
      </c>
      <c r="J569" t="s">
        <v>46</v>
      </c>
      <c r="K569" s="21" t="s">
        <v>47</v>
      </c>
      <c r="L569" s="16" t="s">
        <v>37</v>
      </c>
      <c r="M569" s="21">
        <f t="shared" si="286"/>
        <v>0</v>
      </c>
      <c r="N569" s="21">
        <f t="shared" si="286"/>
        <v>0</v>
      </c>
      <c r="O569">
        <f>0</f>
        <v>0</v>
      </c>
      <c r="P569" t="str">
        <f t="shared" si="289"/>
        <v>NA</v>
      </c>
      <c r="Q569" s="56">
        <v>36.5</v>
      </c>
      <c r="R569" s="56">
        <v>31.2</v>
      </c>
      <c r="S569" s="56">
        <v>31.6</v>
      </c>
      <c r="T569" s="56">
        <v>31.8</v>
      </c>
      <c r="U569" s="56">
        <v>33.1</v>
      </c>
      <c r="V569" s="56">
        <v>32.4</v>
      </c>
      <c r="W569" s="21">
        <f t="shared" si="285"/>
        <v>4</v>
      </c>
      <c r="X569" s="152" t="str">
        <f t="shared" si="285"/>
        <v>NA</v>
      </c>
      <c r="Y569" t="str">
        <f t="shared" si="285"/>
        <v>NA</v>
      </c>
      <c r="Z569" t="s">
        <v>39</v>
      </c>
    </row>
    <row r="570" spans="1:26" x14ac:dyDescent="0.35">
      <c r="A570" s="63" t="str">
        <f t="shared" ref="A570:C574" si="291">A569</f>
        <v>PATIENT 4 (GS2 002)</v>
      </c>
      <c r="B570" s="11" t="str">
        <f t="shared" si="291"/>
        <v>MALIGNANT NEOPLASM OF PANCREAS</v>
      </c>
      <c r="C570" s="11" t="str">
        <f t="shared" si="291"/>
        <v>NEW CANNULA</v>
      </c>
      <c r="D570" t="s">
        <v>29</v>
      </c>
      <c r="E570" t="str">
        <f t="shared" ref="E570:E574" si="292">E569</f>
        <v>Yes</v>
      </c>
      <c r="F570" t="str">
        <f t="shared" si="288"/>
        <v>Ward</v>
      </c>
      <c r="G570" t="str">
        <f t="shared" si="288"/>
        <v>ULLA</v>
      </c>
      <c r="H570" t="str">
        <f t="shared" si="288"/>
        <v>18G</v>
      </c>
      <c r="I570" t="str">
        <f t="shared" si="288"/>
        <v xml:space="preserve"> Normal Saline 0.9%</v>
      </c>
      <c r="J570" t="str">
        <f t="shared" si="288"/>
        <v>Other Drug</v>
      </c>
      <c r="K570" s="11" t="str">
        <f t="shared" si="288"/>
        <v>ANTECUBITAL FOSSA</v>
      </c>
      <c r="L570" s="16" t="s">
        <v>37</v>
      </c>
      <c r="M570" s="11">
        <f t="shared" si="286"/>
        <v>0</v>
      </c>
      <c r="N570" s="11">
        <f t="shared" si="286"/>
        <v>0</v>
      </c>
      <c r="O570">
        <f>0</f>
        <v>0</v>
      </c>
      <c r="P570" t="str">
        <f t="shared" si="289"/>
        <v>NA</v>
      </c>
      <c r="Q570" s="46">
        <v>36</v>
      </c>
      <c r="R570" s="46">
        <v>31</v>
      </c>
      <c r="S570" s="46">
        <v>31.5</v>
      </c>
      <c r="T570" s="46">
        <v>31.5</v>
      </c>
      <c r="U570" s="46">
        <v>32.4</v>
      </c>
      <c r="V570" s="46">
        <v>31.5</v>
      </c>
      <c r="W570" s="11">
        <f t="shared" si="285"/>
        <v>4</v>
      </c>
      <c r="X570" s="153" t="str">
        <f t="shared" si="285"/>
        <v>NA</v>
      </c>
      <c r="Y570" t="str">
        <f t="shared" si="285"/>
        <v>NA</v>
      </c>
      <c r="Z570" t="str">
        <f t="shared" si="285"/>
        <v>72-96</v>
      </c>
    </row>
    <row r="571" spans="1:26" x14ac:dyDescent="0.35">
      <c r="A571" s="63" t="str">
        <f t="shared" si="291"/>
        <v>PATIENT 4 (GS2 002)</v>
      </c>
      <c r="B571" s="11" t="str">
        <f t="shared" si="291"/>
        <v>MALIGNANT NEOPLASM OF PANCREAS</v>
      </c>
      <c r="C571" s="11" t="str">
        <f t="shared" si="291"/>
        <v>NEW CANNULA</v>
      </c>
      <c r="D571" t="s">
        <v>29</v>
      </c>
      <c r="E571" t="str">
        <f t="shared" si="292"/>
        <v>Yes</v>
      </c>
      <c r="F571" t="str">
        <f t="shared" si="288"/>
        <v>Ward</v>
      </c>
      <c r="G571" t="str">
        <f t="shared" si="288"/>
        <v>ULLA</v>
      </c>
      <c r="H571" t="str">
        <f t="shared" si="288"/>
        <v>18G</v>
      </c>
      <c r="I571" t="str">
        <f t="shared" si="288"/>
        <v xml:space="preserve"> Normal Saline 0.9%</v>
      </c>
      <c r="J571" t="str">
        <f t="shared" si="288"/>
        <v>Other Drug</v>
      </c>
      <c r="K571" s="11" t="str">
        <f t="shared" si="288"/>
        <v>ANTECUBITAL FOSSA</v>
      </c>
      <c r="L571" s="16" t="s">
        <v>37</v>
      </c>
      <c r="M571" s="11">
        <f t="shared" si="286"/>
        <v>0</v>
      </c>
      <c r="N571" s="11">
        <f t="shared" si="286"/>
        <v>0</v>
      </c>
      <c r="O571">
        <f>0</f>
        <v>0</v>
      </c>
      <c r="P571" t="str">
        <f t="shared" si="289"/>
        <v>NA</v>
      </c>
      <c r="Q571" s="46">
        <v>36.4</v>
      </c>
      <c r="R571" s="46">
        <v>35.299999999999997</v>
      </c>
      <c r="S571" s="46">
        <v>35.700000000000003</v>
      </c>
      <c r="T571" s="46">
        <v>35.6</v>
      </c>
      <c r="U571" s="46">
        <v>35.4</v>
      </c>
      <c r="V571" s="46">
        <v>34.5</v>
      </c>
      <c r="W571" s="11">
        <f t="shared" si="285"/>
        <v>4</v>
      </c>
      <c r="X571" s="153" t="str">
        <f t="shared" si="285"/>
        <v>NA</v>
      </c>
      <c r="Y571" t="str">
        <f t="shared" si="285"/>
        <v>NA</v>
      </c>
      <c r="Z571" t="str">
        <f t="shared" si="285"/>
        <v>72-96</v>
      </c>
    </row>
    <row r="572" spans="1:26" x14ac:dyDescent="0.35">
      <c r="A572" s="63" t="str">
        <f t="shared" si="291"/>
        <v>PATIENT 4 (GS2 002)</v>
      </c>
      <c r="B572" s="11" t="str">
        <f t="shared" si="291"/>
        <v>MALIGNANT NEOPLASM OF PANCREAS</v>
      </c>
      <c r="C572" s="11" t="str">
        <f t="shared" si="291"/>
        <v>NEW CANNULA</v>
      </c>
      <c r="D572" t="s">
        <v>29</v>
      </c>
      <c r="E572" t="str">
        <f t="shared" si="292"/>
        <v>Yes</v>
      </c>
      <c r="F572" t="str">
        <f t="shared" si="288"/>
        <v>Ward</v>
      </c>
      <c r="G572" t="str">
        <f t="shared" si="288"/>
        <v>ULLA</v>
      </c>
      <c r="H572" t="str">
        <f t="shared" si="288"/>
        <v>18G</v>
      </c>
      <c r="I572" t="str">
        <f t="shared" si="288"/>
        <v xml:space="preserve"> Normal Saline 0.9%</v>
      </c>
      <c r="J572" t="str">
        <f t="shared" si="288"/>
        <v>Other Drug</v>
      </c>
      <c r="K572" s="11" t="str">
        <f t="shared" si="288"/>
        <v>ANTECUBITAL FOSSA</v>
      </c>
      <c r="L572" s="16" t="s">
        <v>37</v>
      </c>
      <c r="M572" s="11">
        <f t="shared" si="286"/>
        <v>0</v>
      </c>
      <c r="N572" s="11">
        <f t="shared" si="286"/>
        <v>0</v>
      </c>
      <c r="O572">
        <f>0</f>
        <v>0</v>
      </c>
      <c r="P572" t="str">
        <f t="shared" si="289"/>
        <v>NA</v>
      </c>
      <c r="Q572" s="46">
        <v>35</v>
      </c>
      <c r="R572" s="46">
        <v>32.6</v>
      </c>
      <c r="S572" s="46">
        <v>33</v>
      </c>
      <c r="T572" s="46">
        <v>32.9</v>
      </c>
      <c r="U572" s="46">
        <v>33.4</v>
      </c>
      <c r="V572" s="46">
        <v>33.700000000000003</v>
      </c>
      <c r="W572" s="11">
        <f t="shared" si="285"/>
        <v>4</v>
      </c>
      <c r="X572" s="153" t="str">
        <f t="shared" si="285"/>
        <v>NA</v>
      </c>
      <c r="Y572" t="str">
        <f t="shared" si="285"/>
        <v>NA</v>
      </c>
      <c r="Z572" t="str">
        <f t="shared" si="285"/>
        <v>72-96</v>
      </c>
    </row>
    <row r="573" spans="1:26" x14ac:dyDescent="0.35">
      <c r="A573" s="63" t="str">
        <f t="shared" si="291"/>
        <v>PATIENT 4 (GS2 002)</v>
      </c>
      <c r="B573" s="11" t="str">
        <f t="shared" si="291"/>
        <v>MALIGNANT NEOPLASM OF PANCREAS</v>
      </c>
      <c r="C573" s="11" t="str">
        <f t="shared" si="291"/>
        <v>NEW CANNULA</v>
      </c>
      <c r="D573" t="s">
        <v>29</v>
      </c>
      <c r="E573" t="str">
        <f t="shared" si="292"/>
        <v>Yes</v>
      </c>
      <c r="F573" t="str">
        <f t="shared" si="288"/>
        <v>Ward</v>
      </c>
      <c r="G573" t="str">
        <f t="shared" si="288"/>
        <v>ULLA</v>
      </c>
      <c r="H573" t="str">
        <f t="shared" si="288"/>
        <v>18G</v>
      </c>
      <c r="I573" t="str">
        <f t="shared" si="288"/>
        <v xml:space="preserve"> Normal Saline 0.9%</v>
      </c>
      <c r="J573" t="str">
        <f t="shared" si="288"/>
        <v>Other Drug</v>
      </c>
      <c r="K573" s="11" t="str">
        <f t="shared" si="288"/>
        <v>ANTECUBITAL FOSSA</v>
      </c>
      <c r="L573" s="16" t="s">
        <v>37</v>
      </c>
      <c r="M573" s="11">
        <f t="shared" si="286"/>
        <v>0</v>
      </c>
      <c r="N573" s="11">
        <f t="shared" si="286"/>
        <v>0</v>
      </c>
      <c r="O573">
        <f>0</f>
        <v>0</v>
      </c>
      <c r="P573" t="str">
        <f t="shared" si="289"/>
        <v>NA</v>
      </c>
      <c r="Q573" s="46">
        <v>34.700000000000003</v>
      </c>
      <c r="R573" s="46">
        <v>31.6</v>
      </c>
      <c r="S573" s="46">
        <v>31.9</v>
      </c>
      <c r="T573" s="46">
        <v>33.1</v>
      </c>
      <c r="U573" s="46">
        <v>33.799999999999997</v>
      </c>
      <c r="V573" s="46">
        <v>32.799999999999997</v>
      </c>
      <c r="W573" s="11">
        <f t="shared" si="285"/>
        <v>4</v>
      </c>
      <c r="X573" s="153" t="str">
        <f t="shared" si="285"/>
        <v>NA</v>
      </c>
      <c r="Y573" t="str">
        <f t="shared" si="285"/>
        <v>NA</v>
      </c>
      <c r="Z573" t="str">
        <f t="shared" si="285"/>
        <v>72-96</v>
      </c>
    </row>
    <row r="574" spans="1:26" x14ac:dyDescent="0.35">
      <c r="A574" s="64" t="str">
        <f t="shared" si="291"/>
        <v>PATIENT 4 (GS2 002)</v>
      </c>
      <c r="B574" s="70" t="str">
        <f t="shared" si="291"/>
        <v>MALIGNANT NEOPLASM OF PANCREAS</v>
      </c>
      <c r="C574" s="70" t="str">
        <f t="shared" si="291"/>
        <v>NEW CANNULA</v>
      </c>
      <c r="D574" t="s">
        <v>29</v>
      </c>
      <c r="E574" t="str">
        <f t="shared" si="292"/>
        <v>Yes</v>
      </c>
      <c r="F574" t="str">
        <f t="shared" si="288"/>
        <v>Ward</v>
      </c>
      <c r="G574" t="str">
        <f t="shared" si="288"/>
        <v>ULLA</v>
      </c>
      <c r="H574" t="str">
        <f t="shared" si="288"/>
        <v>18G</v>
      </c>
      <c r="I574" t="str">
        <f t="shared" si="288"/>
        <v xml:space="preserve"> Normal Saline 0.9%</v>
      </c>
      <c r="J574" t="str">
        <f t="shared" si="288"/>
        <v>Other Drug</v>
      </c>
      <c r="K574" s="70" t="str">
        <f t="shared" si="288"/>
        <v>ANTECUBITAL FOSSA</v>
      </c>
      <c r="L574" s="16" t="s">
        <v>37</v>
      </c>
      <c r="M574" s="70">
        <f t="shared" si="286"/>
        <v>0</v>
      </c>
      <c r="N574" s="70">
        <f t="shared" si="286"/>
        <v>0</v>
      </c>
      <c r="O574">
        <f>0</f>
        <v>0</v>
      </c>
      <c r="P574" t="str">
        <f t="shared" si="289"/>
        <v>NA</v>
      </c>
      <c r="Q574" s="52">
        <v>36.5</v>
      </c>
      <c r="R574" s="52">
        <v>33.200000000000003</v>
      </c>
      <c r="S574" s="52">
        <v>33.6</v>
      </c>
      <c r="T574" s="52">
        <v>34</v>
      </c>
      <c r="U574" s="52">
        <v>34.5</v>
      </c>
      <c r="V574" s="52">
        <v>33.299999999999997</v>
      </c>
      <c r="W574" s="70">
        <f t="shared" ref="W574:Z574" si="293">W573</f>
        <v>4</v>
      </c>
      <c r="X574" s="155" t="str">
        <f t="shared" si="293"/>
        <v>NA</v>
      </c>
      <c r="Y574" t="str">
        <f t="shared" si="293"/>
        <v>NA</v>
      </c>
      <c r="Z574" t="str">
        <f t="shared" si="293"/>
        <v>72-96</v>
      </c>
    </row>
    <row r="575" spans="1:26" x14ac:dyDescent="0.35">
      <c r="A575" s="21" t="s">
        <v>290</v>
      </c>
      <c r="B575" s="21" t="s">
        <v>206</v>
      </c>
      <c r="C575" s="21" t="s">
        <v>118</v>
      </c>
      <c r="D575" t="s">
        <v>29</v>
      </c>
      <c r="E575" t="s">
        <v>30</v>
      </c>
      <c r="F575" t="str">
        <f t="shared" si="288"/>
        <v>Ward</v>
      </c>
      <c r="G575" t="s">
        <v>32</v>
      </c>
      <c r="H575" t="s">
        <v>33</v>
      </c>
      <c r="I575" t="str">
        <f t="shared" si="288"/>
        <v xml:space="preserve"> Normal Saline 0.9%</v>
      </c>
      <c r="J575" t="str">
        <f t="shared" si="288"/>
        <v>Other Drug</v>
      </c>
      <c r="K575" s="21" t="s">
        <v>36</v>
      </c>
      <c r="L575" s="16" t="s">
        <v>37</v>
      </c>
      <c r="M575" s="21">
        <f t="shared" si="286"/>
        <v>0</v>
      </c>
      <c r="N575" s="21">
        <f t="shared" si="286"/>
        <v>0</v>
      </c>
      <c r="O575">
        <f>0</f>
        <v>0</v>
      </c>
      <c r="P575" t="str">
        <f t="shared" si="289"/>
        <v>NA</v>
      </c>
      <c r="Q575" s="56">
        <v>36.1</v>
      </c>
      <c r="R575" s="56">
        <v>30.5</v>
      </c>
      <c r="S575" s="56">
        <v>30.8</v>
      </c>
      <c r="T575" s="56">
        <v>30.6</v>
      </c>
      <c r="U575" s="56">
        <v>31.6</v>
      </c>
      <c r="V575" s="56">
        <v>30.3</v>
      </c>
      <c r="W575" s="150">
        <v>2</v>
      </c>
      <c r="X575" s="150">
        <v>0</v>
      </c>
      <c r="Y575" t="s">
        <v>78</v>
      </c>
      <c r="Z575" t="s">
        <v>92</v>
      </c>
    </row>
    <row r="576" spans="1:26" x14ac:dyDescent="0.35">
      <c r="A576" s="11" t="str">
        <f t="shared" ref="A576:C578" si="294">A575</f>
        <v>PATIENT 5 (GS2 018)</v>
      </c>
      <c r="B576" s="11" t="str">
        <f t="shared" si="294"/>
        <v>CONSTIPATION</v>
      </c>
      <c r="C576" s="11" t="str">
        <f t="shared" si="294"/>
        <v>NEW CANNULA</v>
      </c>
      <c r="D576" t="s">
        <v>29</v>
      </c>
      <c r="E576" t="str">
        <f t="shared" ref="E576:G591" si="295">E575</f>
        <v>No</v>
      </c>
      <c r="F576" t="str">
        <f t="shared" si="288"/>
        <v>Ward</v>
      </c>
      <c r="G576" t="str">
        <f t="shared" si="288"/>
        <v>ULLD</v>
      </c>
      <c r="H576" t="str">
        <f t="shared" si="288"/>
        <v>20G</v>
      </c>
      <c r="I576" t="str">
        <f t="shared" si="288"/>
        <v xml:space="preserve"> Normal Saline 0.9%</v>
      </c>
      <c r="J576" t="str">
        <f t="shared" si="288"/>
        <v>Other Drug</v>
      </c>
      <c r="K576" s="11" t="str">
        <f t="shared" si="288"/>
        <v>DORSAL</v>
      </c>
      <c r="L576" s="16" t="s">
        <v>37</v>
      </c>
      <c r="M576" s="11">
        <f t="shared" si="286"/>
        <v>0</v>
      </c>
      <c r="N576" s="11">
        <f t="shared" si="286"/>
        <v>0</v>
      </c>
      <c r="O576">
        <f>0</f>
        <v>0</v>
      </c>
      <c r="P576" t="str">
        <f t="shared" si="289"/>
        <v>NA</v>
      </c>
      <c r="Q576" s="46">
        <v>36.200000000000003</v>
      </c>
      <c r="R576" s="46">
        <v>33.299999999999997</v>
      </c>
      <c r="S576" s="46">
        <v>33.700000000000003</v>
      </c>
      <c r="T576" s="46">
        <v>33.4</v>
      </c>
      <c r="U576" s="46">
        <v>33.4</v>
      </c>
      <c r="V576" s="46">
        <v>32.6</v>
      </c>
      <c r="W576" s="140">
        <f t="shared" ref="W576:Y578" si="296">W575</f>
        <v>2</v>
      </c>
      <c r="X576" s="140">
        <f t="shared" si="296"/>
        <v>0</v>
      </c>
      <c r="Y576" t="str">
        <f t="shared" si="296"/>
        <v>Discharge</v>
      </c>
      <c r="Z576" t="s">
        <v>92</v>
      </c>
    </row>
    <row r="577" spans="1:26" x14ac:dyDescent="0.35">
      <c r="A577" s="11" t="str">
        <f t="shared" si="294"/>
        <v>PATIENT 5 (GS2 018)</v>
      </c>
      <c r="B577" s="11" t="str">
        <f t="shared" si="294"/>
        <v>CONSTIPATION</v>
      </c>
      <c r="C577" s="11" t="str">
        <f t="shared" si="294"/>
        <v>NEW CANNULA</v>
      </c>
      <c r="D577" t="s">
        <v>29</v>
      </c>
      <c r="E577" t="str">
        <f t="shared" si="295"/>
        <v>No</v>
      </c>
      <c r="F577" t="str">
        <f t="shared" si="288"/>
        <v>Ward</v>
      </c>
      <c r="G577" t="str">
        <f t="shared" si="288"/>
        <v>ULLD</v>
      </c>
      <c r="H577" t="str">
        <f t="shared" si="288"/>
        <v>20G</v>
      </c>
      <c r="I577" t="str">
        <f t="shared" si="288"/>
        <v xml:space="preserve"> Normal Saline 0.9%</v>
      </c>
      <c r="J577" t="str">
        <f t="shared" si="288"/>
        <v>Other Drug</v>
      </c>
      <c r="K577" s="11" t="str">
        <f t="shared" si="288"/>
        <v>DORSAL</v>
      </c>
      <c r="L577" s="16" t="s">
        <v>37</v>
      </c>
      <c r="M577" s="11">
        <f t="shared" si="286"/>
        <v>0</v>
      </c>
      <c r="N577" s="11">
        <f t="shared" si="286"/>
        <v>0</v>
      </c>
      <c r="O577">
        <f>0</f>
        <v>0</v>
      </c>
      <c r="P577" t="str">
        <f t="shared" si="289"/>
        <v>NA</v>
      </c>
      <c r="Q577" s="46">
        <v>36.799999999999997</v>
      </c>
      <c r="R577" s="46">
        <v>32.700000000000003</v>
      </c>
      <c r="S577" s="46">
        <v>33</v>
      </c>
      <c r="T577" s="46">
        <v>33.299999999999997</v>
      </c>
      <c r="U577" s="46">
        <v>33.6</v>
      </c>
      <c r="V577" s="46">
        <v>31.9</v>
      </c>
      <c r="W577" s="140">
        <f t="shared" si="296"/>
        <v>2</v>
      </c>
      <c r="X577" s="140">
        <f t="shared" si="296"/>
        <v>0</v>
      </c>
      <c r="Y577" t="str">
        <f t="shared" si="296"/>
        <v>Discharge</v>
      </c>
      <c r="Z577" t="s">
        <v>92</v>
      </c>
    </row>
    <row r="578" spans="1:26" x14ac:dyDescent="0.35">
      <c r="A578" s="70" t="str">
        <f t="shared" si="294"/>
        <v>PATIENT 5 (GS2 018)</v>
      </c>
      <c r="B578" s="70" t="str">
        <f t="shared" si="294"/>
        <v>CONSTIPATION</v>
      </c>
      <c r="C578" s="70" t="str">
        <f t="shared" si="294"/>
        <v>NEW CANNULA</v>
      </c>
      <c r="D578" t="s">
        <v>29</v>
      </c>
      <c r="E578" t="str">
        <f t="shared" si="295"/>
        <v>No</v>
      </c>
      <c r="F578" t="str">
        <f t="shared" si="288"/>
        <v>Ward</v>
      </c>
      <c r="G578" t="str">
        <f t="shared" si="288"/>
        <v>ULLD</v>
      </c>
      <c r="H578" t="str">
        <f t="shared" si="288"/>
        <v>20G</v>
      </c>
      <c r="I578" t="str">
        <f t="shared" si="288"/>
        <v xml:space="preserve"> Normal Saline 0.9%</v>
      </c>
      <c r="J578" t="str">
        <f t="shared" si="288"/>
        <v>Other Drug</v>
      </c>
      <c r="K578" s="70" t="str">
        <f t="shared" si="288"/>
        <v>DORSAL</v>
      </c>
      <c r="L578" s="16" t="s">
        <v>37</v>
      </c>
      <c r="M578" s="70">
        <f t="shared" si="286"/>
        <v>0</v>
      </c>
      <c r="N578" s="70">
        <f t="shared" si="286"/>
        <v>0</v>
      </c>
      <c r="O578">
        <f>0</f>
        <v>0</v>
      </c>
      <c r="P578" t="str">
        <f t="shared" si="289"/>
        <v>NA</v>
      </c>
      <c r="Q578" s="52">
        <v>36.799999999999997</v>
      </c>
      <c r="R578" s="52">
        <v>35.200000000000003</v>
      </c>
      <c r="S578" s="52">
        <v>34.700000000000003</v>
      </c>
      <c r="T578" s="52">
        <v>34</v>
      </c>
      <c r="U578" s="52">
        <v>34.200000000000003</v>
      </c>
      <c r="V578" s="52">
        <v>33.1</v>
      </c>
      <c r="W578" s="149">
        <f t="shared" si="296"/>
        <v>2</v>
      </c>
      <c r="X578" s="149">
        <f t="shared" si="296"/>
        <v>0</v>
      </c>
      <c r="Y578" t="str">
        <f t="shared" si="296"/>
        <v>Discharge</v>
      </c>
      <c r="Z578" t="s">
        <v>92</v>
      </c>
    </row>
    <row r="579" spans="1:26" x14ac:dyDescent="0.35">
      <c r="A579" s="21" t="s">
        <v>291</v>
      </c>
      <c r="B579" s="21" t="s">
        <v>292</v>
      </c>
      <c r="C579" s="21" t="s">
        <v>118</v>
      </c>
      <c r="D579" t="s">
        <v>29</v>
      </c>
      <c r="E579" t="str">
        <f t="shared" si="295"/>
        <v>No</v>
      </c>
      <c r="F579" t="str">
        <f t="shared" si="288"/>
        <v>Ward</v>
      </c>
      <c r="G579" t="str">
        <f t="shared" si="288"/>
        <v>ULLD</v>
      </c>
      <c r="H579" t="str">
        <f t="shared" si="288"/>
        <v>20G</v>
      </c>
      <c r="I579" t="s">
        <v>34</v>
      </c>
      <c r="J579" t="str">
        <f t="shared" si="288"/>
        <v>Other Drug</v>
      </c>
      <c r="K579" s="21" t="s">
        <v>47</v>
      </c>
      <c r="L579" s="16" t="s">
        <v>37</v>
      </c>
      <c r="M579" s="21">
        <f t="shared" ref="M579:N594" si="297">M578</f>
        <v>0</v>
      </c>
      <c r="N579" s="21">
        <f t="shared" si="297"/>
        <v>0</v>
      </c>
      <c r="O579">
        <f>0</f>
        <v>0</v>
      </c>
      <c r="P579" t="str">
        <f t="shared" si="289"/>
        <v>NA</v>
      </c>
      <c r="Q579" s="56">
        <v>35.6</v>
      </c>
      <c r="R579" s="56">
        <v>30.8</v>
      </c>
      <c r="S579" s="56">
        <v>30.9</v>
      </c>
      <c r="T579" s="56">
        <v>31.1</v>
      </c>
      <c r="U579" s="56">
        <v>30.7</v>
      </c>
      <c r="V579" s="56">
        <v>30.9</v>
      </c>
      <c r="W579" s="150">
        <v>2</v>
      </c>
      <c r="X579" s="150">
        <v>0</v>
      </c>
      <c r="Y579" t="s">
        <v>62</v>
      </c>
      <c r="Z579" t="s">
        <v>92</v>
      </c>
    </row>
    <row r="580" spans="1:26" x14ac:dyDescent="0.35">
      <c r="A580" s="11" t="str">
        <f t="shared" ref="A580:C582" si="298">A579</f>
        <v>PATIENT 6 (GS2 019)</v>
      </c>
      <c r="B580" s="11" t="str">
        <f t="shared" si="298"/>
        <v>MALIGNANT NEOPLASM OF SIGMOID COLON</v>
      </c>
      <c r="C580" s="11" t="str">
        <f t="shared" si="298"/>
        <v>NEW CANNULA</v>
      </c>
      <c r="D580" t="s">
        <v>29</v>
      </c>
      <c r="E580" t="str">
        <f t="shared" si="295"/>
        <v>No</v>
      </c>
      <c r="F580" t="str">
        <f t="shared" si="295"/>
        <v>Ward</v>
      </c>
      <c r="G580" t="s">
        <v>45</v>
      </c>
      <c r="H580" t="str">
        <f t="shared" ref="H580:K595" si="299">H579</f>
        <v>20G</v>
      </c>
      <c r="I580" t="str">
        <f t="shared" si="299"/>
        <v>No infusion</v>
      </c>
      <c r="J580" t="str">
        <f t="shared" si="299"/>
        <v>Other Drug</v>
      </c>
      <c r="K580" s="11" t="str">
        <f t="shared" si="299"/>
        <v>ANTECUBITAL FOSSA</v>
      </c>
      <c r="L580" s="16" t="s">
        <v>37</v>
      </c>
      <c r="M580" s="11">
        <f t="shared" si="297"/>
        <v>0</v>
      </c>
      <c r="N580" s="11">
        <f t="shared" si="297"/>
        <v>0</v>
      </c>
      <c r="O580">
        <f>0</f>
        <v>0</v>
      </c>
      <c r="P580" t="str">
        <f t="shared" si="289"/>
        <v>NA</v>
      </c>
      <c r="Q580" s="46">
        <v>37.5</v>
      </c>
      <c r="R580" s="46">
        <v>34.4</v>
      </c>
      <c r="S580" s="46">
        <v>34.200000000000003</v>
      </c>
      <c r="T580" s="46">
        <v>34.5</v>
      </c>
      <c r="U580" s="46">
        <v>34</v>
      </c>
      <c r="V580" s="46">
        <v>33.4</v>
      </c>
      <c r="W580" s="140">
        <f t="shared" ref="W580:Y582" si="300">W579</f>
        <v>2</v>
      </c>
      <c r="X580" s="140">
        <f t="shared" si="300"/>
        <v>0</v>
      </c>
      <c r="Y580" t="str">
        <f t="shared" si="300"/>
        <v>Leakage</v>
      </c>
      <c r="Z580" t="s">
        <v>92</v>
      </c>
    </row>
    <row r="581" spans="1:26" x14ac:dyDescent="0.35">
      <c r="A581" s="11" t="str">
        <f t="shared" si="298"/>
        <v>PATIENT 6 (GS2 019)</v>
      </c>
      <c r="B581" s="11" t="str">
        <f t="shared" si="298"/>
        <v>MALIGNANT NEOPLASM OF SIGMOID COLON</v>
      </c>
      <c r="C581" s="11" t="str">
        <f t="shared" si="298"/>
        <v>NEW CANNULA</v>
      </c>
      <c r="D581" t="s">
        <v>29</v>
      </c>
      <c r="E581" t="str">
        <f t="shared" si="295"/>
        <v>No</v>
      </c>
      <c r="F581" t="str">
        <f t="shared" si="295"/>
        <v>Ward</v>
      </c>
      <c r="G581" t="str">
        <f t="shared" si="295"/>
        <v>ULRA</v>
      </c>
      <c r="H581" t="str">
        <f t="shared" si="299"/>
        <v>20G</v>
      </c>
      <c r="I581" t="str">
        <f t="shared" si="299"/>
        <v>No infusion</v>
      </c>
      <c r="J581" t="str">
        <f t="shared" si="299"/>
        <v>Other Drug</v>
      </c>
      <c r="K581" s="11" t="str">
        <f t="shared" si="299"/>
        <v>ANTECUBITAL FOSSA</v>
      </c>
      <c r="L581" s="16" t="s">
        <v>37</v>
      </c>
      <c r="M581" s="11">
        <f t="shared" si="297"/>
        <v>0</v>
      </c>
      <c r="N581" s="11">
        <f t="shared" si="297"/>
        <v>0</v>
      </c>
      <c r="O581">
        <f>0</f>
        <v>0</v>
      </c>
      <c r="P581" t="str">
        <f t="shared" si="289"/>
        <v>NA</v>
      </c>
      <c r="Q581" s="46">
        <v>36.799999999999997</v>
      </c>
      <c r="R581" s="46">
        <v>33.9</v>
      </c>
      <c r="S581" s="46">
        <v>33.799999999999997</v>
      </c>
      <c r="T581" s="46">
        <v>34.200000000000003</v>
      </c>
      <c r="U581" s="46">
        <v>33.5</v>
      </c>
      <c r="V581" s="46">
        <v>33.1</v>
      </c>
      <c r="W581" s="140">
        <f t="shared" si="300"/>
        <v>2</v>
      </c>
      <c r="X581" s="140">
        <f t="shared" si="300"/>
        <v>0</v>
      </c>
      <c r="Y581" t="str">
        <f t="shared" si="300"/>
        <v>Leakage</v>
      </c>
      <c r="Z581" t="s">
        <v>92</v>
      </c>
    </row>
    <row r="582" spans="1:26" x14ac:dyDescent="0.35">
      <c r="A582" s="70" t="str">
        <f t="shared" si="298"/>
        <v>PATIENT 6 (GS2 019)</v>
      </c>
      <c r="B582" s="70" t="str">
        <f t="shared" si="298"/>
        <v>MALIGNANT NEOPLASM OF SIGMOID COLON</v>
      </c>
      <c r="C582" s="70" t="str">
        <f t="shared" si="298"/>
        <v>NEW CANNULA</v>
      </c>
      <c r="D582" t="s">
        <v>29</v>
      </c>
      <c r="E582" t="str">
        <f t="shared" si="295"/>
        <v>No</v>
      </c>
      <c r="F582" t="str">
        <f t="shared" si="295"/>
        <v>Ward</v>
      </c>
      <c r="G582" t="str">
        <f t="shared" si="295"/>
        <v>ULRA</v>
      </c>
      <c r="H582" t="str">
        <f t="shared" si="299"/>
        <v>20G</v>
      </c>
      <c r="I582" t="str">
        <f t="shared" si="299"/>
        <v>No infusion</v>
      </c>
      <c r="J582" t="str">
        <f t="shared" si="299"/>
        <v>Other Drug</v>
      </c>
      <c r="K582" s="70" t="str">
        <f t="shared" si="299"/>
        <v>ANTECUBITAL FOSSA</v>
      </c>
      <c r="L582" s="16" t="s">
        <v>37</v>
      </c>
      <c r="M582" s="70">
        <f t="shared" si="297"/>
        <v>0</v>
      </c>
      <c r="N582" s="70">
        <f t="shared" si="297"/>
        <v>0</v>
      </c>
      <c r="O582">
        <f>0</f>
        <v>0</v>
      </c>
      <c r="P582" t="str">
        <f t="shared" si="289"/>
        <v>NA</v>
      </c>
      <c r="Q582" s="52">
        <v>37.700000000000003</v>
      </c>
      <c r="R582" s="52">
        <v>35.4</v>
      </c>
      <c r="S582" s="52">
        <v>35.299999999999997</v>
      </c>
      <c r="T582" s="52">
        <v>35.9</v>
      </c>
      <c r="U582" s="52">
        <v>35.4</v>
      </c>
      <c r="V582" s="52">
        <v>35.299999999999997</v>
      </c>
      <c r="W582" s="149">
        <f t="shared" si="300"/>
        <v>2</v>
      </c>
      <c r="X582" s="149">
        <f t="shared" si="300"/>
        <v>0</v>
      </c>
      <c r="Y582" t="str">
        <f t="shared" si="300"/>
        <v>Leakage</v>
      </c>
      <c r="Z582" t="s">
        <v>92</v>
      </c>
    </row>
    <row r="583" spans="1:26" x14ac:dyDescent="0.35">
      <c r="A583" s="21" t="s">
        <v>293</v>
      </c>
      <c r="B583" s="21" t="s">
        <v>294</v>
      </c>
      <c r="C583" s="21" t="s">
        <v>151</v>
      </c>
      <c r="D583" t="s">
        <v>29</v>
      </c>
      <c r="E583" t="str">
        <f t="shared" si="295"/>
        <v>No</v>
      </c>
      <c r="F583" t="s">
        <v>96</v>
      </c>
      <c r="G583" t="s">
        <v>42</v>
      </c>
      <c r="H583" t="str">
        <f t="shared" si="299"/>
        <v>20G</v>
      </c>
      <c r="I583" t="s">
        <v>70</v>
      </c>
      <c r="J583" t="s">
        <v>51</v>
      </c>
      <c r="K583" s="21" t="s">
        <v>36</v>
      </c>
      <c r="L583" s="16" t="s">
        <v>37</v>
      </c>
      <c r="M583" s="21">
        <f t="shared" si="297"/>
        <v>0</v>
      </c>
      <c r="N583" s="21">
        <f t="shared" si="297"/>
        <v>0</v>
      </c>
      <c r="O583">
        <f>0</f>
        <v>0</v>
      </c>
      <c r="P583" t="str">
        <f t="shared" si="289"/>
        <v>NA</v>
      </c>
      <c r="Q583" s="56">
        <v>36.799999999999997</v>
      </c>
      <c r="R583" s="56">
        <v>29.7</v>
      </c>
      <c r="S583" s="56">
        <v>33.200000000000003</v>
      </c>
      <c r="T583" s="56">
        <v>31.7</v>
      </c>
      <c r="U583" s="56">
        <v>30.5</v>
      </c>
      <c r="V583" s="151" t="s">
        <v>37</v>
      </c>
      <c r="W583" s="21">
        <v>5</v>
      </c>
      <c r="X583" s="152" t="s">
        <v>37</v>
      </c>
      <c r="Y583" t="s">
        <v>37</v>
      </c>
      <c r="Z583" t="s">
        <v>52</v>
      </c>
    </row>
    <row r="584" spans="1:26" x14ac:dyDescent="0.35">
      <c r="A584" s="11" t="str">
        <f t="shared" ref="A584:C591" si="301">A583</f>
        <v>PATIENT 7 (GS2 020)</v>
      </c>
      <c r="B584" s="11" t="str">
        <f t="shared" si="301"/>
        <v>CHRONIC OBSTRUCTIVE PYELONOPHRITIS</v>
      </c>
      <c r="C584" s="11" t="str">
        <f t="shared" si="301"/>
        <v>NEW ADMISSION</v>
      </c>
      <c r="D584" t="s">
        <v>29</v>
      </c>
      <c r="E584" t="str">
        <f t="shared" si="295"/>
        <v>No</v>
      </c>
      <c r="F584" t="str">
        <f t="shared" si="295"/>
        <v>ER</v>
      </c>
      <c r="G584" t="str">
        <f t="shared" si="295"/>
        <v>ULRD</v>
      </c>
      <c r="H584" t="str">
        <f t="shared" si="299"/>
        <v>20G</v>
      </c>
      <c r="I584" t="str">
        <f t="shared" si="299"/>
        <v xml:space="preserve"> Normal Saline 0.9%</v>
      </c>
      <c r="J584" t="str">
        <f t="shared" si="299"/>
        <v>Antibiotic and other drug</v>
      </c>
      <c r="K584" s="11" t="str">
        <f t="shared" si="299"/>
        <v>DORSAL</v>
      </c>
      <c r="L584" s="16" t="s">
        <v>37</v>
      </c>
      <c r="M584" s="11">
        <f t="shared" si="297"/>
        <v>0</v>
      </c>
      <c r="N584" s="11">
        <f t="shared" si="297"/>
        <v>0</v>
      </c>
      <c r="O584">
        <f>0</f>
        <v>0</v>
      </c>
      <c r="P584" t="str">
        <f t="shared" si="289"/>
        <v>NA</v>
      </c>
      <c r="Q584" s="46">
        <v>35.700000000000003</v>
      </c>
      <c r="R584" s="46">
        <v>33.799999999999997</v>
      </c>
      <c r="S584" s="46">
        <v>32.5</v>
      </c>
      <c r="T584" s="46">
        <v>31.2</v>
      </c>
      <c r="U584" s="46">
        <v>30.4</v>
      </c>
      <c r="V584" s="141" t="str">
        <f t="shared" ref="V584:Z591" si="302">V583</f>
        <v>NA</v>
      </c>
      <c r="W584" s="21">
        <v>5</v>
      </c>
      <c r="X584" s="153" t="str">
        <f t="shared" si="302"/>
        <v>NA</v>
      </c>
      <c r="Y584" t="str">
        <f t="shared" si="302"/>
        <v>NA</v>
      </c>
      <c r="Z584" t="str">
        <f t="shared" si="302"/>
        <v>&gt;96</v>
      </c>
    </row>
    <row r="585" spans="1:26" x14ac:dyDescent="0.35">
      <c r="A585" s="11" t="str">
        <f t="shared" si="301"/>
        <v>PATIENT 7 (GS2 020)</v>
      </c>
      <c r="B585" s="11" t="str">
        <f t="shared" si="301"/>
        <v>CHRONIC OBSTRUCTIVE PYELONOPHRITIS</v>
      </c>
      <c r="C585" s="11" t="str">
        <f t="shared" si="301"/>
        <v>NEW ADMISSION</v>
      </c>
      <c r="D585" t="s">
        <v>29</v>
      </c>
      <c r="E585" t="str">
        <f t="shared" si="295"/>
        <v>No</v>
      </c>
      <c r="F585" t="str">
        <f t="shared" si="295"/>
        <v>ER</v>
      </c>
      <c r="G585" t="str">
        <f t="shared" si="295"/>
        <v>ULRD</v>
      </c>
      <c r="H585" t="str">
        <f t="shared" si="299"/>
        <v>20G</v>
      </c>
      <c r="I585" t="str">
        <f t="shared" si="299"/>
        <v xml:space="preserve"> Normal Saline 0.9%</v>
      </c>
      <c r="J585" t="str">
        <f t="shared" si="299"/>
        <v>Antibiotic and other drug</v>
      </c>
      <c r="K585" s="11" t="str">
        <f t="shared" si="299"/>
        <v>DORSAL</v>
      </c>
      <c r="L585" s="16" t="s">
        <v>37</v>
      </c>
      <c r="M585" s="11">
        <f t="shared" si="297"/>
        <v>0</v>
      </c>
      <c r="N585" s="11">
        <f t="shared" si="297"/>
        <v>0</v>
      </c>
      <c r="O585">
        <f>0</f>
        <v>0</v>
      </c>
      <c r="P585" t="str">
        <f t="shared" si="289"/>
        <v>NA</v>
      </c>
      <c r="Q585" s="46">
        <v>36.299999999999997</v>
      </c>
      <c r="R585" s="46">
        <v>26.9</v>
      </c>
      <c r="S585" s="46">
        <v>27.9</v>
      </c>
      <c r="T585" s="46">
        <v>27.1</v>
      </c>
      <c r="U585" s="46">
        <v>27.4</v>
      </c>
      <c r="V585" s="141" t="str">
        <f t="shared" si="302"/>
        <v>NA</v>
      </c>
      <c r="W585" s="21">
        <v>5</v>
      </c>
      <c r="X585" s="153" t="str">
        <f t="shared" si="302"/>
        <v>NA</v>
      </c>
      <c r="Y585" t="str">
        <f t="shared" si="302"/>
        <v>NA</v>
      </c>
      <c r="Z585" t="str">
        <f t="shared" si="302"/>
        <v>&gt;96</v>
      </c>
    </row>
    <row r="586" spans="1:26" x14ac:dyDescent="0.35">
      <c r="A586" s="11" t="str">
        <f t="shared" si="301"/>
        <v>PATIENT 7 (GS2 020)</v>
      </c>
      <c r="B586" s="11" t="str">
        <f t="shared" si="301"/>
        <v>CHRONIC OBSTRUCTIVE PYELONOPHRITIS</v>
      </c>
      <c r="C586" s="11" t="str">
        <f t="shared" si="301"/>
        <v>NEW ADMISSION</v>
      </c>
      <c r="D586" t="s">
        <v>29</v>
      </c>
      <c r="E586" t="str">
        <f t="shared" si="295"/>
        <v>No</v>
      </c>
      <c r="F586" t="str">
        <f t="shared" si="295"/>
        <v>ER</v>
      </c>
      <c r="G586" t="str">
        <f t="shared" si="295"/>
        <v>ULRD</v>
      </c>
      <c r="H586" t="str">
        <f t="shared" si="299"/>
        <v>20G</v>
      </c>
      <c r="I586" t="str">
        <f t="shared" si="299"/>
        <v xml:space="preserve"> Normal Saline 0.9%</v>
      </c>
      <c r="J586" t="str">
        <f t="shared" si="299"/>
        <v>Antibiotic and other drug</v>
      </c>
      <c r="K586" s="11" t="str">
        <f t="shared" si="299"/>
        <v>DORSAL</v>
      </c>
      <c r="L586" s="16" t="s">
        <v>37</v>
      </c>
      <c r="M586" s="11">
        <f t="shared" si="297"/>
        <v>0</v>
      </c>
      <c r="N586" s="11">
        <f t="shared" si="297"/>
        <v>0</v>
      </c>
      <c r="O586">
        <f>0</f>
        <v>0</v>
      </c>
      <c r="P586" t="str">
        <f t="shared" si="289"/>
        <v>NA</v>
      </c>
      <c r="Q586" s="46">
        <v>36.200000000000003</v>
      </c>
      <c r="R586" s="46">
        <v>32.200000000000003</v>
      </c>
      <c r="S586" s="46">
        <v>31.9</v>
      </c>
      <c r="T586" s="46">
        <v>30.6</v>
      </c>
      <c r="U586" s="46">
        <v>30.5</v>
      </c>
      <c r="V586" s="141" t="str">
        <f t="shared" si="302"/>
        <v>NA</v>
      </c>
      <c r="W586" s="21">
        <v>5</v>
      </c>
      <c r="X586" s="153" t="str">
        <f t="shared" si="302"/>
        <v>NA</v>
      </c>
      <c r="Y586" t="str">
        <f t="shared" si="302"/>
        <v>NA</v>
      </c>
      <c r="Z586" t="str">
        <f t="shared" si="302"/>
        <v>&gt;96</v>
      </c>
    </row>
    <row r="587" spans="1:26" x14ac:dyDescent="0.35">
      <c r="A587" s="11" t="str">
        <f t="shared" si="301"/>
        <v>PATIENT 7 (GS2 020)</v>
      </c>
      <c r="B587" s="11" t="str">
        <f t="shared" si="301"/>
        <v>CHRONIC OBSTRUCTIVE PYELONOPHRITIS</v>
      </c>
      <c r="C587" s="11" t="str">
        <f t="shared" si="301"/>
        <v>NEW ADMISSION</v>
      </c>
      <c r="D587" t="s">
        <v>29</v>
      </c>
      <c r="E587" t="str">
        <f t="shared" si="295"/>
        <v>No</v>
      </c>
      <c r="F587" t="str">
        <f t="shared" si="295"/>
        <v>ER</v>
      </c>
      <c r="G587" t="str">
        <f t="shared" si="295"/>
        <v>ULRD</v>
      </c>
      <c r="H587" t="str">
        <f t="shared" si="299"/>
        <v>20G</v>
      </c>
      <c r="I587" t="str">
        <f t="shared" si="299"/>
        <v xml:space="preserve"> Normal Saline 0.9%</v>
      </c>
      <c r="J587" t="str">
        <f t="shared" si="299"/>
        <v>Antibiotic and other drug</v>
      </c>
      <c r="K587" s="11" t="str">
        <f t="shared" si="299"/>
        <v>DORSAL</v>
      </c>
      <c r="L587" s="16" t="s">
        <v>37</v>
      </c>
      <c r="M587" s="11">
        <f t="shared" si="297"/>
        <v>0</v>
      </c>
      <c r="N587" s="11">
        <f t="shared" si="297"/>
        <v>0</v>
      </c>
      <c r="O587">
        <f>0</f>
        <v>0</v>
      </c>
      <c r="P587" t="str">
        <f t="shared" si="289"/>
        <v>NA</v>
      </c>
      <c r="Q587" s="46">
        <v>35.5</v>
      </c>
      <c r="R587" s="46">
        <v>32.299999999999997</v>
      </c>
      <c r="S587" s="46">
        <v>30.6</v>
      </c>
      <c r="T587" s="46">
        <v>30.1</v>
      </c>
      <c r="U587" s="46">
        <v>29.5</v>
      </c>
      <c r="V587" s="141" t="str">
        <f t="shared" si="302"/>
        <v>NA</v>
      </c>
      <c r="W587" s="21">
        <v>5</v>
      </c>
      <c r="X587" s="153" t="str">
        <f t="shared" si="302"/>
        <v>NA</v>
      </c>
      <c r="Y587" t="str">
        <f t="shared" si="302"/>
        <v>NA</v>
      </c>
      <c r="Z587" t="str">
        <f t="shared" si="302"/>
        <v>&gt;96</v>
      </c>
    </row>
    <row r="588" spans="1:26" x14ac:dyDescent="0.35">
      <c r="A588" s="11" t="str">
        <f t="shared" si="301"/>
        <v>PATIENT 7 (GS2 020)</v>
      </c>
      <c r="B588" s="11" t="str">
        <f t="shared" si="301"/>
        <v>CHRONIC OBSTRUCTIVE PYELONOPHRITIS</v>
      </c>
      <c r="C588" s="11" t="str">
        <f t="shared" si="301"/>
        <v>NEW ADMISSION</v>
      </c>
      <c r="D588" t="s">
        <v>29</v>
      </c>
      <c r="E588" t="str">
        <f t="shared" si="295"/>
        <v>No</v>
      </c>
      <c r="F588" t="str">
        <f t="shared" si="295"/>
        <v>ER</v>
      </c>
      <c r="G588" t="str">
        <f t="shared" si="295"/>
        <v>ULRD</v>
      </c>
      <c r="H588" t="str">
        <f t="shared" si="299"/>
        <v>20G</v>
      </c>
      <c r="I588" t="str">
        <f t="shared" si="299"/>
        <v xml:space="preserve"> Normal Saline 0.9%</v>
      </c>
      <c r="J588" t="str">
        <f t="shared" si="299"/>
        <v>Antibiotic and other drug</v>
      </c>
      <c r="K588" s="11" t="str">
        <f t="shared" si="299"/>
        <v>DORSAL</v>
      </c>
      <c r="L588" s="16" t="s">
        <v>37</v>
      </c>
      <c r="M588" s="11">
        <f t="shared" si="297"/>
        <v>0</v>
      </c>
      <c r="N588" s="11">
        <f t="shared" si="297"/>
        <v>0</v>
      </c>
      <c r="O588">
        <v>1</v>
      </c>
      <c r="P588" t="str">
        <f t="shared" si="289"/>
        <v>NA</v>
      </c>
      <c r="Q588" s="46">
        <v>35.299999999999997</v>
      </c>
      <c r="R588" s="46">
        <v>31.1</v>
      </c>
      <c r="S588" s="46">
        <v>32</v>
      </c>
      <c r="T588" s="46">
        <v>31</v>
      </c>
      <c r="U588" s="46">
        <v>29.8</v>
      </c>
      <c r="V588" s="141" t="str">
        <f t="shared" si="302"/>
        <v>NA</v>
      </c>
      <c r="W588" s="21">
        <v>5</v>
      </c>
      <c r="X588" s="153" t="str">
        <f t="shared" si="302"/>
        <v>NA</v>
      </c>
      <c r="Y588" t="str">
        <f t="shared" si="302"/>
        <v>NA</v>
      </c>
      <c r="Z588" t="str">
        <f t="shared" si="302"/>
        <v>&gt;96</v>
      </c>
    </row>
    <row r="589" spans="1:26" x14ac:dyDescent="0.35">
      <c r="A589" s="11" t="str">
        <f t="shared" si="301"/>
        <v>PATIENT 7 (GS2 020)</v>
      </c>
      <c r="B589" s="11" t="str">
        <f t="shared" si="301"/>
        <v>CHRONIC OBSTRUCTIVE PYELONOPHRITIS</v>
      </c>
      <c r="C589" s="11" t="str">
        <f t="shared" si="301"/>
        <v>NEW ADMISSION</v>
      </c>
      <c r="D589" t="s">
        <v>29</v>
      </c>
      <c r="E589" t="str">
        <f t="shared" si="295"/>
        <v>No</v>
      </c>
      <c r="F589" t="str">
        <f t="shared" si="295"/>
        <v>ER</v>
      </c>
      <c r="G589" t="str">
        <f t="shared" si="295"/>
        <v>ULRD</v>
      </c>
      <c r="H589" t="str">
        <f t="shared" si="299"/>
        <v>20G</v>
      </c>
      <c r="I589" t="str">
        <f t="shared" si="299"/>
        <v xml:space="preserve"> Normal Saline 0.9%</v>
      </c>
      <c r="J589" t="str">
        <f t="shared" si="299"/>
        <v>Antibiotic and other drug</v>
      </c>
      <c r="K589" s="11" t="str">
        <f t="shared" si="299"/>
        <v>DORSAL</v>
      </c>
      <c r="L589" s="16" t="s">
        <v>37</v>
      </c>
      <c r="M589" s="11">
        <f t="shared" si="297"/>
        <v>0</v>
      </c>
      <c r="N589" s="11">
        <f t="shared" si="297"/>
        <v>0</v>
      </c>
      <c r="O589">
        <v>1</v>
      </c>
      <c r="P589" t="str">
        <f t="shared" si="289"/>
        <v>NA</v>
      </c>
      <c r="Q589" s="46">
        <v>36</v>
      </c>
      <c r="R589" s="46">
        <v>28.7</v>
      </c>
      <c r="S589" s="46">
        <v>29.8</v>
      </c>
      <c r="T589" s="46">
        <v>29.6</v>
      </c>
      <c r="U589" s="46">
        <v>28.6</v>
      </c>
      <c r="V589" s="141" t="str">
        <f t="shared" si="302"/>
        <v>NA</v>
      </c>
      <c r="W589" s="21">
        <v>5</v>
      </c>
      <c r="X589" s="153" t="str">
        <f t="shared" si="302"/>
        <v>NA</v>
      </c>
      <c r="Y589" t="str">
        <f t="shared" si="302"/>
        <v>NA</v>
      </c>
      <c r="Z589" t="str">
        <f t="shared" si="302"/>
        <v>&gt;96</v>
      </c>
    </row>
    <row r="590" spans="1:26" x14ac:dyDescent="0.35">
      <c r="A590" s="11" t="str">
        <f t="shared" si="301"/>
        <v>PATIENT 7 (GS2 020)</v>
      </c>
      <c r="B590" s="11" t="str">
        <f t="shared" si="301"/>
        <v>CHRONIC OBSTRUCTIVE PYELONOPHRITIS</v>
      </c>
      <c r="C590" s="11" t="str">
        <f t="shared" si="301"/>
        <v>NEW ADMISSION</v>
      </c>
      <c r="D590" t="s">
        <v>29</v>
      </c>
      <c r="E590" t="str">
        <f t="shared" si="295"/>
        <v>No</v>
      </c>
      <c r="F590" t="str">
        <f t="shared" si="295"/>
        <v>ER</v>
      </c>
      <c r="G590" t="str">
        <f t="shared" si="295"/>
        <v>ULRD</v>
      </c>
      <c r="H590" t="str">
        <f t="shared" si="299"/>
        <v>20G</v>
      </c>
      <c r="I590" t="str">
        <f t="shared" si="299"/>
        <v xml:space="preserve"> Normal Saline 0.9%</v>
      </c>
      <c r="J590" t="str">
        <f t="shared" si="299"/>
        <v>Antibiotic and other drug</v>
      </c>
      <c r="K590" s="11" t="str">
        <f t="shared" si="299"/>
        <v>DORSAL</v>
      </c>
      <c r="L590" s="16" t="s">
        <v>37</v>
      </c>
      <c r="M590" s="11">
        <f t="shared" si="297"/>
        <v>0</v>
      </c>
      <c r="N590" s="11">
        <f t="shared" si="297"/>
        <v>0</v>
      </c>
      <c r="O590">
        <v>1</v>
      </c>
      <c r="P590" t="str">
        <f t="shared" si="289"/>
        <v>NA</v>
      </c>
      <c r="Q590" s="46">
        <v>34.799999999999997</v>
      </c>
      <c r="R590" s="46">
        <v>31.1</v>
      </c>
      <c r="S590" s="46">
        <v>31.2</v>
      </c>
      <c r="T590" s="46">
        <v>30.9</v>
      </c>
      <c r="U590" s="46">
        <v>31</v>
      </c>
      <c r="V590" s="141" t="str">
        <f t="shared" si="302"/>
        <v>NA</v>
      </c>
      <c r="W590" s="21">
        <v>5</v>
      </c>
      <c r="X590" s="153" t="str">
        <f t="shared" si="302"/>
        <v>NA</v>
      </c>
      <c r="Y590" t="str">
        <f t="shared" si="302"/>
        <v>NA</v>
      </c>
      <c r="Z590" t="str">
        <f t="shared" si="302"/>
        <v>&gt;96</v>
      </c>
    </row>
    <row r="591" spans="1:26" x14ac:dyDescent="0.35">
      <c r="A591" s="70" t="str">
        <f t="shared" si="301"/>
        <v>PATIENT 7 (GS2 020)</v>
      </c>
      <c r="B591" s="70" t="str">
        <f t="shared" si="301"/>
        <v>CHRONIC OBSTRUCTIVE PYELONOPHRITIS</v>
      </c>
      <c r="C591" s="70" t="str">
        <f t="shared" si="301"/>
        <v>NEW ADMISSION</v>
      </c>
      <c r="D591" t="s">
        <v>29</v>
      </c>
      <c r="E591" t="str">
        <f t="shared" si="295"/>
        <v>No</v>
      </c>
      <c r="F591" t="str">
        <f t="shared" si="295"/>
        <v>ER</v>
      </c>
      <c r="G591" t="str">
        <f t="shared" si="295"/>
        <v>ULRD</v>
      </c>
      <c r="H591" t="str">
        <f t="shared" si="299"/>
        <v>20G</v>
      </c>
      <c r="I591" t="str">
        <f t="shared" si="299"/>
        <v xml:space="preserve"> Normal Saline 0.9%</v>
      </c>
      <c r="J591" t="str">
        <f t="shared" si="299"/>
        <v>Antibiotic and other drug</v>
      </c>
      <c r="K591" s="70" t="str">
        <f t="shared" si="299"/>
        <v>DORSAL</v>
      </c>
      <c r="L591" s="16" t="s">
        <v>37</v>
      </c>
      <c r="M591" s="70">
        <f t="shared" si="297"/>
        <v>0</v>
      </c>
      <c r="N591" s="70">
        <f t="shared" si="297"/>
        <v>0</v>
      </c>
      <c r="O591">
        <v>1</v>
      </c>
      <c r="P591" t="str">
        <f t="shared" si="289"/>
        <v>NA</v>
      </c>
      <c r="Q591" s="52">
        <v>36.1</v>
      </c>
      <c r="R591" s="52">
        <v>33.700000000000003</v>
      </c>
      <c r="S591" s="52">
        <v>33.4</v>
      </c>
      <c r="T591" s="52">
        <v>33.1</v>
      </c>
      <c r="U591" s="52">
        <v>33.200000000000003</v>
      </c>
      <c r="V591" s="154" t="str">
        <f t="shared" si="302"/>
        <v>NA</v>
      </c>
      <c r="W591" s="21">
        <v>5</v>
      </c>
      <c r="X591" s="155" t="str">
        <f t="shared" si="302"/>
        <v>NA</v>
      </c>
      <c r="Y591" t="str">
        <f t="shared" si="302"/>
        <v>NA</v>
      </c>
      <c r="Z591" t="str">
        <f t="shared" si="302"/>
        <v>&gt;96</v>
      </c>
    </row>
    <row r="592" spans="1:26" x14ac:dyDescent="0.35">
      <c r="A592" s="55" t="s">
        <v>295</v>
      </c>
      <c r="B592" s="21" t="s">
        <v>296</v>
      </c>
      <c r="C592" s="21" t="s">
        <v>118</v>
      </c>
      <c r="D592" t="s">
        <v>29</v>
      </c>
      <c r="E592" t="str">
        <f t="shared" ref="E592:N607" si="303">E591</f>
        <v>No</v>
      </c>
      <c r="F592" t="s">
        <v>31</v>
      </c>
      <c r="G592" t="s">
        <v>55</v>
      </c>
      <c r="H592" t="str">
        <f t="shared" si="299"/>
        <v>20G</v>
      </c>
      <c r="I592" t="str">
        <f t="shared" si="299"/>
        <v xml:space="preserve"> Normal Saline 0.9%</v>
      </c>
      <c r="J592" t="str">
        <f t="shared" si="299"/>
        <v>Antibiotic and other drug</v>
      </c>
      <c r="K592" s="21" t="s">
        <v>47</v>
      </c>
      <c r="L592" s="16" t="s">
        <v>37</v>
      </c>
      <c r="M592" s="21">
        <f t="shared" si="297"/>
        <v>0</v>
      </c>
      <c r="N592" s="21">
        <f t="shared" si="297"/>
        <v>0</v>
      </c>
      <c r="O592">
        <f>0</f>
        <v>0</v>
      </c>
      <c r="P592" t="str">
        <f t="shared" si="289"/>
        <v>NA</v>
      </c>
      <c r="Q592" s="56">
        <v>36.200000000000003</v>
      </c>
      <c r="R592" s="56">
        <v>33</v>
      </c>
      <c r="S592" s="56">
        <v>32.6</v>
      </c>
      <c r="T592" s="56">
        <v>32.700000000000003</v>
      </c>
      <c r="U592" s="56">
        <v>32.799999999999997</v>
      </c>
      <c r="V592" s="56">
        <v>33.1</v>
      </c>
      <c r="W592" s="156">
        <v>2</v>
      </c>
      <c r="X592" s="150">
        <v>1</v>
      </c>
      <c r="Y592" t="s">
        <v>62</v>
      </c>
      <c r="Z592" t="s">
        <v>92</v>
      </c>
    </row>
    <row r="593" spans="1:26" x14ac:dyDescent="0.35">
      <c r="A593" s="63" t="str">
        <f t="shared" ref="A593:C597" si="304">A592</f>
        <v>PATIENT 8 (GS2 022)</v>
      </c>
      <c r="B593" s="11" t="str">
        <f t="shared" si="304"/>
        <v>INTESTINAL OBSTRUCTION</v>
      </c>
      <c r="C593" s="11" t="str">
        <f t="shared" si="304"/>
        <v>NEW CANNULA</v>
      </c>
      <c r="D593" t="s">
        <v>29</v>
      </c>
      <c r="E593" t="str">
        <f t="shared" si="303"/>
        <v>No</v>
      </c>
      <c r="F593" t="str">
        <f t="shared" si="303"/>
        <v>Ward</v>
      </c>
      <c r="G593" t="str">
        <f t="shared" si="303"/>
        <v>ULLA</v>
      </c>
      <c r="H593" t="str">
        <f t="shared" si="299"/>
        <v>20G</v>
      </c>
      <c r="I593" t="str">
        <f t="shared" si="299"/>
        <v xml:space="preserve"> Normal Saline 0.9%</v>
      </c>
      <c r="J593" t="str">
        <f t="shared" si="299"/>
        <v>Antibiotic and other drug</v>
      </c>
      <c r="K593" s="11" t="str">
        <f t="shared" si="299"/>
        <v>ANTECUBITAL FOSSA</v>
      </c>
      <c r="L593" s="16" t="s">
        <v>37</v>
      </c>
      <c r="M593" s="11">
        <f t="shared" si="297"/>
        <v>0</v>
      </c>
      <c r="N593" s="11">
        <f t="shared" si="297"/>
        <v>0</v>
      </c>
      <c r="O593">
        <f>0</f>
        <v>0</v>
      </c>
      <c r="P593" t="str">
        <f t="shared" si="289"/>
        <v>NA</v>
      </c>
      <c r="Q593" s="46">
        <v>35.9</v>
      </c>
      <c r="R593" s="46">
        <v>31.9</v>
      </c>
      <c r="S593" s="46">
        <v>32.1</v>
      </c>
      <c r="T593" s="46">
        <v>32.4</v>
      </c>
      <c r="U593" s="46">
        <v>33.200000000000003</v>
      </c>
      <c r="V593" s="46">
        <v>32.1</v>
      </c>
      <c r="W593" s="142">
        <f t="shared" ref="W593:Z604" si="305">W592</f>
        <v>2</v>
      </c>
      <c r="X593" s="140">
        <f t="shared" si="305"/>
        <v>1</v>
      </c>
      <c r="Y593" t="str">
        <f t="shared" si="305"/>
        <v>Leakage</v>
      </c>
      <c r="Z593" t="s">
        <v>92</v>
      </c>
    </row>
    <row r="594" spans="1:26" x14ac:dyDescent="0.35">
      <c r="A594" s="63" t="str">
        <f t="shared" si="304"/>
        <v>PATIENT 8 (GS2 022)</v>
      </c>
      <c r="B594" s="11" t="str">
        <f t="shared" si="304"/>
        <v>INTESTINAL OBSTRUCTION</v>
      </c>
      <c r="C594" s="11" t="str">
        <f t="shared" si="304"/>
        <v>NEW CANNULA</v>
      </c>
      <c r="D594" t="s">
        <v>29</v>
      </c>
      <c r="E594" t="str">
        <f t="shared" si="303"/>
        <v>No</v>
      </c>
      <c r="F594" t="str">
        <f t="shared" si="303"/>
        <v>Ward</v>
      </c>
      <c r="G594" t="str">
        <f t="shared" si="303"/>
        <v>ULLA</v>
      </c>
      <c r="H594" t="str">
        <f t="shared" si="299"/>
        <v>20G</v>
      </c>
      <c r="I594" t="str">
        <f t="shared" si="299"/>
        <v xml:space="preserve"> Normal Saline 0.9%</v>
      </c>
      <c r="J594" t="str">
        <f t="shared" si="299"/>
        <v>Antibiotic and other drug</v>
      </c>
      <c r="K594" s="11" t="str">
        <f t="shared" si="299"/>
        <v>ANTECUBITAL FOSSA</v>
      </c>
      <c r="L594" s="16" t="s">
        <v>37</v>
      </c>
      <c r="M594" s="11">
        <f t="shared" si="297"/>
        <v>0</v>
      </c>
      <c r="N594" s="11">
        <f t="shared" si="297"/>
        <v>0</v>
      </c>
      <c r="O594">
        <f>0</f>
        <v>0</v>
      </c>
      <c r="P594" t="str">
        <f t="shared" si="289"/>
        <v>NA</v>
      </c>
      <c r="Q594" s="46">
        <v>36.4</v>
      </c>
      <c r="R594" s="46">
        <v>34.200000000000003</v>
      </c>
      <c r="S594" s="46">
        <v>34.700000000000003</v>
      </c>
      <c r="T594" s="46">
        <v>34.299999999999997</v>
      </c>
      <c r="U594" s="46">
        <v>34.4</v>
      </c>
      <c r="V594" s="46">
        <v>33.9</v>
      </c>
      <c r="W594" s="142">
        <f t="shared" si="305"/>
        <v>2</v>
      </c>
      <c r="X594" s="140">
        <f t="shared" si="305"/>
        <v>1</v>
      </c>
      <c r="Y594" t="str">
        <f t="shared" si="305"/>
        <v>Leakage</v>
      </c>
      <c r="Z594" t="s">
        <v>92</v>
      </c>
    </row>
    <row r="595" spans="1:26" x14ac:dyDescent="0.35">
      <c r="A595" s="63" t="str">
        <f t="shared" si="304"/>
        <v>PATIENT 8 (GS2 022)</v>
      </c>
      <c r="B595" s="11" t="str">
        <f t="shared" si="304"/>
        <v>INTESTINAL OBSTRUCTION</v>
      </c>
      <c r="C595" s="11" t="str">
        <f t="shared" si="304"/>
        <v>NEW CANNULA</v>
      </c>
      <c r="D595" t="s">
        <v>29</v>
      </c>
      <c r="E595" t="str">
        <f t="shared" si="303"/>
        <v>No</v>
      </c>
      <c r="F595" t="str">
        <f t="shared" si="303"/>
        <v>Ward</v>
      </c>
      <c r="G595" t="str">
        <f t="shared" si="303"/>
        <v>ULLA</v>
      </c>
      <c r="H595" t="str">
        <f t="shared" si="299"/>
        <v>20G</v>
      </c>
      <c r="I595" t="str">
        <f t="shared" si="299"/>
        <v xml:space="preserve"> Normal Saline 0.9%</v>
      </c>
      <c r="J595" t="str">
        <f t="shared" si="299"/>
        <v>Antibiotic and other drug</v>
      </c>
      <c r="K595" s="11" t="str">
        <f t="shared" si="299"/>
        <v>ANTECUBITAL FOSSA</v>
      </c>
      <c r="L595" s="16" t="s">
        <v>37</v>
      </c>
      <c r="M595" s="11">
        <f t="shared" ref="M595:N605" si="306">M594</f>
        <v>0</v>
      </c>
      <c r="N595" s="11">
        <f t="shared" si="306"/>
        <v>0</v>
      </c>
      <c r="O595">
        <v>1</v>
      </c>
      <c r="P595" t="str">
        <f t="shared" si="289"/>
        <v>NA</v>
      </c>
      <c r="Q595" s="46">
        <v>36.5</v>
      </c>
      <c r="R595" s="46">
        <v>34.1</v>
      </c>
      <c r="S595" s="46">
        <v>34.200000000000003</v>
      </c>
      <c r="T595" s="46">
        <v>34.5</v>
      </c>
      <c r="U595" s="46">
        <v>33.9</v>
      </c>
      <c r="V595" s="46">
        <v>33.200000000000003</v>
      </c>
      <c r="W595" s="142">
        <f t="shared" si="305"/>
        <v>2</v>
      </c>
      <c r="X595" s="140">
        <f t="shared" si="305"/>
        <v>1</v>
      </c>
      <c r="Y595" t="str">
        <f t="shared" si="305"/>
        <v>Leakage</v>
      </c>
      <c r="Z595" t="s">
        <v>92</v>
      </c>
    </row>
    <row r="596" spans="1:26" x14ac:dyDescent="0.35">
      <c r="A596" s="63" t="str">
        <f t="shared" si="304"/>
        <v>PATIENT 8 (GS2 022)</v>
      </c>
      <c r="B596" s="11" t="str">
        <f t="shared" si="304"/>
        <v>INTESTINAL OBSTRUCTION</v>
      </c>
      <c r="C596" s="11" t="str">
        <f t="shared" si="304"/>
        <v>NEW CANNULA</v>
      </c>
      <c r="D596" t="s">
        <v>29</v>
      </c>
      <c r="E596" t="str">
        <f t="shared" si="303"/>
        <v>No</v>
      </c>
      <c r="F596" t="str">
        <f t="shared" si="303"/>
        <v>Ward</v>
      </c>
      <c r="G596" t="str">
        <f t="shared" si="303"/>
        <v>ULLA</v>
      </c>
      <c r="H596" t="str">
        <f t="shared" si="303"/>
        <v>20G</v>
      </c>
      <c r="I596" t="str">
        <f t="shared" si="303"/>
        <v xml:space="preserve"> Normal Saline 0.9%</v>
      </c>
      <c r="J596" t="str">
        <f t="shared" si="303"/>
        <v>Antibiotic and other drug</v>
      </c>
      <c r="K596" s="11" t="str">
        <f t="shared" si="303"/>
        <v>ANTECUBITAL FOSSA</v>
      </c>
      <c r="L596" s="16" t="s">
        <v>37</v>
      </c>
      <c r="M596" s="11">
        <f t="shared" si="306"/>
        <v>0</v>
      </c>
      <c r="N596" s="11">
        <f t="shared" si="306"/>
        <v>0</v>
      </c>
      <c r="O596">
        <v>1</v>
      </c>
      <c r="P596" t="str">
        <f t="shared" si="289"/>
        <v>NA</v>
      </c>
      <c r="Q596" s="46">
        <v>36.1</v>
      </c>
      <c r="R596" s="46">
        <v>34.299999999999997</v>
      </c>
      <c r="S596" s="46">
        <v>34.799999999999997</v>
      </c>
      <c r="T596" s="46">
        <v>34.200000000000003</v>
      </c>
      <c r="U596" s="46">
        <v>33.799999999999997</v>
      </c>
      <c r="V596" s="46">
        <v>33.1</v>
      </c>
      <c r="W596" s="142">
        <f t="shared" si="305"/>
        <v>2</v>
      </c>
      <c r="X596" s="140">
        <f t="shared" si="305"/>
        <v>1</v>
      </c>
      <c r="Y596" t="str">
        <f t="shared" si="305"/>
        <v>Leakage</v>
      </c>
      <c r="Z596" t="s">
        <v>92</v>
      </c>
    </row>
    <row r="597" spans="1:26" x14ac:dyDescent="0.35">
      <c r="A597" s="64" t="str">
        <f t="shared" si="304"/>
        <v>PATIENT 8 (GS2 022)</v>
      </c>
      <c r="B597" s="70" t="str">
        <f t="shared" si="304"/>
        <v>INTESTINAL OBSTRUCTION</v>
      </c>
      <c r="C597" s="70" t="str">
        <f t="shared" si="304"/>
        <v>NEW CANNULA</v>
      </c>
      <c r="D597" t="s">
        <v>29</v>
      </c>
      <c r="E597" t="str">
        <f t="shared" si="303"/>
        <v>No</v>
      </c>
      <c r="F597" t="str">
        <f t="shared" si="303"/>
        <v>Ward</v>
      </c>
      <c r="G597" t="str">
        <f t="shared" si="303"/>
        <v>ULLA</v>
      </c>
      <c r="H597" t="str">
        <f t="shared" si="303"/>
        <v>20G</v>
      </c>
      <c r="I597" t="str">
        <f t="shared" si="303"/>
        <v xml:space="preserve"> Normal Saline 0.9%</v>
      </c>
      <c r="J597" t="str">
        <f t="shared" si="303"/>
        <v>Antibiotic and other drug</v>
      </c>
      <c r="K597" s="70" t="str">
        <f t="shared" si="303"/>
        <v>ANTECUBITAL FOSSA</v>
      </c>
      <c r="L597" s="16" t="s">
        <v>37</v>
      </c>
      <c r="M597" s="70">
        <f t="shared" si="306"/>
        <v>0</v>
      </c>
      <c r="N597" s="70">
        <f t="shared" si="306"/>
        <v>0</v>
      </c>
      <c r="O597">
        <f>0</f>
        <v>0</v>
      </c>
      <c r="P597" t="str">
        <f t="shared" si="289"/>
        <v>NA</v>
      </c>
      <c r="Q597" s="52">
        <v>37.1</v>
      </c>
      <c r="R597" s="52">
        <v>35</v>
      </c>
      <c r="S597" s="52">
        <v>34.9</v>
      </c>
      <c r="T597" s="52">
        <v>34.799999999999997</v>
      </c>
      <c r="U597" s="52">
        <v>33.9</v>
      </c>
      <c r="V597" s="52">
        <v>33.6</v>
      </c>
      <c r="W597" s="157">
        <f t="shared" si="305"/>
        <v>2</v>
      </c>
      <c r="X597" s="149">
        <f t="shared" si="305"/>
        <v>1</v>
      </c>
      <c r="Y597" t="str">
        <f t="shared" si="305"/>
        <v>Leakage</v>
      </c>
      <c r="Z597" t="s">
        <v>92</v>
      </c>
    </row>
    <row r="598" spans="1:26" x14ac:dyDescent="0.35">
      <c r="A598" s="55" t="s">
        <v>297</v>
      </c>
      <c r="B598" s="21" t="s">
        <v>298</v>
      </c>
      <c r="C598" s="21" t="s">
        <v>118</v>
      </c>
      <c r="D598" t="s">
        <v>29</v>
      </c>
      <c r="E598" t="str">
        <f t="shared" si="303"/>
        <v>No</v>
      </c>
      <c r="F598" t="str">
        <f t="shared" si="303"/>
        <v>Ward</v>
      </c>
      <c r="G598" t="s">
        <v>32</v>
      </c>
      <c r="H598" t="str">
        <f t="shared" si="303"/>
        <v>20G</v>
      </c>
      <c r="I598" t="str">
        <f t="shared" si="303"/>
        <v xml:space="preserve"> Normal Saline 0.9%</v>
      </c>
      <c r="J598" t="str">
        <f t="shared" si="303"/>
        <v>Antibiotic and other drug</v>
      </c>
      <c r="K598" s="21" t="s">
        <v>36</v>
      </c>
      <c r="L598" s="16" t="s">
        <v>37</v>
      </c>
      <c r="M598" s="21">
        <f t="shared" si="306"/>
        <v>0</v>
      </c>
      <c r="N598" s="21">
        <f t="shared" si="306"/>
        <v>0</v>
      </c>
      <c r="O598">
        <f>0</f>
        <v>0</v>
      </c>
      <c r="P598" t="str">
        <f t="shared" si="289"/>
        <v>NA</v>
      </c>
      <c r="Q598" s="56">
        <v>36.700000000000003</v>
      </c>
      <c r="R598" s="56">
        <v>32.9</v>
      </c>
      <c r="S598" s="56">
        <v>33.799999999999997</v>
      </c>
      <c r="T598" s="56">
        <v>32.6</v>
      </c>
      <c r="U598" s="56">
        <v>32.5</v>
      </c>
      <c r="V598" s="151" t="s">
        <v>37</v>
      </c>
      <c r="W598" s="150">
        <v>4</v>
      </c>
      <c r="X598" s="150" t="s">
        <v>37</v>
      </c>
      <c r="Y598" t="str">
        <f t="shared" si="305"/>
        <v>Leakage</v>
      </c>
      <c r="Z598" t="s">
        <v>39</v>
      </c>
    </row>
    <row r="599" spans="1:26" x14ac:dyDescent="0.35">
      <c r="A599" s="63" t="str">
        <f t="shared" ref="A599:C604" si="307">A598</f>
        <v>PATIENT 9 (GS2 023)</v>
      </c>
      <c r="B599" s="11" t="str">
        <f t="shared" si="307"/>
        <v>ESBC E COLI BACTERIA</v>
      </c>
      <c r="C599" s="11" t="str">
        <f t="shared" si="307"/>
        <v>NEW CANNULA</v>
      </c>
      <c r="D599" t="s">
        <v>29</v>
      </c>
      <c r="E599" t="str">
        <f t="shared" si="303"/>
        <v>No</v>
      </c>
      <c r="F599" t="str">
        <f t="shared" si="303"/>
        <v>Ward</v>
      </c>
      <c r="G599" t="str">
        <f t="shared" si="303"/>
        <v>ULLD</v>
      </c>
      <c r="H599" t="str">
        <f t="shared" si="303"/>
        <v>20G</v>
      </c>
      <c r="I599" t="str">
        <f t="shared" si="303"/>
        <v xml:space="preserve"> Normal Saline 0.9%</v>
      </c>
      <c r="J599" t="str">
        <f t="shared" si="303"/>
        <v>Antibiotic and other drug</v>
      </c>
      <c r="K599" s="11" t="str">
        <f t="shared" si="303"/>
        <v>DORSAL</v>
      </c>
      <c r="L599" s="16" t="s">
        <v>37</v>
      </c>
      <c r="M599" s="11">
        <f t="shared" si="306"/>
        <v>0</v>
      </c>
      <c r="N599" s="11">
        <f t="shared" si="306"/>
        <v>0</v>
      </c>
      <c r="O599">
        <f>0</f>
        <v>0</v>
      </c>
      <c r="P599" t="str">
        <f t="shared" si="289"/>
        <v>NA</v>
      </c>
      <c r="Q599" s="46">
        <v>36.5</v>
      </c>
      <c r="R599" s="46">
        <v>31</v>
      </c>
      <c r="S599" s="46">
        <v>31.6</v>
      </c>
      <c r="T599" s="46">
        <v>31.2</v>
      </c>
      <c r="U599" s="46">
        <v>31.8</v>
      </c>
      <c r="V599" s="141" t="str">
        <f t="shared" ref="V599:X604" si="308">V598</f>
        <v>NA</v>
      </c>
      <c r="W599" s="140">
        <f t="shared" si="308"/>
        <v>4</v>
      </c>
      <c r="X599" s="140" t="str">
        <f t="shared" si="308"/>
        <v>NA</v>
      </c>
      <c r="Y599" t="str">
        <f t="shared" si="305"/>
        <v>Leakage</v>
      </c>
      <c r="Z599" t="str">
        <f t="shared" si="305"/>
        <v>72-96</v>
      </c>
    </row>
    <row r="600" spans="1:26" x14ac:dyDescent="0.35">
      <c r="A600" s="63" t="str">
        <f t="shared" si="307"/>
        <v>PATIENT 9 (GS2 023)</v>
      </c>
      <c r="B600" s="11" t="str">
        <f t="shared" si="307"/>
        <v>ESBC E COLI BACTERIA</v>
      </c>
      <c r="C600" s="11" t="str">
        <f t="shared" si="307"/>
        <v>NEW CANNULA</v>
      </c>
      <c r="D600" t="s">
        <v>29</v>
      </c>
      <c r="E600" t="str">
        <f t="shared" si="303"/>
        <v>No</v>
      </c>
      <c r="F600" t="str">
        <f t="shared" si="303"/>
        <v>Ward</v>
      </c>
      <c r="G600" t="str">
        <f t="shared" si="303"/>
        <v>ULLD</v>
      </c>
      <c r="H600" t="str">
        <f t="shared" si="303"/>
        <v>20G</v>
      </c>
      <c r="I600" t="str">
        <f t="shared" si="303"/>
        <v xml:space="preserve"> Normal Saline 0.9%</v>
      </c>
      <c r="J600" t="str">
        <f t="shared" si="303"/>
        <v>Antibiotic and other drug</v>
      </c>
      <c r="K600" s="11" t="str">
        <f t="shared" si="303"/>
        <v>DORSAL</v>
      </c>
      <c r="L600" s="16" t="s">
        <v>37</v>
      </c>
      <c r="M600" s="11">
        <f t="shared" si="306"/>
        <v>0</v>
      </c>
      <c r="N600" s="11">
        <f t="shared" si="306"/>
        <v>0</v>
      </c>
      <c r="O600">
        <f>0</f>
        <v>0</v>
      </c>
      <c r="P600" t="str">
        <f t="shared" si="289"/>
        <v>NA</v>
      </c>
      <c r="Q600" s="46">
        <v>36.9</v>
      </c>
      <c r="R600" s="46">
        <v>32.700000000000003</v>
      </c>
      <c r="S600" s="46">
        <v>34.299999999999997</v>
      </c>
      <c r="T600" s="46">
        <v>33.9</v>
      </c>
      <c r="U600" s="46">
        <v>33.799999999999997</v>
      </c>
      <c r="V600" s="141" t="str">
        <f t="shared" si="308"/>
        <v>NA</v>
      </c>
      <c r="W600" s="140">
        <f t="shared" si="308"/>
        <v>4</v>
      </c>
      <c r="X600" s="140" t="str">
        <f t="shared" si="308"/>
        <v>NA</v>
      </c>
      <c r="Y600" t="str">
        <f t="shared" si="305"/>
        <v>Leakage</v>
      </c>
      <c r="Z600" t="str">
        <f t="shared" si="305"/>
        <v>72-96</v>
      </c>
    </row>
    <row r="601" spans="1:26" x14ac:dyDescent="0.35">
      <c r="A601" s="63" t="str">
        <f t="shared" si="307"/>
        <v>PATIENT 9 (GS2 023)</v>
      </c>
      <c r="B601" s="11" t="str">
        <f t="shared" si="307"/>
        <v>ESBC E COLI BACTERIA</v>
      </c>
      <c r="C601" s="11" t="str">
        <f t="shared" si="307"/>
        <v>NEW CANNULA</v>
      </c>
      <c r="D601" t="s">
        <v>29</v>
      </c>
      <c r="E601" t="str">
        <f t="shared" si="303"/>
        <v>No</v>
      </c>
      <c r="F601" t="str">
        <f t="shared" si="303"/>
        <v>Ward</v>
      </c>
      <c r="G601" t="str">
        <f t="shared" si="303"/>
        <v>ULLD</v>
      </c>
      <c r="H601" t="str">
        <f t="shared" si="303"/>
        <v>20G</v>
      </c>
      <c r="I601" t="str">
        <f t="shared" si="303"/>
        <v xml:space="preserve"> Normal Saline 0.9%</v>
      </c>
      <c r="J601" t="str">
        <f t="shared" si="303"/>
        <v>Antibiotic and other drug</v>
      </c>
      <c r="K601" s="11" t="str">
        <f t="shared" si="303"/>
        <v>DORSAL</v>
      </c>
      <c r="L601" s="16" t="s">
        <v>37</v>
      </c>
      <c r="M601" s="11">
        <f t="shared" si="306"/>
        <v>0</v>
      </c>
      <c r="N601" s="11">
        <f t="shared" si="306"/>
        <v>0</v>
      </c>
      <c r="O601">
        <f>0</f>
        <v>0</v>
      </c>
      <c r="P601" t="str">
        <f t="shared" si="289"/>
        <v>NA</v>
      </c>
      <c r="Q601" s="46">
        <v>36.4</v>
      </c>
      <c r="R601" s="46">
        <v>31.6</v>
      </c>
      <c r="S601" s="46">
        <v>31.5</v>
      </c>
      <c r="T601" s="46">
        <v>31.6</v>
      </c>
      <c r="U601" s="46">
        <v>31.7</v>
      </c>
      <c r="V601" s="141" t="str">
        <f t="shared" si="308"/>
        <v>NA</v>
      </c>
      <c r="W601" s="140">
        <f t="shared" si="308"/>
        <v>4</v>
      </c>
      <c r="X601" s="140" t="str">
        <f t="shared" si="308"/>
        <v>NA</v>
      </c>
      <c r="Y601" t="str">
        <f t="shared" si="305"/>
        <v>Leakage</v>
      </c>
      <c r="Z601" t="str">
        <f t="shared" si="305"/>
        <v>72-96</v>
      </c>
    </row>
    <row r="602" spans="1:26" x14ac:dyDescent="0.35">
      <c r="A602" s="63" t="str">
        <f t="shared" si="307"/>
        <v>PATIENT 9 (GS2 023)</v>
      </c>
      <c r="B602" s="11" t="str">
        <f t="shared" si="307"/>
        <v>ESBC E COLI BACTERIA</v>
      </c>
      <c r="C602" s="11" t="str">
        <f t="shared" si="307"/>
        <v>NEW CANNULA</v>
      </c>
      <c r="D602" t="s">
        <v>29</v>
      </c>
      <c r="E602" t="str">
        <f t="shared" si="303"/>
        <v>No</v>
      </c>
      <c r="F602" t="str">
        <f t="shared" si="303"/>
        <v>Ward</v>
      </c>
      <c r="G602" t="str">
        <f t="shared" si="303"/>
        <v>ULLD</v>
      </c>
      <c r="H602" t="str">
        <f t="shared" si="303"/>
        <v>20G</v>
      </c>
      <c r="I602" t="str">
        <f t="shared" si="303"/>
        <v xml:space="preserve"> Normal Saline 0.9%</v>
      </c>
      <c r="J602" t="str">
        <f t="shared" si="303"/>
        <v>Antibiotic and other drug</v>
      </c>
      <c r="K602" s="11" t="str">
        <f t="shared" si="303"/>
        <v>DORSAL</v>
      </c>
      <c r="L602" s="16" t="s">
        <v>37</v>
      </c>
      <c r="M602" s="11">
        <f t="shared" si="306"/>
        <v>0</v>
      </c>
      <c r="N602" s="11">
        <f t="shared" si="306"/>
        <v>0</v>
      </c>
      <c r="O602">
        <f>0</f>
        <v>0</v>
      </c>
      <c r="P602" t="str">
        <f t="shared" si="289"/>
        <v>NA</v>
      </c>
      <c r="Q602" s="46">
        <v>36.5</v>
      </c>
      <c r="R602" s="46">
        <v>33.1</v>
      </c>
      <c r="S602" s="46">
        <v>32.9</v>
      </c>
      <c r="T602" s="46">
        <v>32.6</v>
      </c>
      <c r="U602" s="46">
        <v>32.700000000000003</v>
      </c>
      <c r="V602" s="141" t="str">
        <f t="shared" si="308"/>
        <v>NA</v>
      </c>
      <c r="W602" s="140">
        <f t="shared" si="308"/>
        <v>4</v>
      </c>
      <c r="X602" s="140" t="str">
        <f t="shared" si="308"/>
        <v>NA</v>
      </c>
      <c r="Y602" t="str">
        <f t="shared" si="305"/>
        <v>Leakage</v>
      </c>
      <c r="Z602" t="str">
        <f t="shared" si="305"/>
        <v>72-96</v>
      </c>
    </row>
    <row r="603" spans="1:26" x14ac:dyDescent="0.35">
      <c r="A603" s="63" t="str">
        <f t="shared" si="307"/>
        <v>PATIENT 9 (GS2 023)</v>
      </c>
      <c r="B603" s="11" t="str">
        <f t="shared" si="307"/>
        <v>ESBC E COLI BACTERIA</v>
      </c>
      <c r="C603" s="11" t="str">
        <f t="shared" si="307"/>
        <v>NEW CANNULA</v>
      </c>
      <c r="D603" t="s">
        <v>29</v>
      </c>
      <c r="E603" t="str">
        <f t="shared" si="303"/>
        <v>No</v>
      </c>
      <c r="F603" t="str">
        <f t="shared" si="303"/>
        <v>Ward</v>
      </c>
      <c r="G603" t="str">
        <f t="shared" si="303"/>
        <v>ULLD</v>
      </c>
      <c r="H603" t="str">
        <f t="shared" si="303"/>
        <v>20G</v>
      </c>
      <c r="I603" t="str">
        <f t="shared" si="303"/>
        <v xml:space="preserve"> Normal Saline 0.9%</v>
      </c>
      <c r="J603" t="str">
        <f t="shared" si="303"/>
        <v>Antibiotic and other drug</v>
      </c>
      <c r="K603" s="11" t="str">
        <f t="shared" si="303"/>
        <v>DORSAL</v>
      </c>
      <c r="L603" s="16" t="s">
        <v>37</v>
      </c>
      <c r="M603" s="11">
        <f t="shared" si="306"/>
        <v>0</v>
      </c>
      <c r="N603" s="11">
        <f t="shared" si="306"/>
        <v>0</v>
      </c>
      <c r="O603">
        <f>0</f>
        <v>0</v>
      </c>
      <c r="P603" t="str">
        <f t="shared" si="289"/>
        <v>NA</v>
      </c>
      <c r="Q603" s="46">
        <v>36.5</v>
      </c>
      <c r="R603" s="46">
        <v>32.700000000000003</v>
      </c>
      <c r="S603" s="46">
        <v>32.5</v>
      </c>
      <c r="T603" s="46">
        <v>32.299999999999997</v>
      </c>
      <c r="U603" s="46">
        <v>32.1</v>
      </c>
      <c r="V603" s="141" t="str">
        <f t="shared" si="308"/>
        <v>NA</v>
      </c>
      <c r="W603" s="140">
        <f t="shared" si="308"/>
        <v>4</v>
      </c>
      <c r="X603" s="140" t="str">
        <f t="shared" si="308"/>
        <v>NA</v>
      </c>
      <c r="Y603" t="str">
        <f t="shared" si="305"/>
        <v>Leakage</v>
      </c>
      <c r="Z603" t="str">
        <f t="shared" si="305"/>
        <v>72-96</v>
      </c>
    </row>
    <row r="604" spans="1:26" x14ac:dyDescent="0.35">
      <c r="A604" s="64" t="str">
        <f t="shared" si="307"/>
        <v>PATIENT 9 (GS2 023)</v>
      </c>
      <c r="B604" s="70" t="str">
        <f t="shared" si="307"/>
        <v>ESBC E COLI BACTERIA</v>
      </c>
      <c r="C604" s="70" t="str">
        <f t="shared" si="307"/>
        <v>NEW CANNULA</v>
      </c>
      <c r="D604" t="s">
        <v>29</v>
      </c>
      <c r="E604" t="str">
        <f t="shared" si="303"/>
        <v>No</v>
      </c>
      <c r="F604" t="str">
        <f t="shared" si="303"/>
        <v>Ward</v>
      </c>
      <c r="G604" t="str">
        <f t="shared" si="303"/>
        <v>ULLD</v>
      </c>
      <c r="H604" t="str">
        <f t="shared" si="303"/>
        <v>20G</v>
      </c>
      <c r="I604" t="str">
        <f t="shared" si="303"/>
        <v xml:space="preserve"> Normal Saline 0.9%</v>
      </c>
      <c r="J604" t="str">
        <f t="shared" si="303"/>
        <v>Antibiotic and other drug</v>
      </c>
      <c r="K604" s="70" t="str">
        <f t="shared" si="303"/>
        <v>DORSAL</v>
      </c>
      <c r="L604" s="16" t="s">
        <v>37</v>
      </c>
      <c r="M604" s="70">
        <f t="shared" si="306"/>
        <v>0</v>
      </c>
      <c r="N604" s="70">
        <f t="shared" si="306"/>
        <v>0</v>
      </c>
      <c r="O604">
        <f>0</f>
        <v>0</v>
      </c>
      <c r="P604" t="str">
        <f t="shared" si="289"/>
        <v>NA</v>
      </c>
      <c r="Q604" s="52">
        <v>36.299999999999997</v>
      </c>
      <c r="R604" s="52">
        <v>33.9</v>
      </c>
      <c r="S604" s="52">
        <v>33.9</v>
      </c>
      <c r="T604" s="52">
        <v>33.1</v>
      </c>
      <c r="U604" s="52">
        <v>33.799999999999997</v>
      </c>
      <c r="V604" s="154" t="str">
        <f t="shared" si="308"/>
        <v>NA</v>
      </c>
      <c r="W604" s="149">
        <f t="shared" si="308"/>
        <v>4</v>
      </c>
      <c r="X604" s="149" t="str">
        <f t="shared" si="308"/>
        <v>NA</v>
      </c>
      <c r="Y604" t="str">
        <f t="shared" si="305"/>
        <v>Leakage</v>
      </c>
      <c r="Z604" t="str">
        <f t="shared" si="305"/>
        <v>72-96</v>
      </c>
    </row>
    <row r="605" spans="1:26" x14ac:dyDescent="0.35">
      <c r="A605" s="21" t="s">
        <v>299</v>
      </c>
      <c r="B605" s="21" t="s">
        <v>300</v>
      </c>
      <c r="C605" s="21" t="s">
        <v>118</v>
      </c>
      <c r="D605" t="s">
        <v>29</v>
      </c>
      <c r="E605" t="str">
        <f t="shared" si="303"/>
        <v>No</v>
      </c>
      <c r="F605" t="s">
        <v>96</v>
      </c>
      <c r="G605" t="s">
        <v>42</v>
      </c>
      <c r="H605" t="str">
        <f t="shared" si="303"/>
        <v>20G</v>
      </c>
      <c r="I605" t="str">
        <f t="shared" si="303"/>
        <v xml:space="preserve"> Normal Saline 0.9%</v>
      </c>
      <c r="J605" t="str">
        <f t="shared" si="303"/>
        <v>Antibiotic and other drug</v>
      </c>
      <c r="K605" s="21" t="s">
        <v>36</v>
      </c>
      <c r="L605" s="16" t="s">
        <v>37</v>
      </c>
      <c r="M605" s="21">
        <f t="shared" si="306"/>
        <v>0</v>
      </c>
      <c r="N605" s="21">
        <f t="shared" si="306"/>
        <v>0</v>
      </c>
      <c r="O605">
        <f>0</f>
        <v>0</v>
      </c>
      <c r="P605" t="str">
        <f t="shared" si="289"/>
        <v>NA</v>
      </c>
      <c r="Q605" s="56">
        <v>34.4</v>
      </c>
      <c r="R605" s="56">
        <v>30</v>
      </c>
      <c r="S605" s="56">
        <v>30.1</v>
      </c>
      <c r="T605" s="56">
        <v>30.2</v>
      </c>
      <c r="U605" s="56">
        <v>30.6</v>
      </c>
      <c r="V605" s="151" t="s">
        <v>37</v>
      </c>
      <c r="W605" s="150">
        <v>2</v>
      </c>
      <c r="X605" s="150">
        <v>1</v>
      </c>
      <c r="Y605" t="s">
        <v>97</v>
      </c>
      <c r="Z605" t="s">
        <v>92</v>
      </c>
    </row>
    <row r="606" spans="1:26" x14ac:dyDescent="0.35">
      <c r="A606" s="11" t="str">
        <f t="shared" ref="A606:C608" si="309">A605</f>
        <v>PATIENT 10 (GS2 026)</v>
      </c>
      <c r="B606" s="11" t="str">
        <f t="shared" si="309"/>
        <v>BLEEDING LEFT RCF</v>
      </c>
      <c r="C606" s="11" t="str">
        <f t="shared" si="309"/>
        <v>NEW CANNULA</v>
      </c>
      <c r="D606" t="s">
        <v>29</v>
      </c>
      <c r="E606" t="str">
        <f t="shared" si="303"/>
        <v>No</v>
      </c>
      <c r="F606" t="str">
        <f t="shared" si="303"/>
        <v>ER</v>
      </c>
      <c r="G606" t="str">
        <f t="shared" si="303"/>
        <v>ULRD</v>
      </c>
      <c r="H606" t="str">
        <f t="shared" si="303"/>
        <v>20G</v>
      </c>
      <c r="I606" t="str">
        <f t="shared" si="303"/>
        <v xml:space="preserve"> Normal Saline 0.9%</v>
      </c>
      <c r="J606" t="str">
        <f t="shared" si="303"/>
        <v>Antibiotic and other drug</v>
      </c>
      <c r="K606" s="11" t="str">
        <f t="shared" si="303"/>
        <v>DORSAL</v>
      </c>
      <c r="L606" s="16" t="s">
        <v>37</v>
      </c>
      <c r="M606" s="11">
        <f t="shared" si="303"/>
        <v>0</v>
      </c>
      <c r="N606" s="11">
        <f t="shared" si="303"/>
        <v>0</v>
      </c>
      <c r="O606">
        <v>1</v>
      </c>
      <c r="P606" t="str">
        <f t="shared" si="289"/>
        <v>NA</v>
      </c>
      <c r="Q606" s="46">
        <v>35</v>
      </c>
      <c r="R606" s="46">
        <v>33.200000000000003</v>
      </c>
      <c r="S606" s="46">
        <v>33.299999999999997</v>
      </c>
      <c r="T606" s="46">
        <v>33.200000000000003</v>
      </c>
      <c r="U606" s="46">
        <v>32.5</v>
      </c>
      <c r="V606" s="141" t="str">
        <f t="shared" ref="V606:Y608" si="310">V605</f>
        <v>NA</v>
      </c>
      <c r="W606" s="140">
        <f t="shared" si="310"/>
        <v>2</v>
      </c>
      <c r="X606" s="140">
        <f t="shared" si="310"/>
        <v>1</v>
      </c>
      <c r="Y606" t="str">
        <f t="shared" si="310"/>
        <v>Phlebitis</v>
      </c>
      <c r="Z606" t="s">
        <v>92</v>
      </c>
    </row>
    <row r="607" spans="1:26" x14ac:dyDescent="0.35">
      <c r="A607" s="11" t="str">
        <f t="shared" si="309"/>
        <v>PATIENT 10 (GS2 026)</v>
      </c>
      <c r="B607" s="11" t="str">
        <f t="shared" si="309"/>
        <v>BLEEDING LEFT RCF</v>
      </c>
      <c r="C607" s="11" t="str">
        <f t="shared" si="309"/>
        <v>NEW CANNULA</v>
      </c>
      <c r="D607" t="s">
        <v>29</v>
      </c>
      <c r="E607" t="str">
        <f t="shared" si="303"/>
        <v>No</v>
      </c>
      <c r="F607" t="str">
        <f t="shared" si="303"/>
        <v>ER</v>
      </c>
      <c r="G607" t="str">
        <f t="shared" si="303"/>
        <v>ULRD</v>
      </c>
      <c r="H607" t="str">
        <f t="shared" si="303"/>
        <v>20G</v>
      </c>
      <c r="I607" t="str">
        <f t="shared" si="303"/>
        <v xml:space="preserve"> Normal Saline 0.9%</v>
      </c>
      <c r="J607" t="str">
        <f t="shared" si="303"/>
        <v>Antibiotic and other drug</v>
      </c>
      <c r="K607" s="11" t="str">
        <f t="shared" si="303"/>
        <v>DORSAL</v>
      </c>
      <c r="L607" s="16" t="s">
        <v>37</v>
      </c>
      <c r="M607" s="11">
        <f t="shared" si="303"/>
        <v>0</v>
      </c>
      <c r="N607" s="11">
        <f t="shared" si="303"/>
        <v>0</v>
      </c>
      <c r="O607">
        <v>1</v>
      </c>
      <c r="P607" t="str">
        <f t="shared" si="289"/>
        <v>NA</v>
      </c>
      <c r="Q607" s="46">
        <v>37.9</v>
      </c>
      <c r="R607" s="46">
        <v>33.9</v>
      </c>
      <c r="S607" s="46">
        <v>34.1</v>
      </c>
      <c r="T607" s="46">
        <v>34.200000000000003</v>
      </c>
      <c r="U607" s="46">
        <v>32.799999999999997</v>
      </c>
      <c r="V607" s="141" t="str">
        <f t="shared" si="310"/>
        <v>NA</v>
      </c>
      <c r="W607" s="140">
        <f t="shared" si="310"/>
        <v>2</v>
      </c>
      <c r="X607" s="140">
        <f t="shared" si="310"/>
        <v>1</v>
      </c>
      <c r="Y607" t="str">
        <f t="shared" si="310"/>
        <v>Phlebitis</v>
      </c>
      <c r="Z607" t="s">
        <v>92</v>
      </c>
    </row>
    <row r="608" spans="1:26" x14ac:dyDescent="0.35">
      <c r="A608" s="70" t="str">
        <f t="shared" si="309"/>
        <v>PATIENT 10 (GS2 026)</v>
      </c>
      <c r="B608" s="70" t="str">
        <f t="shared" si="309"/>
        <v>BLEEDING LEFT RCF</v>
      </c>
      <c r="C608" s="70" t="str">
        <f t="shared" si="309"/>
        <v>NEW CANNULA</v>
      </c>
      <c r="D608" t="s">
        <v>29</v>
      </c>
      <c r="E608" t="str">
        <f t="shared" ref="E608:N622" si="311">E607</f>
        <v>No</v>
      </c>
      <c r="F608" t="str">
        <f t="shared" si="311"/>
        <v>ER</v>
      </c>
      <c r="G608" t="str">
        <f t="shared" si="311"/>
        <v>ULRD</v>
      </c>
      <c r="H608" t="str">
        <f t="shared" si="311"/>
        <v>20G</v>
      </c>
      <c r="I608" t="str">
        <f t="shared" si="311"/>
        <v xml:space="preserve"> Normal Saline 0.9%</v>
      </c>
      <c r="J608" t="str">
        <f t="shared" si="311"/>
        <v>Antibiotic and other drug</v>
      </c>
      <c r="K608" s="70" t="str">
        <f t="shared" si="311"/>
        <v>DORSAL</v>
      </c>
      <c r="L608" s="16" t="s">
        <v>37</v>
      </c>
      <c r="M608" s="70">
        <f t="shared" si="311"/>
        <v>0</v>
      </c>
      <c r="N608" s="70">
        <f t="shared" si="311"/>
        <v>0</v>
      </c>
      <c r="O608">
        <v>1</v>
      </c>
      <c r="P608" t="str">
        <f t="shared" si="289"/>
        <v>NA</v>
      </c>
      <c r="Q608" s="52">
        <v>36.299999999999997</v>
      </c>
      <c r="R608" s="52">
        <v>33.200000000000003</v>
      </c>
      <c r="S608" s="52">
        <v>33.6</v>
      </c>
      <c r="T608" s="52">
        <v>33.700000000000003</v>
      </c>
      <c r="U608" s="52">
        <v>33.799999999999997</v>
      </c>
      <c r="V608" s="154" t="str">
        <f t="shared" si="310"/>
        <v>NA</v>
      </c>
      <c r="W608" s="149">
        <f t="shared" si="310"/>
        <v>2</v>
      </c>
      <c r="X608" s="149">
        <f t="shared" si="310"/>
        <v>1</v>
      </c>
      <c r="Y608" t="str">
        <f t="shared" si="310"/>
        <v>Phlebitis</v>
      </c>
      <c r="Z608" t="s">
        <v>92</v>
      </c>
    </row>
    <row r="609" spans="1:26" x14ac:dyDescent="0.35">
      <c r="A609" s="55" t="s">
        <v>301</v>
      </c>
      <c r="B609" s="21" t="s">
        <v>302</v>
      </c>
      <c r="C609" s="21" t="s">
        <v>303</v>
      </c>
      <c r="D609" t="s">
        <v>29</v>
      </c>
      <c r="E609" t="s">
        <v>29</v>
      </c>
      <c r="F609" t="s">
        <v>31</v>
      </c>
      <c r="G609" t="str">
        <f t="shared" si="311"/>
        <v>ULRD</v>
      </c>
      <c r="H609" t="str">
        <f t="shared" si="311"/>
        <v>20G</v>
      </c>
      <c r="I609" t="s">
        <v>34</v>
      </c>
      <c r="J609" t="s">
        <v>61</v>
      </c>
      <c r="K609" s="21" t="s">
        <v>36</v>
      </c>
      <c r="L609" s="23">
        <v>0</v>
      </c>
      <c r="M609" s="23">
        <v>0</v>
      </c>
      <c r="N609" s="23">
        <v>0</v>
      </c>
      <c r="O609" t="s">
        <v>37</v>
      </c>
      <c r="P609" t="s">
        <v>30</v>
      </c>
      <c r="Q609" s="56">
        <v>36.4</v>
      </c>
      <c r="R609" s="56">
        <v>31.6</v>
      </c>
      <c r="S609" s="56">
        <v>31.8</v>
      </c>
      <c r="T609" s="56">
        <v>32.1</v>
      </c>
      <c r="U609" s="56">
        <v>32.6</v>
      </c>
      <c r="V609" s="151" t="s">
        <v>37</v>
      </c>
      <c r="W609" s="156">
        <v>5</v>
      </c>
      <c r="X609" s="150">
        <v>0</v>
      </c>
      <c r="Y609" t="s">
        <v>62</v>
      </c>
      <c r="Z609" t="s">
        <v>63</v>
      </c>
    </row>
    <row r="610" spans="1:26" x14ac:dyDescent="0.35">
      <c r="A610" s="63" t="str">
        <f t="shared" ref="A610:C612" si="312">A609</f>
        <v>PATIENT 11 (GS3 008)</v>
      </c>
      <c r="B610" s="11" t="str">
        <f t="shared" si="312"/>
        <v>CALCULUS OF URETER</v>
      </c>
      <c r="C610" s="11" t="str">
        <f t="shared" si="312"/>
        <v>FOR MEDICATION</v>
      </c>
      <c r="D610" t="s">
        <v>29</v>
      </c>
      <c r="E610" t="str">
        <f t="shared" ref="E610:K625" si="313">E609</f>
        <v>Yes</v>
      </c>
      <c r="F610" t="str">
        <f t="shared" si="313"/>
        <v>Ward</v>
      </c>
      <c r="G610" t="str">
        <f t="shared" si="311"/>
        <v>ULRD</v>
      </c>
      <c r="H610" t="str">
        <f t="shared" si="311"/>
        <v>20G</v>
      </c>
      <c r="I610" t="str">
        <f t="shared" si="311"/>
        <v>No infusion</v>
      </c>
      <c r="J610" t="str">
        <f t="shared" si="311"/>
        <v>Antibiotic</v>
      </c>
      <c r="K610" s="11" t="str">
        <f t="shared" si="311"/>
        <v>DORSAL</v>
      </c>
      <c r="L610" s="13">
        <v>0</v>
      </c>
      <c r="M610" s="13">
        <v>0</v>
      </c>
      <c r="N610" s="13">
        <v>0</v>
      </c>
      <c r="O610" t="s">
        <v>37</v>
      </c>
      <c r="P610" t="str">
        <f t="shared" ref="P610:P664" si="314">P609</f>
        <v>No</v>
      </c>
      <c r="Q610" s="46">
        <v>36.4</v>
      </c>
      <c r="R610" s="46">
        <v>31.2</v>
      </c>
      <c r="S610" s="46">
        <v>32</v>
      </c>
      <c r="T610" s="46">
        <v>32.200000000000003</v>
      </c>
      <c r="U610" s="46">
        <v>33.4</v>
      </c>
      <c r="V610" s="141" t="str">
        <f t="shared" ref="V610:Z618" si="315">V609</f>
        <v>NA</v>
      </c>
      <c r="W610" s="142">
        <f t="shared" si="315"/>
        <v>5</v>
      </c>
      <c r="X610" s="140">
        <f t="shared" si="315"/>
        <v>0</v>
      </c>
      <c r="Y610" t="str">
        <f t="shared" si="315"/>
        <v>Leakage</v>
      </c>
      <c r="Z610" t="str">
        <f t="shared" si="315"/>
        <v>48-72</v>
      </c>
    </row>
    <row r="611" spans="1:26" x14ac:dyDescent="0.35">
      <c r="A611" s="63" t="str">
        <f t="shared" si="312"/>
        <v>PATIENT 11 (GS3 008)</v>
      </c>
      <c r="B611" s="11" t="str">
        <f t="shared" si="312"/>
        <v>CALCULUS OF URETER</v>
      </c>
      <c r="C611" s="11" t="str">
        <f t="shared" si="312"/>
        <v>FOR MEDICATION</v>
      </c>
      <c r="D611" t="s">
        <v>29</v>
      </c>
      <c r="E611" t="str">
        <f t="shared" si="313"/>
        <v>Yes</v>
      </c>
      <c r="F611" t="str">
        <f t="shared" si="313"/>
        <v>Ward</v>
      </c>
      <c r="G611" t="str">
        <f t="shared" si="311"/>
        <v>ULRD</v>
      </c>
      <c r="H611" t="str">
        <f t="shared" si="311"/>
        <v>20G</v>
      </c>
      <c r="I611" t="str">
        <f t="shared" si="311"/>
        <v>No infusion</v>
      </c>
      <c r="J611" t="str">
        <f t="shared" si="311"/>
        <v>Antibiotic</v>
      </c>
      <c r="K611" s="11" t="str">
        <f t="shared" si="311"/>
        <v>DORSAL</v>
      </c>
      <c r="L611" s="13">
        <v>0</v>
      </c>
      <c r="M611" s="13">
        <v>0</v>
      </c>
      <c r="N611" s="13">
        <v>0</v>
      </c>
      <c r="O611" t="s">
        <v>37</v>
      </c>
      <c r="P611" t="str">
        <f t="shared" si="314"/>
        <v>No</v>
      </c>
      <c r="Q611" s="46">
        <v>36.1</v>
      </c>
      <c r="R611" s="46">
        <v>32.200000000000003</v>
      </c>
      <c r="S611" s="46">
        <v>33.200000000000003</v>
      </c>
      <c r="T611" s="46">
        <v>33</v>
      </c>
      <c r="U611" s="46">
        <v>32.4</v>
      </c>
      <c r="V611" s="141" t="str">
        <f t="shared" si="315"/>
        <v>NA</v>
      </c>
      <c r="W611" s="142">
        <f t="shared" si="315"/>
        <v>5</v>
      </c>
      <c r="X611" s="140">
        <f t="shared" si="315"/>
        <v>0</v>
      </c>
      <c r="Y611" t="str">
        <f t="shared" si="315"/>
        <v>Leakage</v>
      </c>
      <c r="Z611" t="str">
        <f t="shared" si="315"/>
        <v>48-72</v>
      </c>
    </row>
    <row r="612" spans="1:26" x14ac:dyDescent="0.35">
      <c r="A612" s="64" t="str">
        <f t="shared" si="312"/>
        <v>PATIENT 11 (GS3 008)</v>
      </c>
      <c r="B612" s="70" t="str">
        <f t="shared" si="312"/>
        <v>CALCULUS OF URETER</v>
      </c>
      <c r="C612" s="70" t="str">
        <f t="shared" si="312"/>
        <v>FOR MEDICATION</v>
      </c>
      <c r="D612" t="s">
        <v>29</v>
      </c>
      <c r="E612" t="str">
        <f t="shared" si="313"/>
        <v>Yes</v>
      </c>
      <c r="F612" t="str">
        <f t="shared" si="313"/>
        <v>Ward</v>
      </c>
      <c r="G612" t="str">
        <f t="shared" si="311"/>
        <v>ULRD</v>
      </c>
      <c r="H612" t="str">
        <f t="shared" si="311"/>
        <v>20G</v>
      </c>
      <c r="I612" t="str">
        <f t="shared" si="311"/>
        <v>No infusion</v>
      </c>
      <c r="J612" t="str">
        <f t="shared" si="311"/>
        <v>Antibiotic</v>
      </c>
      <c r="K612" s="70" t="str">
        <f t="shared" si="311"/>
        <v>DORSAL</v>
      </c>
      <c r="L612" s="19">
        <v>0</v>
      </c>
      <c r="M612" s="19">
        <v>0</v>
      </c>
      <c r="N612" s="19">
        <v>0</v>
      </c>
      <c r="O612" t="s">
        <v>37</v>
      </c>
      <c r="P612" t="str">
        <f t="shared" si="314"/>
        <v>No</v>
      </c>
      <c r="Q612" s="52">
        <v>36.4</v>
      </c>
      <c r="R612" s="52">
        <v>30.1</v>
      </c>
      <c r="S612" s="52">
        <v>31.4</v>
      </c>
      <c r="T612" s="52">
        <v>31.2</v>
      </c>
      <c r="U612" s="52">
        <v>32</v>
      </c>
      <c r="V612" s="154" t="str">
        <f t="shared" si="315"/>
        <v>NA</v>
      </c>
      <c r="W612" s="157">
        <f t="shared" si="315"/>
        <v>5</v>
      </c>
      <c r="X612" s="149">
        <f t="shared" si="315"/>
        <v>0</v>
      </c>
      <c r="Y612" t="str">
        <f t="shared" si="315"/>
        <v>Leakage</v>
      </c>
      <c r="Z612" t="str">
        <f t="shared" si="315"/>
        <v>48-72</v>
      </c>
    </row>
    <row r="613" spans="1:26" x14ac:dyDescent="0.35">
      <c r="A613" s="21" t="s">
        <v>304</v>
      </c>
      <c r="B613" s="21" t="s">
        <v>305</v>
      </c>
      <c r="C613" s="21" t="s">
        <v>306</v>
      </c>
      <c r="D613" t="s">
        <v>29</v>
      </c>
      <c r="E613" t="str">
        <f t="shared" si="313"/>
        <v>Yes</v>
      </c>
      <c r="F613" t="str">
        <f t="shared" si="313"/>
        <v>Ward</v>
      </c>
      <c r="G613" t="s">
        <v>45</v>
      </c>
      <c r="H613" t="str">
        <f t="shared" si="311"/>
        <v>20G</v>
      </c>
      <c r="I613" t="str">
        <f t="shared" si="311"/>
        <v>No infusion</v>
      </c>
      <c r="J613" t="str">
        <f t="shared" si="311"/>
        <v>Antibiotic</v>
      </c>
      <c r="K613" s="21" t="s">
        <v>47</v>
      </c>
      <c r="L613" s="23">
        <v>0</v>
      </c>
      <c r="M613" s="23">
        <v>0</v>
      </c>
      <c r="N613" s="23">
        <v>0</v>
      </c>
      <c r="O613" t="s">
        <v>37</v>
      </c>
      <c r="P613" t="str">
        <f t="shared" si="314"/>
        <v>No</v>
      </c>
      <c r="Q613" s="56">
        <v>36.200000000000003</v>
      </c>
      <c r="R613" s="56">
        <v>30.9</v>
      </c>
      <c r="S613" s="56">
        <v>31.3</v>
      </c>
      <c r="T613" s="56">
        <v>31.1</v>
      </c>
      <c r="U613" s="56">
        <v>31.4</v>
      </c>
      <c r="V613" s="56">
        <v>31.4</v>
      </c>
      <c r="W613" s="150">
        <v>4</v>
      </c>
      <c r="X613" s="150">
        <v>0</v>
      </c>
      <c r="Y613" t="s">
        <v>78</v>
      </c>
      <c r="Z613" t="str">
        <f t="shared" si="315"/>
        <v>48-72</v>
      </c>
    </row>
    <row r="614" spans="1:26" x14ac:dyDescent="0.35">
      <c r="A614" s="11" t="str">
        <f t="shared" ref="A614:C618" si="316">A613</f>
        <v>PATIENT 12 (GS3 009)</v>
      </c>
      <c r="B614" s="11" t="str">
        <f t="shared" si="316"/>
        <v>CHRONIC OBSTRUCTIVE PULMONARY DISEASE</v>
      </c>
      <c r="C614" s="11" t="str">
        <f t="shared" si="316"/>
        <v>FOR TURP</v>
      </c>
      <c r="D614" t="s">
        <v>29</v>
      </c>
      <c r="E614" t="str">
        <f t="shared" si="313"/>
        <v>Yes</v>
      </c>
      <c r="F614" t="str">
        <f t="shared" si="313"/>
        <v>Ward</v>
      </c>
      <c r="G614" t="str">
        <f t="shared" si="313"/>
        <v>ULRA</v>
      </c>
      <c r="H614" t="str">
        <f t="shared" si="311"/>
        <v>20G</v>
      </c>
      <c r="I614" t="str">
        <f t="shared" si="311"/>
        <v>No infusion</v>
      </c>
      <c r="J614" t="str">
        <f t="shared" si="311"/>
        <v>Antibiotic</v>
      </c>
      <c r="K614" s="11" t="str">
        <f t="shared" si="311"/>
        <v>ANTECUBITAL FOSSA</v>
      </c>
      <c r="L614" s="13">
        <v>0</v>
      </c>
      <c r="M614" s="13">
        <v>0</v>
      </c>
      <c r="N614" s="13">
        <v>0</v>
      </c>
      <c r="O614" t="s">
        <v>37</v>
      </c>
      <c r="P614" t="str">
        <f t="shared" si="314"/>
        <v>No</v>
      </c>
      <c r="Q614" s="46">
        <v>36.700000000000003</v>
      </c>
      <c r="R614" s="46">
        <v>31.2</v>
      </c>
      <c r="S614" s="46">
        <v>30.9</v>
      </c>
      <c r="T614" s="46">
        <v>30.8</v>
      </c>
      <c r="U614" s="46">
        <v>31.2</v>
      </c>
      <c r="V614" s="46">
        <v>31.1</v>
      </c>
      <c r="W614" s="140">
        <f t="shared" ref="W614:Y618" si="317">W613</f>
        <v>4</v>
      </c>
      <c r="X614" s="140">
        <f t="shared" si="317"/>
        <v>0</v>
      </c>
      <c r="Y614" t="str">
        <f t="shared" si="317"/>
        <v>Discharge</v>
      </c>
      <c r="Z614" t="str">
        <f t="shared" si="315"/>
        <v>48-72</v>
      </c>
    </row>
    <row r="615" spans="1:26" x14ac:dyDescent="0.35">
      <c r="A615" s="11" t="str">
        <f t="shared" si="316"/>
        <v>PATIENT 12 (GS3 009)</v>
      </c>
      <c r="B615" s="11" t="str">
        <f t="shared" si="316"/>
        <v>CHRONIC OBSTRUCTIVE PULMONARY DISEASE</v>
      </c>
      <c r="C615" s="11" t="str">
        <f t="shared" si="316"/>
        <v>FOR TURP</v>
      </c>
      <c r="D615" t="s">
        <v>29</v>
      </c>
      <c r="E615" t="str">
        <f t="shared" si="313"/>
        <v>Yes</v>
      </c>
      <c r="F615" t="str">
        <f t="shared" si="313"/>
        <v>Ward</v>
      </c>
      <c r="G615" t="str">
        <f t="shared" si="313"/>
        <v>ULRA</v>
      </c>
      <c r="H615" t="str">
        <f t="shared" si="311"/>
        <v>20G</v>
      </c>
      <c r="I615" t="str">
        <f t="shared" si="311"/>
        <v>No infusion</v>
      </c>
      <c r="J615" t="str">
        <f t="shared" si="311"/>
        <v>Antibiotic</v>
      </c>
      <c r="K615" s="11" t="str">
        <f t="shared" si="311"/>
        <v>ANTECUBITAL FOSSA</v>
      </c>
      <c r="L615" s="13">
        <v>0</v>
      </c>
      <c r="M615" s="13">
        <v>0</v>
      </c>
      <c r="N615" s="13">
        <v>0</v>
      </c>
      <c r="O615" t="s">
        <v>37</v>
      </c>
      <c r="P615" t="str">
        <f t="shared" si="314"/>
        <v>No</v>
      </c>
      <c r="Q615" s="46">
        <v>36.4</v>
      </c>
      <c r="R615" s="46">
        <v>30.6</v>
      </c>
      <c r="S615" s="46">
        <v>30.2</v>
      </c>
      <c r="T615" s="46">
        <v>31.2</v>
      </c>
      <c r="U615" s="46">
        <v>30.4</v>
      </c>
      <c r="V615" s="46">
        <v>32.6</v>
      </c>
      <c r="W615" s="140">
        <f t="shared" si="317"/>
        <v>4</v>
      </c>
      <c r="X615" s="140">
        <f t="shared" si="317"/>
        <v>0</v>
      </c>
      <c r="Y615" t="str">
        <f t="shared" si="317"/>
        <v>Discharge</v>
      </c>
      <c r="Z615" t="str">
        <f t="shared" si="315"/>
        <v>48-72</v>
      </c>
    </row>
    <row r="616" spans="1:26" x14ac:dyDescent="0.35">
      <c r="A616" s="11" t="str">
        <f t="shared" si="316"/>
        <v>PATIENT 12 (GS3 009)</v>
      </c>
      <c r="B616" s="11" t="str">
        <f t="shared" si="316"/>
        <v>CHRONIC OBSTRUCTIVE PULMONARY DISEASE</v>
      </c>
      <c r="C616" s="11" t="str">
        <f t="shared" si="316"/>
        <v>FOR TURP</v>
      </c>
      <c r="D616" t="s">
        <v>29</v>
      </c>
      <c r="E616" t="str">
        <f t="shared" si="313"/>
        <v>Yes</v>
      </c>
      <c r="F616" t="str">
        <f t="shared" si="313"/>
        <v>Ward</v>
      </c>
      <c r="G616" t="str">
        <f t="shared" si="313"/>
        <v>ULRA</v>
      </c>
      <c r="H616" t="str">
        <f t="shared" si="311"/>
        <v>20G</v>
      </c>
      <c r="I616" t="str">
        <f t="shared" si="311"/>
        <v>No infusion</v>
      </c>
      <c r="J616" t="str">
        <f t="shared" si="311"/>
        <v>Antibiotic</v>
      </c>
      <c r="K616" s="11" t="str">
        <f t="shared" si="311"/>
        <v>ANTECUBITAL FOSSA</v>
      </c>
      <c r="L616" s="13">
        <v>0</v>
      </c>
      <c r="M616" s="13">
        <v>0</v>
      </c>
      <c r="N616" s="13">
        <v>0</v>
      </c>
      <c r="O616" t="s">
        <v>37</v>
      </c>
      <c r="P616" t="str">
        <f t="shared" si="314"/>
        <v>No</v>
      </c>
      <c r="Q616" s="46">
        <v>36.700000000000003</v>
      </c>
      <c r="R616" s="46">
        <v>30.6</v>
      </c>
      <c r="S616" s="46">
        <v>31</v>
      </c>
      <c r="T616" s="46">
        <v>31.1</v>
      </c>
      <c r="U616" s="46">
        <v>32.1</v>
      </c>
      <c r="V616" s="46">
        <v>32.9</v>
      </c>
      <c r="W616" s="140">
        <f t="shared" si="317"/>
        <v>4</v>
      </c>
      <c r="X616" s="140">
        <f t="shared" si="317"/>
        <v>0</v>
      </c>
      <c r="Y616" t="str">
        <f t="shared" si="317"/>
        <v>Discharge</v>
      </c>
      <c r="Z616" t="str">
        <f t="shared" si="315"/>
        <v>48-72</v>
      </c>
    </row>
    <row r="617" spans="1:26" x14ac:dyDescent="0.35">
      <c r="A617" s="11" t="str">
        <f t="shared" si="316"/>
        <v>PATIENT 12 (GS3 009)</v>
      </c>
      <c r="B617" s="11" t="str">
        <f t="shared" si="316"/>
        <v>CHRONIC OBSTRUCTIVE PULMONARY DISEASE</v>
      </c>
      <c r="C617" s="11" t="str">
        <f t="shared" si="316"/>
        <v>FOR TURP</v>
      </c>
      <c r="D617" t="s">
        <v>29</v>
      </c>
      <c r="E617" t="str">
        <f t="shared" si="313"/>
        <v>Yes</v>
      </c>
      <c r="F617" t="str">
        <f t="shared" si="313"/>
        <v>Ward</v>
      </c>
      <c r="G617" t="str">
        <f t="shared" si="313"/>
        <v>ULRA</v>
      </c>
      <c r="H617" t="str">
        <f t="shared" si="311"/>
        <v>20G</v>
      </c>
      <c r="I617" t="str">
        <f t="shared" si="311"/>
        <v>No infusion</v>
      </c>
      <c r="J617" t="str">
        <f t="shared" si="311"/>
        <v>Antibiotic</v>
      </c>
      <c r="K617" s="11" t="str">
        <f t="shared" si="311"/>
        <v>ANTECUBITAL FOSSA</v>
      </c>
      <c r="L617" s="13">
        <v>0</v>
      </c>
      <c r="M617" s="13">
        <v>0</v>
      </c>
      <c r="N617" s="13">
        <v>0</v>
      </c>
      <c r="O617" t="s">
        <v>37</v>
      </c>
      <c r="P617" t="str">
        <f t="shared" si="314"/>
        <v>No</v>
      </c>
      <c r="Q617" s="46">
        <v>36.200000000000003</v>
      </c>
      <c r="R617" s="46">
        <v>30.1</v>
      </c>
      <c r="S617" s="46">
        <v>31</v>
      </c>
      <c r="T617" s="46">
        <v>31.1</v>
      </c>
      <c r="U617" s="46">
        <v>32.1</v>
      </c>
      <c r="V617" s="46">
        <v>32.9</v>
      </c>
      <c r="W617" s="140">
        <f t="shared" si="317"/>
        <v>4</v>
      </c>
      <c r="X617" s="140">
        <f t="shared" si="317"/>
        <v>0</v>
      </c>
      <c r="Y617" t="str">
        <f t="shared" si="317"/>
        <v>Discharge</v>
      </c>
      <c r="Z617" t="str">
        <f t="shared" si="315"/>
        <v>48-72</v>
      </c>
    </row>
    <row r="618" spans="1:26" x14ac:dyDescent="0.35">
      <c r="A618" s="70" t="str">
        <f t="shared" si="316"/>
        <v>PATIENT 12 (GS3 009)</v>
      </c>
      <c r="B618" s="70" t="str">
        <f t="shared" si="316"/>
        <v>CHRONIC OBSTRUCTIVE PULMONARY DISEASE</v>
      </c>
      <c r="C618" s="70" t="str">
        <f t="shared" si="316"/>
        <v>FOR TURP</v>
      </c>
      <c r="D618" t="s">
        <v>29</v>
      </c>
      <c r="E618" t="str">
        <f t="shared" si="313"/>
        <v>Yes</v>
      </c>
      <c r="F618" t="str">
        <f t="shared" si="313"/>
        <v>Ward</v>
      </c>
      <c r="G618" t="str">
        <f t="shared" si="313"/>
        <v>ULRA</v>
      </c>
      <c r="H618" t="str">
        <f t="shared" si="311"/>
        <v>20G</v>
      </c>
      <c r="I618" t="str">
        <f t="shared" si="311"/>
        <v>No infusion</v>
      </c>
      <c r="J618" t="str">
        <f t="shared" si="311"/>
        <v>Antibiotic</v>
      </c>
      <c r="K618" s="70" t="str">
        <f t="shared" si="311"/>
        <v>ANTECUBITAL FOSSA</v>
      </c>
      <c r="L618" s="19">
        <v>0</v>
      </c>
      <c r="M618" s="19">
        <v>0</v>
      </c>
      <c r="N618" s="19">
        <v>0</v>
      </c>
      <c r="O618" t="s">
        <v>37</v>
      </c>
      <c r="P618" t="str">
        <f t="shared" si="314"/>
        <v>No</v>
      </c>
      <c r="Q618" s="52">
        <v>36.700000000000003</v>
      </c>
      <c r="R618" s="52">
        <v>31.1</v>
      </c>
      <c r="S618" s="52">
        <v>31.2</v>
      </c>
      <c r="T618" s="52">
        <v>32.1</v>
      </c>
      <c r="U618" s="52">
        <v>33.4</v>
      </c>
      <c r="V618" s="52">
        <v>35</v>
      </c>
      <c r="W618" s="149">
        <f t="shared" si="317"/>
        <v>4</v>
      </c>
      <c r="X618" s="149">
        <f t="shared" si="317"/>
        <v>0</v>
      </c>
      <c r="Y618" t="str">
        <f t="shared" si="317"/>
        <v>Discharge</v>
      </c>
      <c r="Z618" t="str">
        <f t="shared" si="315"/>
        <v>48-72</v>
      </c>
    </row>
    <row r="619" spans="1:26" x14ac:dyDescent="0.35">
      <c r="A619" s="55" t="s">
        <v>307</v>
      </c>
      <c r="B619" s="21" t="s">
        <v>231</v>
      </c>
      <c r="C619" s="21" t="s">
        <v>306</v>
      </c>
      <c r="D619" t="s">
        <v>29</v>
      </c>
      <c r="E619" t="str">
        <f t="shared" si="313"/>
        <v>Yes</v>
      </c>
      <c r="F619" t="str">
        <f t="shared" si="313"/>
        <v>Ward</v>
      </c>
      <c r="G619" t="s">
        <v>55</v>
      </c>
      <c r="H619" t="str">
        <f t="shared" si="311"/>
        <v>20G</v>
      </c>
      <c r="I619" t="str">
        <f t="shared" si="311"/>
        <v>No infusion</v>
      </c>
      <c r="J619" t="str">
        <f t="shared" si="311"/>
        <v>Antibiotic</v>
      </c>
      <c r="K619" s="21" t="s">
        <v>47</v>
      </c>
      <c r="L619" s="23">
        <v>0</v>
      </c>
      <c r="M619" s="23">
        <v>0</v>
      </c>
      <c r="N619" s="23">
        <v>0</v>
      </c>
      <c r="O619" t="s">
        <v>37</v>
      </c>
      <c r="P619" t="str">
        <f t="shared" si="314"/>
        <v>No</v>
      </c>
      <c r="Q619" s="56">
        <v>36.200000000000003</v>
      </c>
      <c r="R619" s="56">
        <v>33.299999999999997</v>
      </c>
      <c r="S619" s="56">
        <v>33.5</v>
      </c>
      <c r="T619" s="56">
        <v>34.1</v>
      </c>
      <c r="U619" s="56">
        <v>34.9</v>
      </c>
      <c r="V619" s="56">
        <v>33.4</v>
      </c>
      <c r="W619" s="150">
        <v>3</v>
      </c>
      <c r="X619" s="156">
        <v>2</v>
      </c>
      <c r="Y619" t="s">
        <v>97</v>
      </c>
      <c r="Z619" t="s">
        <v>92</v>
      </c>
    </row>
    <row r="620" spans="1:26" x14ac:dyDescent="0.35">
      <c r="A620" s="63" t="str">
        <f t="shared" ref="A620:C622" si="318">A619</f>
        <v>PATIENT 13 (GS3 010)</v>
      </c>
      <c r="B620" s="11" t="str">
        <f t="shared" si="318"/>
        <v>CALCULUS OF KIDNEY</v>
      </c>
      <c r="C620" s="11" t="str">
        <f t="shared" si="318"/>
        <v>FOR TURP</v>
      </c>
      <c r="D620" t="s">
        <v>29</v>
      </c>
      <c r="E620" t="str">
        <f t="shared" si="313"/>
        <v>Yes</v>
      </c>
      <c r="F620" t="str">
        <f t="shared" si="313"/>
        <v>Ward</v>
      </c>
      <c r="G620" t="str">
        <f t="shared" si="313"/>
        <v>ULLA</v>
      </c>
      <c r="H620" t="str">
        <f t="shared" si="311"/>
        <v>20G</v>
      </c>
      <c r="I620" t="str">
        <f t="shared" si="311"/>
        <v>No infusion</v>
      </c>
      <c r="J620" t="str">
        <f t="shared" si="311"/>
        <v>Antibiotic</v>
      </c>
      <c r="K620" s="11" t="str">
        <f t="shared" si="311"/>
        <v>ANTECUBITAL FOSSA</v>
      </c>
      <c r="L620" s="13">
        <v>0</v>
      </c>
      <c r="M620" s="13">
        <v>0</v>
      </c>
      <c r="N620" s="13">
        <v>0</v>
      </c>
      <c r="O620" t="s">
        <v>37</v>
      </c>
      <c r="P620" t="str">
        <f t="shared" si="314"/>
        <v>No</v>
      </c>
      <c r="Q620" s="46">
        <v>36.6</v>
      </c>
      <c r="R620" s="46">
        <v>32</v>
      </c>
      <c r="S620" s="46">
        <v>32.799999999999997</v>
      </c>
      <c r="T620" s="46">
        <v>33.6</v>
      </c>
      <c r="U620" s="46">
        <v>34</v>
      </c>
      <c r="V620" s="46">
        <v>34.1</v>
      </c>
      <c r="W620" s="140">
        <f t="shared" ref="W620:Y622" si="319">W619</f>
        <v>3</v>
      </c>
      <c r="X620" s="142">
        <f t="shared" si="319"/>
        <v>2</v>
      </c>
      <c r="Y620" t="str">
        <f t="shared" si="319"/>
        <v>Phlebitis</v>
      </c>
      <c r="Z620" t="s">
        <v>92</v>
      </c>
    </row>
    <row r="621" spans="1:26" x14ac:dyDescent="0.35">
      <c r="A621" s="63" t="str">
        <f t="shared" si="318"/>
        <v>PATIENT 13 (GS3 010)</v>
      </c>
      <c r="B621" s="11" t="str">
        <f t="shared" si="318"/>
        <v>CALCULUS OF KIDNEY</v>
      </c>
      <c r="C621" s="11" t="str">
        <f t="shared" si="318"/>
        <v>FOR TURP</v>
      </c>
      <c r="D621" t="s">
        <v>29</v>
      </c>
      <c r="E621" t="str">
        <f t="shared" si="313"/>
        <v>Yes</v>
      </c>
      <c r="F621" t="str">
        <f t="shared" si="313"/>
        <v>Ward</v>
      </c>
      <c r="G621" t="str">
        <f t="shared" si="313"/>
        <v>ULLA</v>
      </c>
      <c r="H621" t="str">
        <f t="shared" si="311"/>
        <v>20G</v>
      </c>
      <c r="I621" t="str">
        <f t="shared" si="311"/>
        <v>No infusion</v>
      </c>
      <c r="J621" t="str">
        <f t="shared" si="311"/>
        <v>Antibiotic</v>
      </c>
      <c r="K621" s="11" t="str">
        <f t="shared" si="311"/>
        <v>ANTECUBITAL FOSSA</v>
      </c>
      <c r="L621" s="13">
        <v>0</v>
      </c>
      <c r="M621" s="13">
        <v>0</v>
      </c>
      <c r="N621" s="13">
        <v>0</v>
      </c>
      <c r="O621" t="s">
        <v>37</v>
      </c>
      <c r="P621" t="str">
        <f t="shared" si="314"/>
        <v>No</v>
      </c>
      <c r="Q621" s="46">
        <v>36.299999999999997</v>
      </c>
      <c r="R621" s="46">
        <v>33.799999999999997</v>
      </c>
      <c r="S621" s="46">
        <v>34</v>
      </c>
      <c r="T621" s="46">
        <v>34</v>
      </c>
      <c r="U621" s="46">
        <v>35.1</v>
      </c>
      <c r="V621" s="46">
        <v>33.299999999999997</v>
      </c>
      <c r="W621" s="140">
        <f t="shared" si="319"/>
        <v>3</v>
      </c>
      <c r="X621" s="142">
        <f t="shared" si="319"/>
        <v>2</v>
      </c>
      <c r="Y621" t="str">
        <f t="shared" si="319"/>
        <v>Phlebitis</v>
      </c>
      <c r="Z621" t="s">
        <v>92</v>
      </c>
    </row>
    <row r="622" spans="1:26" x14ac:dyDescent="0.35">
      <c r="A622" s="64" t="str">
        <f t="shared" si="318"/>
        <v>PATIENT 13 (GS3 010)</v>
      </c>
      <c r="B622" s="70" t="str">
        <f t="shared" si="318"/>
        <v>CALCULUS OF KIDNEY</v>
      </c>
      <c r="C622" s="70" t="str">
        <f t="shared" si="318"/>
        <v>FOR TURP</v>
      </c>
      <c r="D622" t="s">
        <v>29</v>
      </c>
      <c r="E622" t="str">
        <f t="shared" si="313"/>
        <v>Yes</v>
      </c>
      <c r="F622" t="str">
        <f t="shared" si="313"/>
        <v>Ward</v>
      </c>
      <c r="G622" t="str">
        <f t="shared" si="313"/>
        <v>ULLA</v>
      </c>
      <c r="H622" t="str">
        <f t="shared" si="311"/>
        <v>20G</v>
      </c>
      <c r="I622" t="str">
        <f t="shared" si="311"/>
        <v>No infusion</v>
      </c>
      <c r="J622" t="str">
        <f t="shared" si="311"/>
        <v>Antibiotic</v>
      </c>
      <c r="K622" s="70" t="str">
        <f t="shared" si="311"/>
        <v>ANTECUBITAL FOSSA</v>
      </c>
      <c r="L622" s="19">
        <v>0</v>
      </c>
      <c r="M622" s="19">
        <v>0</v>
      </c>
      <c r="N622" s="19">
        <v>0</v>
      </c>
      <c r="O622" t="s">
        <v>37</v>
      </c>
      <c r="P622" t="str">
        <f t="shared" si="314"/>
        <v>No</v>
      </c>
      <c r="Q622" s="52">
        <v>36.700000000000003</v>
      </c>
      <c r="R622" s="52">
        <v>33</v>
      </c>
      <c r="S622" s="52">
        <v>32.9</v>
      </c>
      <c r="T622" s="52">
        <v>32</v>
      </c>
      <c r="U622" s="52">
        <v>33.4</v>
      </c>
      <c r="V622" s="52">
        <v>33.1</v>
      </c>
      <c r="W622" s="149">
        <f t="shared" si="319"/>
        <v>3</v>
      </c>
      <c r="X622" s="157">
        <f t="shared" si="319"/>
        <v>2</v>
      </c>
      <c r="Y622" t="str">
        <f t="shared" si="319"/>
        <v>Phlebitis</v>
      </c>
      <c r="Z622" t="s">
        <v>92</v>
      </c>
    </row>
    <row r="623" spans="1:26" x14ac:dyDescent="0.35">
      <c r="A623" s="55" t="s">
        <v>149</v>
      </c>
      <c r="B623" s="21" t="s">
        <v>308</v>
      </c>
      <c r="C623" s="21" t="s">
        <v>151</v>
      </c>
      <c r="D623" t="s">
        <v>29</v>
      </c>
      <c r="E623" t="s">
        <v>30</v>
      </c>
      <c r="F623" t="str">
        <f t="shared" si="313"/>
        <v>Ward</v>
      </c>
      <c r="G623" t="s">
        <v>45</v>
      </c>
      <c r="H623" t="s">
        <v>77</v>
      </c>
      <c r="I623" t="s">
        <v>70</v>
      </c>
      <c r="J623" t="s">
        <v>51</v>
      </c>
      <c r="K623" s="21" t="s">
        <v>47</v>
      </c>
      <c r="L623" s="23">
        <v>0</v>
      </c>
      <c r="M623" s="23">
        <v>0</v>
      </c>
      <c r="N623" s="23">
        <v>0</v>
      </c>
      <c r="O623">
        <f>0</f>
        <v>0</v>
      </c>
      <c r="P623" t="str">
        <f t="shared" si="314"/>
        <v>No</v>
      </c>
      <c r="Q623" s="56">
        <v>36.5</v>
      </c>
      <c r="R623" s="158">
        <v>30.2</v>
      </c>
      <c r="S623" s="158">
        <v>30.2</v>
      </c>
      <c r="T623" s="158">
        <v>30.2</v>
      </c>
      <c r="U623" s="158">
        <v>30.2</v>
      </c>
      <c r="V623" s="159" t="s">
        <v>37</v>
      </c>
      <c r="W623" s="156">
        <v>3</v>
      </c>
      <c r="X623" s="150">
        <v>0</v>
      </c>
      <c r="Y623" t="s">
        <v>78</v>
      </c>
      <c r="Z623" t="s">
        <v>52</v>
      </c>
    </row>
    <row r="624" spans="1:26" x14ac:dyDescent="0.35">
      <c r="A624" s="63" t="str">
        <f t="shared" ref="A624:C631" si="320">A623</f>
        <v>PATIENT 14 (ORTHO1 001)</v>
      </c>
      <c r="B624" s="11" t="str">
        <f t="shared" si="320"/>
        <v>UNITED FRACTURE RIGHT ANKLE WITH ANKLE PAIN</v>
      </c>
      <c r="C624" s="11" t="str">
        <f t="shared" si="320"/>
        <v>NEW ADMISSION</v>
      </c>
      <c r="D624" t="s">
        <v>29</v>
      </c>
      <c r="E624" t="str">
        <f t="shared" ref="E624:K639" si="321">E623</f>
        <v>No</v>
      </c>
      <c r="F624" t="str">
        <f t="shared" si="313"/>
        <v>Ward</v>
      </c>
      <c r="G624" t="str">
        <f t="shared" si="313"/>
        <v>ULRA</v>
      </c>
      <c r="H624" t="str">
        <f t="shared" si="313"/>
        <v>18G</v>
      </c>
      <c r="I624" t="str">
        <f t="shared" si="313"/>
        <v xml:space="preserve"> Normal Saline 0.9%</v>
      </c>
      <c r="J624" t="str">
        <f t="shared" si="313"/>
        <v>Antibiotic and other drug</v>
      </c>
      <c r="K624" s="11" t="str">
        <f t="shared" si="313"/>
        <v>ANTECUBITAL FOSSA</v>
      </c>
      <c r="L624" s="13">
        <v>0</v>
      </c>
      <c r="M624" s="13">
        <v>0</v>
      </c>
      <c r="N624" s="13">
        <v>0</v>
      </c>
      <c r="O624">
        <f>0</f>
        <v>0</v>
      </c>
      <c r="P624" t="str">
        <f t="shared" si="314"/>
        <v>No</v>
      </c>
      <c r="Q624" s="46">
        <v>36.200000000000003</v>
      </c>
      <c r="R624" s="72">
        <v>33.5</v>
      </c>
      <c r="S624" s="72">
        <v>33.5</v>
      </c>
      <c r="T624" s="72">
        <v>33.5</v>
      </c>
      <c r="U624" s="72">
        <v>33.5</v>
      </c>
      <c r="V624" s="139" t="str">
        <f t="shared" ref="V624:Z639" si="322">V623</f>
        <v>NA</v>
      </c>
      <c r="W624" s="142">
        <f t="shared" si="322"/>
        <v>3</v>
      </c>
      <c r="X624" s="140">
        <f t="shared" si="322"/>
        <v>0</v>
      </c>
      <c r="Y624" t="str">
        <f t="shared" si="322"/>
        <v>Discharge</v>
      </c>
      <c r="Z624" t="str">
        <f t="shared" si="322"/>
        <v>&gt;96</v>
      </c>
    </row>
    <row r="625" spans="1:26" x14ac:dyDescent="0.35">
      <c r="A625" s="63" t="str">
        <f t="shared" si="320"/>
        <v>PATIENT 14 (ORTHO1 001)</v>
      </c>
      <c r="B625" s="11" t="str">
        <f t="shared" si="320"/>
        <v>UNITED FRACTURE RIGHT ANKLE WITH ANKLE PAIN</v>
      </c>
      <c r="C625" s="11" t="str">
        <f t="shared" si="320"/>
        <v>NEW ADMISSION</v>
      </c>
      <c r="D625" t="s">
        <v>29</v>
      </c>
      <c r="E625" t="str">
        <f t="shared" si="321"/>
        <v>No</v>
      </c>
      <c r="F625" t="str">
        <f t="shared" si="313"/>
        <v>Ward</v>
      </c>
      <c r="G625" t="str">
        <f t="shared" si="313"/>
        <v>ULRA</v>
      </c>
      <c r="H625" t="str">
        <f t="shared" si="313"/>
        <v>18G</v>
      </c>
      <c r="I625" t="str">
        <f t="shared" si="313"/>
        <v xml:space="preserve"> Normal Saline 0.9%</v>
      </c>
      <c r="J625" t="str">
        <f t="shared" si="313"/>
        <v>Antibiotic and other drug</v>
      </c>
      <c r="K625" s="11" t="str">
        <f t="shared" si="313"/>
        <v>ANTECUBITAL FOSSA</v>
      </c>
      <c r="L625" s="13">
        <v>0</v>
      </c>
      <c r="M625" s="13">
        <v>0</v>
      </c>
      <c r="N625" s="13">
        <v>0</v>
      </c>
      <c r="O625">
        <f>0</f>
        <v>0</v>
      </c>
      <c r="P625" t="str">
        <f t="shared" si="314"/>
        <v>No</v>
      </c>
      <c r="Q625" s="46">
        <v>36.700000000000003</v>
      </c>
      <c r="R625" s="72">
        <v>31.8</v>
      </c>
      <c r="S625" s="72">
        <v>31.8</v>
      </c>
      <c r="T625" s="72">
        <v>31.8</v>
      </c>
      <c r="U625" s="72">
        <v>31.8</v>
      </c>
      <c r="V625" s="139" t="str">
        <f t="shared" si="322"/>
        <v>NA</v>
      </c>
      <c r="W625" s="142">
        <f t="shared" si="322"/>
        <v>3</v>
      </c>
      <c r="X625" s="140">
        <f t="shared" si="322"/>
        <v>0</v>
      </c>
      <c r="Y625" t="str">
        <f t="shared" si="322"/>
        <v>Discharge</v>
      </c>
      <c r="Z625" t="str">
        <f t="shared" si="322"/>
        <v>&gt;96</v>
      </c>
    </row>
    <row r="626" spans="1:26" x14ac:dyDescent="0.35">
      <c r="A626" s="63" t="str">
        <f t="shared" si="320"/>
        <v>PATIENT 14 (ORTHO1 001)</v>
      </c>
      <c r="B626" s="11" t="str">
        <f t="shared" si="320"/>
        <v>UNITED FRACTURE RIGHT ANKLE WITH ANKLE PAIN</v>
      </c>
      <c r="C626" s="11" t="str">
        <f t="shared" si="320"/>
        <v>NEW ADMISSION</v>
      </c>
      <c r="D626" t="s">
        <v>29</v>
      </c>
      <c r="E626" t="str">
        <f t="shared" si="321"/>
        <v>No</v>
      </c>
      <c r="F626" t="str">
        <f t="shared" si="321"/>
        <v>Ward</v>
      </c>
      <c r="G626" t="str">
        <f t="shared" si="321"/>
        <v>ULRA</v>
      </c>
      <c r="H626" t="str">
        <f t="shared" si="321"/>
        <v>18G</v>
      </c>
      <c r="I626" t="str">
        <f t="shared" si="321"/>
        <v xml:space="preserve"> Normal Saline 0.9%</v>
      </c>
      <c r="J626" t="str">
        <f t="shared" si="321"/>
        <v>Antibiotic and other drug</v>
      </c>
      <c r="K626" s="11" t="str">
        <f t="shared" si="321"/>
        <v>ANTECUBITAL FOSSA</v>
      </c>
      <c r="L626" s="13">
        <v>0</v>
      </c>
      <c r="M626" s="13">
        <v>0</v>
      </c>
      <c r="N626" s="13">
        <v>0</v>
      </c>
      <c r="O626">
        <f>0</f>
        <v>0</v>
      </c>
      <c r="P626" t="str">
        <f t="shared" si="314"/>
        <v>No</v>
      </c>
      <c r="Q626" s="46">
        <v>36.700000000000003</v>
      </c>
      <c r="R626" s="72">
        <v>29.5</v>
      </c>
      <c r="S626" s="72">
        <v>29.5</v>
      </c>
      <c r="T626" s="72">
        <v>29.5</v>
      </c>
      <c r="U626" s="72">
        <v>29.5</v>
      </c>
      <c r="V626" s="139" t="str">
        <f t="shared" si="322"/>
        <v>NA</v>
      </c>
      <c r="W626" s="142">
        <f t="shared" si="322"/>
        <v>3</v>
      </c>
      <c r="X626" s="140">
        <f t="shared" si="322"/>
        <v>0</v>
      </c>
      <c r="Y626" t="str">
        <f t="shared" si="322"/>
        <v>Discharge</v>
      </c>
      <c r="Z626" t="str">
        <f t="shared" si="322"/>
        <v>&gt;96</v>
      </c>
    </row>
    <row r="627" spans="1:26" x14ac:dyDescent="0.35">
      <c r="A627" s="63" t="str">
        <f t="shared" si="320"/>
        <v>PATIENT 14 (ORTHO1 001)</v>
      </c>
      <c r="B627" s="11" t="str">
        <f t="shared" si="320"/>
        <v>UNITED FRACTURE RIGHT ANKLE WITH ANKLE PAIN</v>
      </c>
      <c r="C627" s="11" t="str">
        <f t="shared" si="320"/>
        <v>NEW ADMISSION</v>
      </c>
      <c r="D627" t="s">
        <v>29</v>
      </c>
      <c r="E627" t="str">
        <f t="shared" si="321"/>
        <v>No</v>
      </c>
      <c r="F627" t="str">
        <f t="shared" si="321"/>
        <v>Ward</v>
      </c>
      <c r="G627" t="str">
        <f t="shared" si="321"/>
        <v>ULRA</v>
      </c>
      <c r="H627" t="str">
        <f t="shared" si="321"/>
        <v>18G</v>
      </c>
      <c r="I627" t="str">
        <f t="shared" si="321"/>
        <v xml:space="preserve"> Normal Saline 0.9%</v>
      </c>
      <c r="J627" t="str">
        <f t="shared" si="321"/>
        <v>Antibiotic and other drug</v>
      </c>
      <c r="K627" s="11" t="str">
        <f t="shared" si="321"/>
        <v>ANTECUBITAL FOSSA</v>
      </c>
      <c r="L627" s="13">
        <v>0</v>
      </c>
      <c r="M627" s="13">
        <v>0</v>
      </c>
      <c r="N627" s="13">
        <v>0</v>
      </c>
      <c r="O627">
        <f>0</f>
        <v>0</v>
      </c>
      <c r="P627" t="str">
        <f t="shared" si="314"/>
        <v>No</v>
      </c>
      <c r="Q627" s="46">
        <v>36.799999999999997</v>
      </c>
      <c r="R627" s="72">
        <v>29.8</v>
      </c>
      <c r="S627" s="72">
        <v>29.8</v>
      </c>
      <c r="T627" s="72">
        <v>29.8</v>
      </c>
      <c r="U627" s="72">
        <v>29.8</v>
      </c>
      <c r="V627" s="139" t="str">
        <f t="shared" si="322"/>
        <v>NA</v>
      </c>
      <c r="W627" s="142">
        <f t="shared" si="322"/>
        <v>3</v>
      </c>
      <c r="X627" s="140">
        <f t="shared" si="322"/>
        <v>0</v>
      </c>
      <c r="Y627" t="str">
        <f t="shared" si="322"/>
        <v>Discharge</v>
      </c>
      <c r="Z627" t="str">
        <f t="shared" si="322"/>
        <v>&gt;96</v>
      </c>
    </row>
    <row r="628" spans="1:26" x14ac:dyDescent="0.35">
      <c r="A628" s="63" t="str">
        <f t="shared" si="320"/>
        <v>PATIENT 14 (ORTHO1 001)</v>
      </c>
      <c r="B628" s="11" t="str">
        <f t="shared" si="320"/>
        <v>UNITED FRACTURE RIGHT ANKLE WITH ANKLE PAIN</v>
      </c>
      <c r="C628" s="11" t="str">
        <f t="shared" si="320"/>
        <v>NEW ADMISSION</v>
      </c>
      <c r="D628" t="s">
        <v>29</v>
      </c>
      <c r="E628" t="str">
        <f t="shared" si="321"/>
        <v>No</v>
      </c>
      <c r="F628" t="str">
        <f t="shared" si="321"/>
        <v>Ward</v>
      </c>
      <c r="G628" t="str">
        <f t="shared" si="321"/>
        <v>ULRA</v>
      </c>
      <c r="H628" t="str">
        <f t="shared" si="321"/>
        <v>18G</v>
      </c>
      <c r="I628" t="str">
        <f t="shared" si="321"/>
        <v xml:space="preserve"> Normal Saline 0.9%</v>
      </c>
      <c r="J628" t="str">
        <f t="shared" si="321"/>
        <v>Antibiotic and other drug</v>
      </c>
      <c r="K628" s="11" t="str">
        <f t="shared" si="321"/>
        <v>ANTECUBITAL FOSSA</v>
      </c>
      <c r="L628" s="13">
        <v>0</v>
      </c>
      <c r="M628" s="13">
        <v>0</v>
      </c>
      <c r="N628" s="13">
        <v>0</v>
      </c>
      <c r="O628">
        <f>0</f>
        <v>0</v>
      </c>
      <c r="P628" t="str">
        <f t="shared" si="314"/>
        <v>No</v>
      </c>
      <c r="Q628" s="46">
        <v>36.5</v>
      </c>
      <c r="R628" s="72">
        <v>29.9</v>
      </c>
      <c r="S628" s="72">
        <v>29.9</v>
      </c>
      <c r="T628" s="72">
        <v>29.9</v>
      </c>
      <c r="U628" s="72">
        <v>29.9</v>
      </c>
      <c r="V628" s="139" t="str">
        <f t="shared" si="322"/>
        <v>NA</v>
      </c>
      <c r="W628" s="142">
        <f t="shared" si="322"/>
        <v>3</v>
      </c>
      <c r="X628" s="140">
        <f t="shared" si="322"/>
        <v>0</v>
      </c>
      <c r="Y628" t="str">
        <f t="shared" si="322"/>
        <v>Discharge</v>
      </c>
      <c r="Z628" t="str">
        <f t="shared" si="322"/>
        <v>&gt;96</v>
      </c>
    </row>
    <row r="629" spans="1:26" x14ac:dyDescent="0.35">
      <c r="A629" s="63" t="str">
        <f t="shared" si="320"/>
        <v>PATIENT 14 (ORTHO1 001)</v>
      </c>
      <c r="B629" s="11" t="str">
        <f t="shared" si="320"/>
        <v>UNITED FRACTURE RIGHT ANKLE WITH ANKLE PAIN</v>
      </c>
      <c r="C629" s="11" t="str">
        <f t="shared" si="320"/>
        <v>NEW ADMISSION</v>
      </c>
      <c r="D629" t="s">
        <v>29</v>
      </c>
      <c r="E629" t="str">
        <f t="shared" si="321"/>
        <v>No</v>
      </c>
      <c r="F629" t="str">
        <f t="shared" si="321"/>
        <v>Ward</v>
      </c>
      <c r="G629" t="str">
        <f t="shared" si="321"/>
        <v>ULRA</v>
      </c>
      <c r="H629" t="str">
        <f t="shared" si="321"/>
        <v>18G</v>
      </c>
      <c r="I629" t="str">
        <f t="shared" si="321"/>
        <v xml:space="preserve"> Normal Saline 0.9%</v>
      </c>
      <c r="J629" t="str">
        <f t="shared" si="321"/>
        <v>Antibiotic and other drug</v>
      </c>
      <c r="K629" s="11" t="str">
        <f t="shared" si="321"/>
        <v>ANTECUBITAL FOSSA</v>
      </c>
      <c r="L629" s="13">
        <v>0</v>
      </c>
      <c r="M629" s="13">
        <v>0</v>
      </c>
      <c r="N629" s="13">
        <v>0</v>
      </c>
      <c r="O629">
        <f>0</f>
        <v>0</v>
      </c>
      <c r="P629" t="str">
        <f t="shared" si="314"/>
        <v>No</v>
      </c>
      <c r="Q629" s="46">
        <v>36.700000000000003</v>
      </c>
      <c r="R629" s="72">
        <v>30.3</v>
      </c>
      <c r="S629" s="72">
        <v>30.3</v>
      </c>
      <c r="T629" s="72">
        <v>30.3</v>
      </c>
      <c r="U629" s="72">
        <v>30.3</v>
      </c>
      <c r="V629" s="139" t="str">
        <f t="shared" si="322"/>
        <v>NA</v>
      </c>
      <c r="W629" s="142">
        <f t="shared" si="322"/>
        <v>3</v>
      </c>
      <c r="X629" s="140">
        <f t="shared" si="322"/>
        <v>0</v>
      </c>
      <c r="Y629" t="str">
        <f t="shared" si="322"/>
        <v>Discharge</v>
      </c>
      <c r="Z629" t="str">
        <f t="shared" si="322"/>
        <v>&gt;96</v>
      </c>
    </row>
    <row r="630" spans="1:26" x14ac:dyDescent="0.35">
      <c r="A630" s="63" t="str">
        <f t="shared" si="320"/>
        <v>PATIENT 14 (ORTHO1 001)</v>
      </c>
      <c r="B630" s="11" t="str">
        <f t="shared" si="320"/>
        <v>UNITED FRACTURE RIGHT ANKLE WITH ANKLE PAIN</v>
      </c>
      <c r="C630" s="11" t="str">
        <f t="shared" si="320"/>
        <v>NEW ADMISSION</v>
      </c>
      <c r="D630" t="s">
        <v>29</v>
      </c>
      <c r="E630" t="str">
        <f t="shared" si="321"/>
        <v>No</v>
      </c>
      <c r="F630" t="str">
        <f t="shared" si="321"/>
        <v>Ward</v>
      </c>
      <c r="G630" t="str">
        <f t="shared" si="321"/>
        <v>ULRA</v>
      </c>
      <c r="H630" t="str">
        <f t="shared" si="321"/>
        <v>18G</v>
      </c>
      <c r="I630" t="str">
        <f t="shared" si="321"/>
        <v xml:space="preserve"> Normal Saline 0.9%</v>
      </c>
      <c r="J630" t="str">
        <f t="shared" si="321"/>
        <v>Antibiotic and other drug</v>
      </c>
      <c r="K630" s="11" t="str">
        <f t="shared" si="321"/>
        <v>ANTECUBITAL FOSSA</v>
      </c>
      <c r="L630" s="13">
        <v>0</v>
      </c>
      <c r="M630" s="13">
        <v>0</v>
      </c>
      <c r="N630" s="13">
        <v>0</v>
      </c>
      <c r="O630">
        <f>0</f>
        <v>0</v>
      </c>
      <c r="P630" t="str">
        <f t="shared" si="314"/>
        <v>No</v>
      </c>
      <c r="Q630" s="46">
        <v>36.299999999999997</v>
      </c>
      <c r="R630" s="72">
        <v>29.4</v>
      </c>
      <c r="S630" s="72">
        <v>29.4</v>
      </c>
      <c r="T630" s="72">
        <v>29.4</v>
      </c>
      <c r="U630" s="72">
        <v>29.4</v>
      </c>
      <c r="V630" s="139" t="str">
        <f t="shared" si="322"/>
        <v>NA</v>
      </c>
      <c r="W630" s="142">
        <f t="shared" si="322"/>
        <v>3</v>
      </c>
      <c r="X630" s="140">
        <f t="shared" si="322"/>
        <v>0</v>
      </c>
      <c r="Y630" t="str">
        <f t="shared" si="322"/>
        <v>Discharge</v>
      </c>
      <c r="Z630" t="str">
        <f t="shared" si="322"/>
        <v>&gt;96</v>
      </c>
    </row>
    <row r="631" spans="1:26" x14ac:dyDescent="0.35">
      <c r="A631" s="64" t="str">
        <f t="shared" si="320"/>
        <v>PATIENT 14 (ORTHO1 001)</v>
      </c>
      <c r="B631" s="70" t="str">
        <f t="shared" si="320"/>
        <v>UNITED FRACTURE RIGHT ANKLE WITH ANKLE PAIN</v>
      </c>
      <c r="C631" s="70" t="str">
        <f t="shared" si="320"/>
        <v>NEW ADMISSION</v>
      </c>
      <c r="D631" t="s">
        <v>29</v>
      </c>
      <c r="E631" t="str">
        <f t="shared" si="321"/>
        <v>No</v>
      </c>
      <c r="F631" t="str">
        <f t="shared" si="321"/>
        <v>Ward</v>
      </c>
      <c r="G631" t="str">
        <f t="shared" si="321"/>
        <v>ULRA</v>
      </c>
      <c r="H631" t="str">
        <f t="shared" si="321"/>
        <v>18G</v>
      </c>
      <c r="I631" t="str">
        <f t="shared" si="321"/>
        <v xml:space="preserve"> Normal Saline 0.9%</v>
      </c>
      <c r="J631" t="str">
        <f t="shared" si="321"/>
        <v>Antibiotic and other drug</v>
      </c>
      <c r="K631" s="70" t="str">
        <f t="shared" si="321"/>
        <v>ANTECUBITAL FOSSA</v>
      </c>
      <c r="L631" s="19">
        <v>0</v>
      </c>
      <c r="M631" s="19">
        <v>0</v>
      </c>
      <c r="N631" s="19">
        <v>0</v>
      </c>
      <c r="O631">
        <f>0</f>
        <v>0</v>
      </c>
      <c r="P631" t="str">
        <f t="shared" si="314"/>
        <v>No</v>
      </c>
      <c r="Q631" s="52">
        <v>36.700000000000003</v>
      </c>
      <c r="R631" s="74">
        <v>31.8</v>
      </c>
      <c r="S631" s="74">
        <v>31.8</v>
      </c>
      <c r="T631" s="74">
        <v>31.8</v>
      </c>
      <c r="U631" s="74">
        <v>31.8</v>
      </c>
      <c r="V631" s="148" t="str">
        <f t="shared" si="322"/>
        <v>NA</v>
      </c>
      <c r="W631" s="157">
        <f t="shared" si="322"/>
        <v>3</v>
      </c>
      <c r="X631" s="149">
        <f t="shared" si="322"/>
        <v>0</v>
      </c>
      <c r="Y631" t="str">
        <f t="shared" si="322"/>
        <v>Discharge</v>
      </c>
      <c r="Z631" t="str">
        <f t="shared" si="322"/>
        <v>&gt;96</v>
      </c>
    </row>
    <row r="632" spans="1:26" x14ac:dyDescent="0.35">
      <c r="A632" s="55" t="s">
        <v>152</v>
      </c>
      <c r="B632" s="21" t="s">
        <v>309</v>
      </c>
      <c r="C632" s="21" t="s">
        <v>151</v>
      </c>
      <c r="D632" t="s">
        <v>29</v>
      </c>
      <c r="E632" t="str">
        <f t="shared" si="321"/>
        <v>No</v>
      </c>
      <c r="F632" t="str">
        <f t="shared" si="321"/>
        <v>Ward</v>
      </c>
      <c r="G632" t="str">
        <f t="shared" si="321"/>
        <v>ULRA</v>
      </c>
      <c r="H632" t="s">
        <v>33</v>
      </c>
      <c r="I632" t="str">
        <f t="shared" si="321"/>
        <v xml:space="preserve"> Normal Saline 0.9%</v>
      </c>
      <c r="J632" t="s">
        <v>46</v>
      </c>
      <c r="K632" s="21" t="s">
        <v>47</v>
      </c>
      <c r="L632" s="23">
        <v>0</v>
      </c>
      <c r="M632" s="23">
        <v>0</v>
      </c>
      <c r="N632" s="23">
        <v>0</v>
      </c>
      <c r="O632">
        <f>0</f>
        <v>0</v>
      </c>
      <c r="P632" t="str">
        <f t="shared" si="314"/>
        <v>No</v>
      </c>
      <c r="Q632" s="56">
        <v>36.700000000000003</v>
      </c>
      <c r="R632" s="158">
        <v>30.3</v>
      </c>
      <c r="S632" s="158">
        <v>30.3</v>
      </c>
      <c r="T632" s="158">
        <v>30.3</v>
      </c>
      <c r="U632" s="158">
        <v>30.3</v>
      </c>
      <c r="V632" s="158">
        <v>30.3</v>
      </c>
      <c r="W632" s="150">
        <v>2</v>
      </c>
      <c r="X632" s="150">
        <v>0</v>
      </c>
      <c r="Y632" t="str">
        <f t="shared" si="322"/>
        <v>Discharge</v>
      </c>
      <c r="Z632" t="s">
        <v>92</v>
      </c>
    </row>
    <row r="633" spans="1:26" x14ac:dyDescent="0.35">
      <c r="A633" s="63" t="str">
        <f t="shared" ref="A633:C635" si="323">A632</f>
        <v>PATIENT 15 (ORTHO1 002)</v>
      </c>
      <c r="B633" s="11" t="str">
        <f t="shared" si="323"/>
        <v>CLOSED FRACTURE BASE OF PROXIMAL PHALANX RIGHT BIG TOE</v>
      </c>
      <c r="C633" s="11" t="str">
        <f t="shared" si="323"/>
        <v>NEW ADMISSION</v>
      </c>
      <c r="D633" t="s">
        <v>29</v>
      </c>
      <c r="E633" t="str">
        <f t="shared" si="321"/>
        <v>No</v>
      </c>
      <c r="F633" t="str">
        <f t="shared" si="321"/>
        <v>Ward</v>
      </c>
      <c r="G633" t="str">
        <f t="shared" si="321"/>
        <v>ULRA</v>
      </c>
      <c r="H633" t="str">
        <f t="shared" si="321"/>
        <v>20G</v>
      </c>
      <c r="I633" t="str">
        <f t="shared" si="321"/>
        <v xml:space="preserve"> Normal Saline 0.9%</v>
      </c>
      <c r="J633" t="str">
        <f t="shared" si="321"/>
        <v>Other Drug</v>
      </c>
      <c r="K633" s="11" t="str">
        <f t="shared" si="321"/>
        <v>ANTECUBITAL FOSSA</v>
      </c>
      <c r="L633" s="13">
        <v>0</v>
      </c>
      <c r="M633" s="13">
        <v>0</v>
      </c>
      <c r="N633" s="13">
        <v>0</v>
      </c>
      <c r="O633">
        <f>0</f>
        <v>0</v>
      </c>
      <c r="P633" t="str">
        <f t="shared" si="314"/>
        <v>No</v>
      </c>
      <c r="Q633" s="46">
        <v>36.299999999999997</v>
      </c>
      <c r="R633" s="72">
        <v>30</v>
      </c>
      <c r="S633" s="72">
        <v>30</v>
      </c>
      <c r="T633" s="72">
        <v>30</v>
      </c>
      <c r="U633" s="72">
        <v>30</v>
      </c>
      <c r="V633" s="72">
        <v>30</v>
      </c>
      <c r="W633" s="140">
        <f t="shared" ref="W633:X635" si="324">W632</f>
        <v>2</v>
      </c>
      <c r="X633" s="140">
        <f t="shared" si="324"/>
        <v>0</v>
      </c>
      <c r="Y633" t="str">
        <f t="shared" si="322"/>
        <v>Discharge</v>
      </c>
      <c r="Z633" t="s">
        <v>92</v>
      </c>
    </row>
    <row r="634" spans="1:26" x14ac:dyDescent="0.35">
      <c r="A634" s="63" t="str">
        <f t="shared" si="323"/>
        <v>PATIENT 15 (ORTHO1 002)</v>
      </c>
      <c r="B634" s="11" t="str">
        <f t="shared" si="323"/>
        <v>CLOSED FRACTURE BASE OF PROXIMAL PHALANX RIGHT BIG TOE</v>
      </c>
      <c r="C634" s="11" t="str">
        <f t="shared" si="323"/>
        <v>NEW ADMISSION</v>
      </c>
      <c r="D634" t="s">
        <v>29</v>
      </c>
      <c r="E634" t="str">
        <f t="shared" si="321"/>
        <v>No</v>
      </c>
      <c r="F634" t="str">
        <f t="shared" si="321"/>
        <v>Ward</v>
      </c>
      <c r="G634" t="str">
        <f t="shared" si="321"/>
        <v>ULRA</v>
      </c>
      <c r="H634" t="str">
        <f t="shared" si="321"/>
        <v>20G</v>
      </c>
      <c r="I634" t="str">
        <f t="shared" si="321"/>
        <v xml:space="preserve"> Normal Saline 0.9%</v>
      </c>
      <c r="J634" t="str">
        <f t="shared" si="321"/>
        <v>Other Drug</v>
      </c>
      <c r="K634" s="11" t="str">
        <f t="shared" si="321"/>
        <v>ANTECUBITAL FOSSA</v>
      </c>
      <c r="L634" s="13">
        <v>0</v>
      </c>
      <c r="M634" s="13">
        <v>0</v>
      </c>
      <c r="N634" s="13">
        <v>0</v>
      </c>
      <c r="O634">
        <f>0</f>
        <v>0</v>
      </c>
      <c r="P634" t="str">
        <f t="shared" si="314"/>
        <v>No</v>
      </c>
      <c r="Q634" s="46">
        <v>36.5</v>
      </c>
      <c r="R634" s="72">
        <v>30</v>
      </c>
      <c r="S634" s="72">
        <v>30</v>
      </c>
      <c r="T634" s="72">
        <v>30.3</v>
      </c>
      <c r="U634" s="72">
        <v>30.3</v>
      </c>
      <c r="V634" s="72">
        <v>30.3</v>
      </c>
      <c r="W634" s="140">
        <f t="shared" si="324"/>
        <v>2</v>
      </c>
      <c r="X634" s="140">
        <f t="shared" si="324"/>
        <v>0</v>
      </c>
      <c r="Y634" t="str">
        <f t="shared" si="322"/>
        <v>Discharge</v>
      </c>
      <c r="Z634" t="s">
        <v>92</v>
      </c>
    </row>
    <row r="635" spans="1:26" x14ac:dyDescent="0.35">
      <c r="A635" s="64" t="str">
        <f t="shared" si="323"/>
        <v>PATIENT 15 (ORTHO1 002)</v>
      </c>
      <c r="B635" s="70" t="str">
        <f t="shared" si="323"/>
        <v>CLOSED FRACTURE BASE OF PROXIMAL PHALANX RIGHT BIG TOE</v>
      </c>
      <c r="C635" s="70" t="str">
        <f t="shared" si="323"/>
        <v>NEW ADMISSION</v>
      </c>
      <c r="D635" t="s">
        <v>29</v>
      </c>
      <c r="E635" t="str">
        <f t="shared" si="321"/>
        <v>No</v>
      </c>
      <c r="F635" t="str">
        <f t="shared" si="321"/>
        <v>Ward</v>
      </c>
      <c r="G635" t="str">
        <f t="shared" si="321"/>
        <v>ULRA</v>
      </c>
      <c r="H635" t="str">
        <f t="shared" si="321"/>
        <v>20G</v>
      </c>
      <c r="I635" t="str">
        <f t="shared" si="321"/>
        <v xml:space="preserve"> Normal Saline 0.9%</v>
      </c>
      <c r="J635" t="str">
        <f t="shared" si="321"/>
        <v>Other Drug</v>
      </c>
      <c r="K635" s="70" t="str">
        <f t="shared" si="321"/>
        <v>ANTECUBITAL FOSSA</v>
      </c>
      <c r="L635" s="19">
        <v>0</v>
      </c>
      <c r="M635" s="19">
        <v>0</v>
      </c>
      <c r="N635" s="19">
        <v>0</v>
      </c>
      <c r="O635">
        <f>0</f>
        <v>0</v>
      </c>
      <c r="P635" t="str">
        <f t="shared" si="314"/>
        <v>No</v>
      </c>
      <c r="Q635" s="52">
        <v>36.700000000000003</v>
      </c>
      <c r="R635" s="74">
        <v>31.3</v>
      </c>
      <c r="S635" s="74">
        <v>31.3</v>
      </c>
      <c r="T635" s="74">
        <v>31.3</v>
      </c>
      <c r="U635" s="74">
        <v>31.3</v>
      </c>
      <c r="V635" s="160">
        <v>30.9</v>
      </c>
      <c r="W635" s="149">
        <f t="shared" si="324"/>
        <v>2</v>
      </c>
      <c r="X635" s="149">
        <f t="shared" si="324"/>
        <v>0</v>
      </c>
      <c r="Y635" t="str">
        <f t="shared" si="322"/>
        <v>Discharge</v>
      </c>
      <c r="Z635" t="s">
        <v>92</v>
      </c>
    </row>
    <row r="636" spans="1:26" x14ac:dyDescent="0.35">
      <c r="A636" s="55" t="s">
        <v>310</v>
      </c>
      <c r="B636" s="21" t="s">
        <v>311</v>
      </c>
      <c r="C636" s="21" t="s">
        <v>151</v>
      </c>
      <c r="D636" t="s">
        <v>29</v>
      </c>
      <c r="E636" t="str">
        <f t="shared" si="321"/>
        <v>No</v>
      </c>
      <c r="F636" t="str">
        <f t="shared" si="321"/>
        <v>Ward</v>
      </c>
      <c r="G636" t="s">
        <v>55</v>
      </c>
      <c r="H636" t="str">
        <f t="shared" si="321"/>
        <v>20G</v>
      </c>
      <c r="I636" t="str">
        <f t="shared" si="321"/>
        <v xml:space="preserve"> Normal Saline 0.9%</v>
      </c>
      <c r="J636" t="s">
        <v>51</v>
      </c>
      <c r="K636" s="21" t="s">
        <v>47</v>
      </c>
      <c r="L636" s="23">
        <v>0</v>
      </c>
      <c r="M636" s="23">
        <v>0</v>
      </c>
      <c r="N636" s="23">
        <v>0</v>
      </c>
      <c r="O636">
        <f>0</f>
        <v>0</v>
      </c>
      <c r="P636" t="str">
        <f t="shared" si="314"/>
        <v>No</v>
      </c>
      <c r="Q636" s="56">
        <v>36.5</v>
      </c>
      <c r="R636" s="158">
        <v>29.8</v>
      </c>
      <c r="S636" s="158">
        <v>29.8</v>
      </c>
      <c r="T636" s="158">
        <v>29.8</v>
      </c>
      <c r="U636" s="158">
        <v>29.8</v>
      </c>
      <c r="V636" s="159" t="s">
        <v>37</v>
      </c>
      <c r="W636" s="150">
        <v>5</v>
      </c>
      <c r="X636" s="150">
        <v>0</v>
      </c>
      <c r="Y636" t="str">
        <f t="shared" si="322"/>
        <v>Discharge</v>
      </c>
      <c r="Z636" t="s">
        <v>52</v>
      </c>
    </row>
    <row r="637" spans="1:26" x14ac:dyDescent="0.35">
      <c r="A637" s="63" t="str">
        <f t="shared" ref="A637:C644" si="325">A636</f>
        <v>PATIENT 16 (ORTHO1 003)</v>
      </c>
      <c r="B637" s="11" t="str">
        <f t="shared" si="325"/>
        <v>RIGHT TIBIA FRACTURE</v>
      </c>
      <c r="C637" s="11" t="str">
        <f t="shared" si="325"/>
        <v>NEW ADMISSION</v>
      </c>
      <c r="D637" t="s">
        <v>29</v>
      </c>
      <c r="E637" t="str">
        <f t="shared" si="321"/>
        <v>No</v>
      </c>
      <c r="F637" t="str">
        <f t="shared" si="321"/>
        <v>Ward</v>
      </c>
      <c r="G637" t="str">
        <f t="shared" si="321"/>
        <v>ULLA</v>
      </c>
      <c r="H637" t="str">
        <f t="shared" si="321"/>
        <v>20G</v>
      </c>
      <c r="I637" t="str">
        <f t="shared" si="321"/>
        <v xml:space="preserve"> Normal Saline 0.9%</v>
      </c>
      <c r="J637" t="str">
        <f t="shared" si="321"/>
        <v>Antibiotic and other drug</v>
      </c>
      <c r="K637" s="11" t="str">
        <f t="shared" si="321"/>
        <v>ANTECUBITAL FOSSA</v>
      </c>
      <c r="L637" s="13">
        <v>0</v>
      </c>
      <c r="M637" s="13">
        <v>0</v>
      </c>
      <c r="N637" s="13">
        <v>0</v>
      </c>
      <c r="O637">
        <f>0</f>
        <v>0</v>
      </c>
      <c r="P637" t="str">
        <f t="shared" si="314"/>
        <v>No</v>
      </c>
      <c r="Q637" s="46">
        <v>36.5</v>
      </c>
      <c r="R637" s="72">
        <v>29</v>
      </c>
      <c r="S637" s="72">
        <v>29</v>
      </c>
      <c r="T637" s="72">
        <v>29</v>
      </c>
      <c r="U637" s="72">
        <v>29</v>
      </c>
      <c r="V637" s="139" t="str">
        <f t="shared" ref="V637:Z652" si="326">V636</f>
        <v>NA</v>
      </c>
      <c r="W637" s="140">
        <f t="shared" si="326"/>
        <v>5</v>
      </c>
      <c r="X637" s="140">
        <f t="shared" si="326"/>
        <v>0</v>
      </c>
      <c r="Y637" t="str">
        <f t="shared" si="322"/>
        <v>Discharge</v>
      </c>
      <c r="Z637" t="str">
        <f t="shared" si="322"/>
        <v>&gt;96</v>
      </c>
    </row>
    <row r="638" spans="1:26" x14ac:dyDescent="0.35">
      <c r="A638" s="63" t="str">
        <f t="shared" si="325"/>
        <v>PATIENT 16 (ORTHO1 003)</v>
      </c>
      <c r="B638" s="11" t="str">
        <f t="shared" si="325"/>
        <v>RIGHT TIBIA FRACTURE</v>
      </c>
      <c r="C638" s="11" t="str">
        <f t="shared" si="325"/>
        <v>NEW ADMISSION</v>
      </c>
      <c r="D638" t="s">
        <v>29</v>
      </c>
      <c r="E638" t="str">
        <f t="shared" si="321"/>
        <v>No</v>
      </c>
      <c r="F638" t="str">
        <f t="shared" si="321"/>
        <v>Ward</v>
      </c>
      <c r="G638" t="str">
        <f t="shared" si="321"/>
        <v>ULLA</v>
      </c>
      <c r="H638" t="str">
        <f t="shared" si="321"/>
        <v>20G</v>
      </c>
      <c r="I638" t="str">
        <f t="shared" si="321"/>
        <v xml:space="preserve"> Normal Saline 0.9%</v>
      </c>
      <c r="J638" t="str">
        <f t="shared" si="321"/>
        <v>Antibiotic and other drug</v>
      </c>
      <c r="K638" s="11" t="str">
        <f t="shared" si="321"/>
        <v>ANTECUBITAL FOSSA</v>
      </c>
      <c r="L638" s="13">
        <v>0</v>
      </c>
      <c r="M638" s="13">
        <v>0</v>
      </c>
      <c r="N638" s="13">
        <v>0</v>
      </c>
      <c r="O638">
        <f>0</f>
        <v>0</v>
      </c>
      <c r="P638" t="str">
        <f t="shared" si="314"/>
        <v>No</v>
      </c>
      <c r="Q638" s="46">
        <v>36.299999999999997</v>
      </c>
      <c r="R638" s="72">
        <v>28.5</v>
      </c>
      <c r="S638" s="72">
        <v>28.5</v>
      </c>
      <c r="T638" s="72">
        <v>28.5</v>
      </c>
      <c r="U638" s="72">
        <v>28.5</v>
      </c>
      <c r="V638" s="139" t="str">
        <f t="shared" si="326"/>
        <v>NA</v>
      </c>
      <c r="W638" s="140">
        <f t="shared" si="326"/>
        <v>5</v>
      </c>
      <c r="X638" s="140">
        <f t="shared" si="326"/>
        <v>0</v>
      </c>
      <c r="Y638" t="str">
        <f t="shared" si="322"/>
        <v>Discharge</v>
      </c>
      <c r="Z638" t="str">
        <f t="shared" si="322"/>
        <v>&gt;96</v>
      </c>
    </row>
    <row r="639" spans="1:26" x14ac:dyDescent="0.35">
      <c r="A639" s="63" t="str">
        <f t="shared" si="325"/>
        <v>PATIENT 16 (ORTHO1 003)</v>
      </c>
      <c r="B639" s="11" t="str">
        <f t="shared" si="325"/>
        <v>RIGHT TIBIA FRACTURE</v>
      </c>
      <c r="C639" s="11" t="str">
        <f t="shared" si="325"/>
        <v>NEW ADMISSION</v>
      </c>
      <c r="D639" t="s">
        <v>29</v>
      </c>
      <c r="E639" t="str">
        <f t="shared" si="321"/>
        <v>No</v>
      </c>
      <c r="F639" t="str">
        <f t="shared" si="321"/>
        <v>Ward</v>
      </c>
      <c r="G639" t="str">
        <f t="shared" si="321"/>
        <v>ULLA</v>
      </c>
      <c r="H639" t="str">
        <f t="shared" si="321"/>
        <v>20G</v>
      </c>
      <c r="I639" t="str">
        <f t="shared" si="321"/>
        <v xml:space="preserve"> Normal Saline 0.9%</v>
      </c>
      <c r="J639" t="str">
        <f t="shared" si="321"/>
        <v>Antibiotic and other drug</v>
      </c>
      <c r="K639" s="11" t="str">
        <f t="shared" si="321"/>
        <v>ANTECUBITAL FOSSA</v>
      </c>
      <c r="L639" s="13">
        <v>0</v>
      </c>
      <c r="M639" s="13">
        <v>0</v>
      </c>
      <c r="N639" s="13">
        <v>0</v>
      </c>
      <c r="O639">
        <f>0</f>
        <v>0</v>
      </c>
      <c r="P639" t="str">
        <f t="shared" si="314"/>
        <v>No</v>
      </c>
      <c r="Q639" s="46">
        <v>36.700000000000003</v>
      </c>
      <c r="R639" s="72">
        <v>29.8</v>
      </c>
      <c r="S639" s="72">
        <v>29.8</v>
      </c>
      <c r="T639" s="72">
        <v>29.8</v>
      </c>
      <c r="U639" s="72">
        <v>29.8</v>
      </c>
      <c r="V639" s="139" t="str">
        <f t="shared" si="326"/>
        <v>NA</v>
      </c>
      <c r="W639" s="140">
        <f t="shared" si="326"/>
        <v>5</v>
      </c>
      <c r="X639" s="140">
        <f t="shared" si="326"/>
        <v>0</v>
      </c>
      <c r="Y639" t="str">
        <f t="shared" si="322"/>
        <v>Discharge</v>
      </c>
      <c r="Z639" t="str">
        <f t="shared" si="322"/>
        <v>&gt;96</v>
      </c>
    </row>
    <row r="640" spans="1:26" x14ac:dyDescent="0.35">
      <c r="A640" s="63" t="str">
        <f t="shared" si="325"/>
        <v>PATIENT 16 (ORTHO1 003)</v>
      </c>
      <c r="B640" s="11" t="str">
        <f t="shared" si="325"/>
        <v>RIGHT TIBIA FRACTURE</v>
      </c>
      <c r="C640" s="11" t="str">
        <f t="shared" si="325"/>
        <v>NEW ADMISSION</v>
      </c>
      <c r="D640" t="s">
        <v>29</v>
      </c>
      <c r="E640" t="str">
        <f t="shared" ref="E640:K655" si="327">E639</f>
        <v>No</v>
      </c>
      <c r="F640" t="str">
        <f t="shared" si="327"/>
        <v>Ward</v>
      </c>
      <c r="G640" t="str">
        <f t="shared" si="327"/>
        <v>ULLA</v>
      </c>
      <c r="H640" t="str">
        <f t="shared" si="327"/>
        <v>20G</v>
      </c>
      <c r="I640" t="str">
        <f t="shared" si="327"/>
        <v xml:space="preserve"> Normal Saline 0.9%</v>
      </c>
      <c r="J640" t="str">
        <f t="shared" si="327"/>
        <v>Antibiotic and other drug</v>
      </c>
      <c r="K640" s="11" t="str">
        <f t="shared" si="327"/>
        <v>ANTECUBITAL FOSSA</v>
      </c>
      <c r="L640" s="13">
        <v>0</v>
      </c>
      <c r="M640" s="13">
        <v>0</v>
      </c>
      <c r="N640" s="13">
        <v>0</v>
      </c>
      <c r="O640">
        <f>0</f>
        <v>0</v>
      </c>
      <c r="P640" t="str">
        <f t="shared" si="314"/>
        <v>No</v>
      </c>
      <c r="Q640" s="46">
        <v>36.200000000000003</v>
      </c>
      <c r="R640" s="72">
        <v>29</v>
      </c>
      <c r="S640" s="72">
        <v>29</v>
      </c>
      <c r="T640" s="72">
        <v>29</v>
      </c>
      <c r="U640" s="72">
        <v>29</v>
      </c>
      <c r="V640" s="139" t="str">
        <f t="shared" si="326"/>
        <v>NA</v>
      </c>
      <c r="W640" s="140">
        <f t="shared" si="326"/>
        <v>5</v>
      </c>
      <c r="X640" s="140">
        <f t="shared" si="326"/>
        <v>0</v>
      </c>
      <c r="Y640" t="str">
        <f t="shared" si="326"/>
        <v>Discharge</v>
      </c>
      <c r="Z640" t="str">
        <f t="shared" si="326"/>
        <v>&gt;96</v>
      </c>
    </row>
    <row r="641" spans="1:26" x14ac:dyDescent="0.35">
      <c r="A641" s="63" t="str">
        <f t="shared" si="325"/>
        <v>PATIENT 16 (ORTHO1 003)</v>
      </c>
      <c r="B641" s="11" t="str">
        <f t="shared" si="325"/>
        <v>RIGHT TIBIA FRACTURE</v>
      </c>
      <c r="C641" s="11" t="str">
        <f t="shared" si="325"/>
        <v>NEW ADMISSION</v>
      </c>
      <c r="D641" t="s">
        <v>29</v>
      </c>
      <c r="E641" t="str">
        <f t="shared" si="327"/>
        <v>No</v>
      </c>
      <c r="F641" t="str">
        <f t="shared" si="327"/>
        <v>Ward</v>
      </c>
      <c r="G641" t="str">
        <f t="shared" si="327"/>
        <v>ULLA</v>
      </c>
      <c r="H641" t="str">
        <f t="shared" si="327"/>
        <v>20G</v>
      </c>
      <c r="I641" t="str">
        <f t="shared" si="327"/>
        <v xml:space="preserve"> Normal Saline 0.9%</v>
      </c>
      <c r="J641" t="str">
        <f t="shared" si="327"/>
        <v>Antibiotic and other drug</v>
      </c>
      <c r="K641" s="11" t="str">
        <f t="shared" si="327"/>
        <v>ANTECUBITAL FOSSA</v>
      </c>
      <c r="L641" s="13">
        <v>0</v>
      </c>
      <c r="M641" s="13">
        <v>0</v>
      </c>
      <c r="N641" s="13">
        <v>0</v>
      </c>
      <c r="O641">
        <f>0</f>
        <v>0</v>
      </c>
      <c r="P641" t="str">
        <f t="shared" si="314"/>
        <v>No</v>
      </c>
      <c r="Q641" s="46">
        <v>36.5</v>
      </c>
      <c r="R641" s="72">
        <v>28.8</v>
      </c>
      <c r="S641" s="72">
        <v>28.8</v>
      </c>
      <c r="T641" s="72">
        <v>28.8</v>
      </c>
      <c r="U641" s="72">
        <v>28.8</v>
      </c>
      <c r="V641" s="139" t="str">
        <f t="shared" si="326"/>
        <v>NA</v>
      </c>
      <c r="W641" s="140">
        <f t="shared" si="326"/>
        <v>5</v>
      </c>
      <c r="X641" s="140">
        <f t="shared" si="326"/>
        <v>0</v>
      </c>
      <c r="Y641" t="str">
        <f t="shared" si="326"/>
        <v>Discharge</v>
      </c>
      <c r="Z641" t="str">
        <f t="shared" si="326"/>
        <v>&gt;96</v>
      </c>
    </row>
    <row r="642" spans="1:26" x14ac:dyDescent="0.35">
      <c r="A642" s="63" t="str">
        <f t="shared" si="325"/>
        <v>PATIENT 16 (ORTHO1 003)</v>
      </c>
      <c r="B642" s="11" t="str">
        <f t="shared" si="325"/>
        <v>RIGHT TIBIA FRACTURE</v>
      </c>
      <c r="C642" s="11" t="str">
        <f t="shared" si="325"/>
        <v>NEW ADMISSION</v>
      </c>
      <c r="D642" t="s">
        <v>29</v>
      </c>
      <c r="E642" t="str">
        <f t="shared" si="327"/>
        <v>No</v>
      </c>
      <c r="F642" t="str">
        <f t="shared" si="327"/>
        <v>Ward</v>
      </c>
      <c r="G642" t="str">
        <f t="shared" si="327"/>
        <v>ULLA</v>
      </c>
      <c r="H642" t="str">
        <f t="shared" si="327"/>
        <v>20G</v>
      </c>
      <c r="I642" t="str">
        <f t="shared" si="327"/>
        <v xml:space="preserve"> Normal Saline 0.9%</v>
      </c>
      <c r="J642" t="str">
        <f t="shared" si="327"/>
        <v>Antibiotic and other drug</v>
      </c>
      <c r="K642" s="11" t="str">
        <f t="shared" si="327"/>
        <v>ANTECUBITAL FOSSA</v>
      </c>
      <c r="L642" s="13">
        <v>0</v>
      </c>
      <c r="M642" s="13">
        <v>0</v>
      </c>
      <c r="N642" s="13">
        <v>0</v>
      </c>
      <c r="O642">
        <f>0</f>
        <v>0</v>
      </c>
      <c r="P642" t="str">
        <f t="shared" si="314"/>
        <v>No</v>
      </c>
      <c r="Q642" s="46">
        <v>36.799999999999997</v>
      </c>
      <c r="R642" s="72">
        <v>30.3</v>
      </c>
      <c r="S642" s="72">
        <v>30.3</v>
      </c>
      <c r="T642" s="72">
        <v>30.3</v>
      </c>
      <c r="U642" s="72">
        <v>30.3</v>
      </c>
      <c r="V642" s="139" t="str">
        <f t="shared" si="326"/>
        <v>NA</v>
      </c>
      <c r="W642" s="140">
        <f t="shared" si="326"/>
        <v>5</v>
      </c>
      <c r="X642" s="140">
        <f t="shared" si="326"/>
        <v>0</v>
      </c>
      <c r="Y642" t="str">
        <f t="shared" si="326"/>
        <v>Discharge</v>
      </c>
      <c r="Z642" t="str">
        <f t="shared" si="326"/>
        <v>&gt;96</v>
      </c>
    </row>
    <row r="643" spans="1:26" x14ac:dyDescent="0.35">
      <c r="A643" s="63" t="str">
        <f t="shared" si="325"/>
        <v>PATIENT 16 (ORTHO1 003)</v>
      </c>
      <c r="B643" s="11" t="str">
        <f t="shared" si="325"/>
        <v>RIGHT TIBIA FRACTURE</v>
      </c>
      <c r="C643" s="11" t="str">
        <f t="shared" si="325"/>
        <v>NEW ADMISSION</v>
      </c>
      <c r="D643" t="s">
        <v>29</v>
      </c>
      <c r="E643" t="str">
        <f t="shared" si="327"/>
        <v>No</v>
      </c>
      <c r="F643" t="str">
        <f t="shared" si="327"/>
        <v>Ward</v>
      </c>
      <c r="G643" t="str">
        <f t="shared" si="327"/>
        <v>ULLA</v>
      </c>
      <c r="H643" t="str">
        <f t="shared" si="327"/>
        <v>20G</v>
      </c>
      <c r="I643" t="str">
        <f t="shared" si="327"/>
        <v xml:space="preserve"> Normal Saline 0.9%</v>
      </c>
      <c r="J643" t="str">
        <f t="shared" si="327"/>
        <v>Antibiotic and other drug</v>
      </c>
      <c r="K643" s="11" t="str">
        <f t="shared" si="327"/>
        <v>ANTECUBITAL FOSSA</v>
      </c>
      <c r="L643" s="13">
        <v>0</v>
      </c>
      <c r="M643" s="13">
        <v>0</v>
      </c>
      <c r="N643" s="13">
        <v>0</v>
      </c>
      <c r="O643">
        <f>0</f>
        <v>0</v>
      </c>
      <c r="P643" t="str">
        <f t="shared" si="314"/>
        <v>No</v>
      </c>
      <c r="Q643" s="46">
        <v>36.700000000000003</v>
      </c>
      <c r="R643" s="72">
        <v>30</v>
      </c>
      <c r="S643" s="72">
        <v>30</v>
      </c>
      <c r="T643" s="72">
        <v>30</v>
      </c>
      <c r="U643" s="72">
        <v>30</v>
      </c>
      <c r="V643" s="139" t="str">
        <f t="shared" si="326"/>
        <v>NA</v>
      </c>
      <c r="W643" s="140">
        <f t="shared" si="326"/>
        <v>5</v>
      </c>
      <c r="X643" s="140">
        <f t="shared" si="326"/>
        <v>0</v>
      </c>
      <c r="Y643" t="str">
        <f t="shared" si="326"/>
        <v>Discharge</v>
      </c>
      <c r="Z643" t="str">
        <f t="shared" si="326"/>
        <v>&gt;96</v>
      </c>
    </row>
    <row r="644" spans="1:26" x14ac:dyDescent="0.35">
      <c r="A644" s="64" t="str">
        <f t="shared" si="325"/>
        <v>PATIENT 16 (ORTHO1 003)</v>
      </c>
      <c r="B644" s="70" t="str">
        <f t="shared" si="325"/>
        <v>RIGHT TIBIA FRACTURE</v>
      </c>
      <c r="C644" s="70" t="str">
        <f t="shared" si="325"/>
        <v>NEW ADMISSION</v>
      </c>
      <c r="D644" t="s">
        <v>29</v>
      </c>
      <c r="E644" t="str">
        <f t="shared" si="327"/>
        <v>No</v>
      </c>
      <c r="F644" t="str">
        <f t="shared" si="327"/>
        <v>Ward</v>
      </c>
      <c r="G644" t="str">
        <f t="shared" si="327"/>
        <v>ULLA</v>
      </c>
      <c r="H644" t="str">
        <f t="shared" si="327"/>
        <v>20G</v>
      </c>
      <c r="I644" t="str">
        <f t="shared" si="327"/>
        <v xml:space="preserve"> Normal Saline 0.9%</v>
      </c>
      <c r="J644" t="str">
        <f t="shared" si="327"/>
        <v>Antibiotic and other drug</v>
      </c>
      <c r="K644" s="70" t="str">
        <f t="shared" si="327"/>
        <v>ANTECUBITAL FOSSA</v>
      </c>
      <c r="L644" s="19">
        <v>0</v>
      </c>
      <c r="M644" s="19">
        <v>0</v>
      </c>
      <c r="N644" s="19">
        <v>0</v>
      </c>
      <c r="O644">
        <f>0</f>
        <v>0</v>
      </c>
      <c r="P644" t="str">
        <f t="shared" si="314"/>
        <v>No</v>
      </c>
      <c r="Q644" s="52">
        <v>36.5</v>
      </c>
      <c r="R644" s="74">
        <v>30.9</v>
      </c>
      <c r="S644" s="74">
        <v>30.9</v>
      </c>
      <c r="T644" s="74">
        <v>30.9</v>
      </c>
      <c r="U644" s="74">
        <v>30.9</v>
      </c>
      <c r="V644" s="148" t="str">
        <f t="shared" si="326"/>
        <v>NA</v>
      </c>
      <c r="W644" s="149">
        <f t="shared" si="326"/>
        <v>5</v>
      </c>
      <c r="X644" s="149">
        <f t="shared" si="326"/>
        <v>0</v>
      </c>
      <c r="Y644" t="str">
        <f t="shared" si="326"/>
        <v>Discharge</v>
      </c>
      <c r="Z644" t="str">
        <f t="shared" si="326"/>
        <v>&gt;96</v>
      </c>
    </row>
    <row r="645" spans="1:26" x14ac:dyDescent="0.35">
      <c r="A645" s="55" t="s">
        <v>312</v>
      </c>
      <c r="B645" s="21" t="s">
        <v>313</v>
      </c>
      <c r="C645" s="21" t="s">
        <v>151</v>
      </c>
      <c r="D645" t="s">
        <v>29</v>
      </c>
      <c r="E645" t="str">
        <f t="shared" si="327"/>
        <v>No</v>
      </c>
      <c r="F645" t="str">
        <f t="shared" si="327"/>
        <v>Ward</v>
      </c>
      <c r="G645" t="str">
        <f t="shared" si="327"/>
        <v>ULLA</v>
      </c>
      <c r="H645" t="s">
        <v>77</v>
      </c>
      <c r="I645" t="str">
        <f t="shared" si="327"/>
        <v xml:space="preserve"> Normal Saline 0.9%</v>
      </c>
      <c r="J645" t="s">
        <v>46</v>
      </c>
      <c r="K645" s="21" t="s">
        <v>47</v>
      </c>
      <c r="L645" s="23">
        <v>0</v>
      </c>
      <c r="M645" s="23">
        <v>0</v>
      </c>
      <c r="N645" s="23">
        <v>0</v>
      </c>
      <c r="O645">
        <f>0</f>
        <v>0</v>
      </c>
      <c r="P645" t="str">
        <f t="shared" si="314"/>
        <v>No</v>
      </c>
      <c r="Q645" s="56">
        <v>36.700000000000003</v>
      </c>
      <c r="R645" s="158">
        <v>30.8</v>
      </c>
      <c r="S645" s="158">
        <v>30.8</v>
      </c>
      <c r="T645" s="158">
        <v>30.8</v>
      </c>
      <c r="U645" s="158">
        <v>30.8</v>
      </c>
      <c r="V645" s="56">
        <v>30.5</v>
      </c>
      <c r="W645" s="150">
        <v>5</v>
      </c>
      <c r="X645" s="150">
        <v>0</v>
      </c>
      <c r="Y645" t="s">
        <v>38</v>
      </c>
      <c r="Z645" t="str">
        <f t="shared" si="326"/>
        <v>&gt;96</v>
      </c>
    </row>
    <row r="646" spans="1:26" x14ac:dyDescent="0.35">
      <c r="A646" s="63" t="str">
        <f t="shared" ref="A646:C653" si="328">A645</f>
        <v>PATIENT 17 (ORTHO1 004)</v>
      </c>
      <c r="B646" s="11" t="str">
        <f t="shared" si="328"/>
        <v>TUBERCULOSIS OF SPINE</v>
      </c>
      <c r="C646" s="11" t="str">
        <f t="shared" si="328"/>
        <v>NEW ADMISSION</v>
      </c>
      <c r="D646" t="s">
        <v>29</v>
      </c>
      <c r="E646" t="str">
        <f t="shared" si="327"/>
        <v>No</v>
      </c>
      <c r="F646" t="str">
        <f t="shared" si="327"/>
        <v>Ward</v>
      </c>
      <c r="G646" t="str">
        <f t="shared" si="327"/>
        <v>ULLA</v>
      </c>
      <c r="H646" t="str">
        <f t="shared" si="327"/>
        <v>18G</v>
      </c>
      <c r="I646" t="str">
        <f t="shared" si="327"/>
        <v xml:space="preserve"> Normal Saline 0.9%</v>
      </c>
      <c r="J646" t="str">
        <f t="shared" si="327"/>
        <v>Other Drug</v>
      </c>
      <c r="K646" s="11" t="str">
        <f t="shared" si="327"/>
        <v>ANTECUBITAL FOSSA</v>
      </c>
      <c r="L646" s="13">
        <v>0</v>
      </c>
      <c r="M646" s="13">
        <v>0</v>
      </c>
      <c r="N646" s="13">
        <v>0</v>
      </c>
      <c r="O646">
        <f>0</f>
        <v>0</v>
      </c>
      <c r="P646" t="str">
        <f t="shared" si="314"/>
        <v>No</v>
      </c>
      <c r="Q646" s="46">
        <v>36.299999999999997</v>
      </c>
      <c r="R646" s="46">
        <v>29.5</v>
      </c>
      <c r="S646" s="72">
        <v>29</v>
      </c>
      <c r="T646" s="72">
        <v>29</v>
      </c>
      <c r="U646" s="72">
        <v>29</v>
      </c>
      <c r="V646" s="72">
        <v>29</v>
      </c>
      <c r="W646" s="140">
        <f t="shared" ref="W646:Z653" si="329">W645</f>
        <v>5</v>
      </c>
      <c r="X646" s="140">
        <f t="shared" si="329"/>
        <v>0</v>
      </c>
      <c r="Y646" t="str">
        <f t="shared" si="329"/>
        <v>Completion of treatment</v>
      </c>
      <c r="Z646" t="str">
        <f t="shared" si="326"/>
        <v>&gt;96</v>
      </c>
    </row>
    <row r="647" spans="1:26" x14ac:dyDescent="0.35">
      <c r="A647" s="63" t="str">
        <f t="shared" si="328"/>
        <v>PATIENT 17 (ORTHO1 004)</v>
      </c>
      <c r="B647" s="11" t="str">
        <f t="shared" si="328"/>
        <v>TUBERCULOSIS OF SPINE</v>
      </c>
      <c r="C647" s="11" t="str">
        <f t="shared" si="328"/>
        <v>NEW ADMISSION</v>
      </c>
      <c r="D647" t="s">
        <v>29</v>
      </c>
      <c r="E647" t="str">
        <f t="shared" si="327"/>
        <v>No</v>
      </c>
      <c r="F647" t="str">
        <f t="shared" si="327"/>
        <v>Ward</v>
      </c>
      <c r="G647" t="str">
        <f t="shared" si="327"/>
        <v>ULLA</v>
      </c>
      <c r="H647" t="str">
        <f t="shared" si="327"/>
        <v>18G</v>
      </c>
      <c r="I647" t="str">
        <f t="shared" si="327"/>
        <v xml:space="preserve"> Normal Saline 0.9%</v>
      </c>
      <c r="J647" t="str">
        <f t="shared" si="327"/>
        <v>Other Drug</v>
      </c>
      <c r="K647" s="11" t="str">
        <f t="shared" si="327"/>
        <v>ANTECUBITAL FOSSA</v>
      </c>
      <c r="L647" s="13">
        <v>0</v>
      </c>
      <c r="M647" s="13">
        <v>0</v>
      </c>
      <c r="N647" s="13">
        <v>0</v>
      </c>
      <c r="O647">
        <f>0</f>
        <v>0</v>
      </c>
      <c r="P647" t="str">
        <f t="shared" si="314"/>
        <v>No</v>
      </c>
      <c r="Q647" s="46">
        <v>36.6</v>
      </c>
      <c r="R647" s="46">
        <v>29.5</v>
      </c>
      <c r="S647" s="72">
        <v>29</v>
      </c>
      <c r="T647" s="72">
        <v>29</v>
      </c>
      <c r="U647" s="72">
        <v>29</v>
      </c>
      <c r="V647" s="72">
        <v>29</v>
      </c>
      <c r="W647" s="140">
        <f t="shared" si="329"/>
        <v>5</v>
      </c>
      <c r="X647" s="140">
        <f t="shared" si="329"/>
        <v>0</v>
      </c>
      <c r="Y647" t="str">
        <f t="shared" si="329"/>
        <v>Completion of treatment</v>
      </c>
      <c r="Z647" t="str">
        <f t="shared" si="326"/>
        <v>&gt;96</v>
      </c>
    </row>
    <row r="648" spans="1:26" x14ac:dyDescent="0.35">
      <c r="A648" s="63" t="str">
        <f t="shared" si="328"/>
        <v>PATIENT 17 (ORTHO1 004)</v>
      </c>
      <c r="B648" s="11" t="str">
        <f t="shared" si="328"/>
        <v>TUBERCULOSIS OF SPINE</v>
      </c>
      <c r="C648" s="11" t="str">
        <f t="shared" si="328"/>
        <v>NEW ADMISSION</v>
      </c>
      <c r="D648" t="s">
        <v>29</v>
      </c>
      <c r="E648" t="str">
        <f t="shared" si="327"/>
        <v>No</v>
      </c>
      <c r="F648" t="str">
        <f t="shared" si="327"/>
        <v>Ward</v>
      </c>
      <c r="G648" t="str">
        <f t="shared" si="327"/>
        <v>ULLA</v>
      </c>
      <c r="H648" t="str">
        <f t="shared" si="327"/>
        <v>18G</v>
      </c>
      <c r="I648" t="str">
        <f t="shared" si="327"/>
        <v xml:space="preserve"> Normal Saline 0.9%</v>
      </c>
      <c r="J648" t="str">
        <f t="shared" si="327"/>
        <v>Other Drug</v>
      </c>
      <c r="K648" s="11" t="str">
        <f t="shared" si="327"/>
        <v>ANTECUBITAL FOSSA</v>
      </c>
      <c r="L648" s="13">
        <v>0</v>
      </c>
      <c r="M648" s="13">
        <v>0</v>
      </c>
      <c r="N648" s="13">
        <v>0</v>
      </c>
      <c r="O648">
        <f>0</f>
        <v>0</v>
      </c>
      <c r="P648" t="str">
        <f t="shared" si="314"/>
        <v>No</v>
      </c>
      <c r="Q648" s="46">
        <v>36.700000000000003</v>
      </c>
      <c r="R648" s="72">
        <v>30.6</v>
      </c>
      <c r="S648" s="72">
        <v>30.6</v>
      </c>
      <c r="T648" s="72">
        <v>30.6</v>
      </c>
      <c r="U648" s="72">
        <v>30.6</v>
      </c>
      <c r="V648" s="46">
        <v>30.3</v>
      </c>
      <c r="W648" s="140">
        <f t="shared" si="329"/>
        <v>5</v>
      </c>
      <c r="X648" s="140">
        <f t="shared" si="329"/>
        <v>0</v>
      </c>
      <c r="Y648" t="str">
        <f t="shared" si="329"/>
        <v>Completion of treatment</v>
      </c>
      <c r="Z648" t="str">
        <f t="shared" si="326"/>
        <v>&gt;96</v>
      </c>
    </row>
    <row r="649" spans="1:26" x14ac:dyDescent="0.35">
      <c r="A649" s="63" t="str">
        <f t="shared" si="328"/>
        <v>PATIENT 17 (ORTHO1 004)</v>
      </c>
      <c r="B649" s="11" t="str">
        <f t="shared" si="328"/>
        <v>TUBERCULOSIS OF SPINE</v>
      </c>
      <c r="C649" s="11" t="str">
        <f t="shared" si="328"/>
        <v>NEW ADMISSION</v>
      </c>
      <c r="D649" t="s">
        <v>29</v>
      </c>
      <c r="E649" t="str">
        <f t="shared" si="327"/>
        <v>No</v>
      </c>
      <c r="F649" t="str">
        <f t="shared" si="327"/>
        <v>Ward</v>
      </c>
      <c r="G649" t="str">
        <f t="shared" si="327"/>
        <v>ULLA</v>
      </c>
      <c r="H649" t="str">
        <f t="shared" si="327"/>
        <v>18G</v>
      </c>
      <c r="I649" t="str">
        <f t="shared" si="327"/>
        <v xml:space="preserve"> Normal Saline 0.9%</v>
      </c>
      <c r="J649" t="str">
        <f t="shared" si="327"/>
        <v>Other Drug</v>
      </c>
      <c r="K649" s="11" t="str">
        <f t="shared" si="327"/>
        <v>ANTECUBITAL FOSSA</v>
      </c>
      <c r="L649" s="13">
        <v>0</v>
      </c>
      <c r="M649" s="13">
        <v>0</v>
      </c>
      <c r="N649" s="13">
        <v>0</v>
      </c>
      <c r="O649">
        <f>0</f>
        <v>0</v>
      </c>
      <c r="P649" t="str">
        <f t="shared" si="314"/>
        <v>No</v>
      </c>
      <c r="Q649" s="46">
        <v>36.200000000000003</v>
      </c>
      <c r="R649" s="72">
        <v>30</v>
      </c>
      <c r="S649" s="72">
        <v>30</v>
      </c>
      <c r="T649" s="72">
        <v>30</v>
      </c>
      <c r="U649" s="72">
        <v>30</v>
      </c>
      <c r="V649" s="72">
        <v>30</v>
      </c>
      <c r="W649" s="140">
        <f t="shared" si="329"/>
        <v>5</v>
      </c>
      <c r="X649" s="140">
        <f t="shared" si="329"/>
        <v>0</v>
      </c>
      <c r="Y649" t="str">
        <f t="shared" si="329"/>
        <v>Completion of treatment</v>
      </c>
      <c r="Z649" t="str">
        <f t="shared" si="326"/>
        <v>&gt;96</v>
      </c>
    </row>
    <row r="650" spans="1:26" x14ac:dyDescent="0.35">
      <c r="A650" s="63" t="str">
        <f t="shared" si="328"/>
        <v>PATIENT 17 (ORTHO1 004)</v>
      </c>
      <c r="B650" s="11" t="str">
        <f t="shared" si="328"/>
        <v>TUBERCULOSIS OF SPINE</v>
      </c>
      <c r="C650" s="11" t="str">
        <f t="shared" si="328"/>
        <v>NEW ADMISSION</v>
      </c>
      <c r="D650" t="s">
        <v>29</v>
      </c>
      <c r="E650" t="str">
        <f t="shared" si="327"/>
        <v>No</v>
      </c>
      <c r="F650" t="str">
        <f t="shared" si="327"/>
        <v>Ward</v>
      </c>
      <c r="G650" t="str">
        <f t="shared" si="327"/>
        <v>ULLA</v>
      </c>
      <c r="H650" t="str">
        <f t="shared" si="327"/>
        <v>18G</v>
      </c>
      <c r="I650" t="str">
        <f t="shared" si="327"/>
        <v xml:space="preserve"> Normal Saline 0.9%</v>
      </c>
      <c r="J650" t="str">
        <f t="shared" si="327"/>
        <v>Other Drug</v>
      </c>
      <c r="K650" s="11" t="str">
        <f t="shared" si="327"/>
        <v>ANTECUBITAL FOSSA</v>
      </c>
      <c r="L650" s="13">
        <v>0</v>
      </c>
      <c r="M650" s="13">
        <v>0</v>
      </c>
      <c r="N650" s="13">
        <v>0</v>
      </c>
      <c r="O650">
        <f>0</f>
        <v>0</v>
      </c>
      <c r="P650" t="str">
        <f t="shared" si="314"/>
        <v>No</v>
      </c>
      <c r="Q650" s="46">
        <v>36.6</v>
      </c>
      <c r="R650" s="72">
        <v>29.9</v>
      </c>
      <c r="S650" s="72">
        <v>29.9</v>
      </c>
      <c r="T650" s="72">
        <v>29.9</v>
      </c>
      <c r="U650" s="72">
        <v>29.9</v>
      </c>
      <c r="V650" s="72">
        <v>29.9</v>
      </c>
      <c r="W650" s="140">
        <f t="shared" si="329"/>
        <v>5</v>
      </c>
      <c r="X650" s="140">
        <f t="shared" si="329"/>
        <v>0</v>
      </c>
      <c r="Y650" t="str">
        <f t="shared" si="329"/>
        <v>Completion of treatment</v>
      </c>
      <c r="Z650" t="str">
        <f t="shared" si="326"/>
        <v>&gt;96</v>
      </c>
    </row>
    <row r="651" spans="1:26" x14ac:dyDescent="0.35">
      <c r="A651" s="63" t="str">
        <f t="shared" si="328"/>
        <v>PATIENT 17 (ORTHO1 004)</v>
      </c>
      <c r="B651" s="11" t="str">
        <f t="shared" si="328"/>
        <v>TUBERCULOSIS OF SPINE</v>
      </c>
      <c r="C651" s="11" t="str">
        <f t="shared" si="328"/>
        <v>NEW ADMISSION</v>
      </c>
      <c r="D651" t="s">
        <v>29</v>
      </c>
      <c r="E651" t="str">
        <f t="shared" si="327"/>
        <v>No</v>
      </c>
      <c r="F651" t="str">
        <f t="shared" si="327"/>
        <v>Ward</v>
      </c>
      <c r="G651" t="str">
        <f t="shared" si="327"/>
        <v>ULLA</v>
      </c>
      <c r="H651" t="str">
        <f t="shared" si="327"/>
        <v>18G</v>
      </c>
      <c r="I651" t="str">
        <f t="shared" si="327"/>
        <v xml:space="preserve"> Normal Saline 0.9%</v>
      </c>
      <c r="J651" t="str">
        <f t="shared" si="327"/>
        <v>Other Drug</v>
      </c>
      <c r="K651" s="11" t="str">
        <f t="shared" si="327"/>
        <v>ANTECUBITAL FOSSA</v>
      </c>
      <c r="L651" s="13">
        <v>0</v>
      </c>
      <c r="M651" s="13">
        <v>0</v>
      </c>
      <c r="N651" s="13">
        <v>0</v>
      </c>
      <c r="O651">
        <f>0</f>
        <v>0</v>
      </c>
      <c r="P651" t="str">
        <f t="shared" si="314"/>
        <v>No</v>
      </c>
      <c r="Q651" s="46">
        <v>36.4</v>
      </c>
      <c r="R651" s="72">
        <v>30.6</v>
      </c>
      <c r="S651" s="72">
        <v>30.6</v>
      </c>
      <c r="T651" s="72">
        <v>30.6</v>
      </c>
      <c r="U651" s="72">
        <v>30.6</v>
      </c>
      <c r="V651" s="72">
        <v>30.6</v>
      </c>
      <c r="W651" s="140">
        <f t="shared" si="329"/>
        <v>5</v>
      </c>
      <c r="X651" s="140">
        <f t="shared" si="329"/>
        <v>0</v>
      </c>
      <c r="Y651" t="str">
        <f t="shared" si="329"/>
        <v>Completion of treatment</v>
      </c>
      <c r="Z651" t="str">
        <f t="shared" si="326"/>
        <v>&gt;96</v>
      </c>
    </row>
    <row r="652" spans="1:26" x14ac:dyDescent="0.35">
      <c r="A652" s="63" t="str">
        <f t="shared" si="328"/>
        <v>PATIENT 17 (ORTHO1 004)</v>
      </c>
      <c r="B652" s="11" t="str">
        <f t="shared" si="328"/>
        <v>TUBERCULOSIS OF SPINE</v>
      </c>
      <c r="C652" s="11" t="str">
        <f t="shared" si="328"/>
        <v>NEW ADMISSION</v>
      </c>
      <c r="D652" t="s">
        <v>29</v>
      </c>
      <c r="E652" t="str">
        <f t="shared" si="327"/>
        <v>No</v>
      </c>
      <c r="F652" t="str">
        <f t="shared" si="327"/>
        <v>Ward</v>
      </c>
      <c r="G652" t="str">
        <f t="shared" si="327"/>
        <v>ULLA</v>
      </c>
      <c r="H652" t="str">
        <f t="shared" si="327"/>
        <v>18G</v>
      </c>
      <c r="I652" t="str">
        <f t="shared" si="327"/>
        <v xml:space="preserve"> Normal Saline 0.9%</v>
      </c>
      <c r="J652" t="str">
        <f t="shared" si="327"/>
        <v>Other Drug</v>
      </c>
      <c r="K652" s="11" t="str">
        <f t="shared" si="327"/>
        <v>ANTECUBITAL FOSSA</v>
      </c>
      <c r="L652" s="13">
        <v>0</v>
      </c>
      <c r="M652" s="13">
        <v>0</v>
      </c>
      <c r="N652" s="13">
        <v>0</v>
      </c>
      <c r="O652">
        <f>0</f>
        <v>0</v>
      </c>
      <c r="P652" t="str">
        <f t="shared" si="314"/>
        <v>No</v>
      </c>
      <c r="Q652" s="46">
        <v>36.700000000000003</v>
      </c>
      <c r="R652" s="72">
        <v>30.3</v>
      </c>
      <c r="S652" s="72">
        <v>30.3</v>
      </c>
      <c r="T652" s="72">
        <v>30.3</v>
      </c>
      <c r="U652" s="72">
        <v>30.3</v>
      </c>
      <c r="V652" s="72">
        <v>30.3</v>
      </c>
      <c r="W652" s="140">
        <f t="shared" si="329"/>
        <v>5</v>
      </c>
      <c r="X652" s="140">
        <f t="shared" si="329"/>
        <v>0</v>
      </c>
      <c r="Y652" t="str">
        <f t="shared" si="329"/>
        <v>Completion of treatment</v>
      </c>
      <c r="Z652" t="str">
        <f t="shared" si="326"/>
        <v>&gt;96</v>
      </c>
    </row>
    <row r="653" spans="1:26" x14ac:dyDescent="0.35">
      <c r="A653" s="64" t="str">
        <f t="shared" si="328"/>
        <v>PATIENT 17 (ORTHO1 004)</v>
      </c>
      <c r="B653" s="70" t="str">
        <f t="shared" si="328"/>
        <v>TUBERCULOSIS OF SPINE</v>
      </c>
      <c r="C653" s="70" t="str">
        <f t="shared" si="328"/>
        <v>NEW ADMISSION</v>
      </c>
      <c r="D653" t="s">
        <v>29</v>
      </c>
      <c r="E653" t="str">
        <f t="shared" si="327"/>
        <v>No</v>
      </c>
      <c r="F653" t="str">
        <f t="shared" si="327"/>
        <v>Ward</v>
      </c>
      <c r="G653" t="str">
        <f t="shared" si="327"/>
        <v>ULLA</v>
      </c>
      <c r="H653" t="str">
        <f t="shared" si="327"/>
        <v>18G</v>
      </c>
      <c r="I653" t="str">
        <f t="shared" si="327"/>
        <v xml:space="preserve"> Normal Saline 0.9%</v>
      </c>
      <c r="J653" t="str">
        <f t="shared" si="327"/>
        <v>Other Drug</v>
      </c>
      <c r="K653" s="70" t="str">
        <f t="shared" si="327"/>
        <v>ANTECUBITAL FOSSA</v>
      </c>
      <c r="L653" s="19">
        <v>0</v>
      </c>
      <c r="M653" s="19">
        <v>0</v>
      </c>
      <c r="N653" s="19">
        <v>0</v>
      </c>
      <c r="O653">
        <f>0</f>
        <v>0</v>
      </c>
      <c r="P653" t="str">
        <f t="shared" si="314"/>
        <v>No</v>
      </c>
      <c r="Q653" s="52">
        <v>36.299999999999997</v>
      </c>
      <c r="R653" s="74">
        <v>29.5</v>
      </c>
      <c r="S653" s="74">
        <v>29.5</v>
      </c>
      <c r="T653" s="74">
        <v>29.5</v>
      </c>
      <c r="U653" s="74">
        <v>29.5</v>
      </c>
      <c r="V653" s="74">
        <v>29.5</v>
      </c>
      <c r="W653" s="149">
        <f t="shared" si="329"/>
        <v>5</v>
      </c>
      <c r="X653" s="149">
        <f t="shared" si="329"/>
        <v>0</v>
      </c>
      <c r="Y653" t="str">
        <f t="shared" si="329"/>
        <v>Completion of treatment</v>
      </c>
      <c r="Z653" t="str">
        <f t="shared" si="329"/>
        <v>&gt;96</v>
      </c>
    </row>
    <row r="654" spans="1:26" x14ac:dyDescent="0.35">
      <c r="A654" s="55" t="s">
        <v>314</v>
      </c>
      <c r="B654" s="21" t="s">
        <v>315</v>
      </c>
      <c r="C654" s="21" t="s">
        <v>151</v>
      </c>
      <c r="D654" t="s">
        <v>29</v>
      </c>
      <c r="E654" t="str">
        <f t="shared" si="327"/>
        <v>No</v>
      </c>
      <c r="F654" t="str">
        <f t="shared" si="327"/>
        <v>Ward</v>
      </c>
      <c r="G654" t="s">
        <v>45</v>
      </c>
      <c r="H654" t="s">
        <v>33</v>
      </c>
      <c r="I654" t="str">
        <f t="shared" si="327"/>
        <v xml:space="preserve"> Normal Saline 0.9%</v>
      </c>
      <c r="J654" t="str">
        <f t="shared" si="327"/>
        <v>Other Drug</v>
      </c>
      <c r="K654" s="21" t="s">
        <v>47</v>
      </c>
      <c r="L654" s="23">
        <v>0</v>
      </c>
      <c r="M654" s="23">
        <v>0</v>
      </c>
      <c r="N654" s="23">
        <v>0</v>
      </c>
      <c r="O654">
        <f>0</f>
        <v>0</v>
      </c>
      <c r="P654" t="str">
        <f t="shared" si="314"/>
        <v>No</v>
      </c>
      <c r="Q654" s="56">
        <v>36.700000000000003</v>
      </c>
      <c r="R654" s="158">
        <v>29.8</v>
      </c>
      <c r="S654" s="158">
        <v>29.8</v>
      </c>
      <c r="T654" s="158">
        <v>29.8</v>
      </c>
      <c r="U654" s="158">
        <v>29.8</v>
      </c>
      <c r="V654" s="159" t="s">
        <v>37</v>
      </c>
      <c r="W654" s="150">
        <v>3</v>
      </c>
      <c r="X654" s="150">
        <v>0</v>
      </c>
      <c r="Y654" t="s">
        <v>78</v>
      </c>
      <c r="Z654" t="s">
        <v>63</v>
      </c>
    </row>
    <row r="655" spans="1:26" x14ac:dyDescent="0.35">
      <c r="A655" s="63" t="str">
        <f t="shared" ref="A655:C658" si="330">A654</f>
        <v>PATIENT 18 (ORTHO1 005)</v>
      </c>
      <c r="B655" s="11" t="str">
        <f t="shared" si="330"/>
        <v>FOREIGN BODY OBJECT ENTERING THROUGH SKIN</v>
      </c>
      <c r="C655" s="11" t="str">
        <f t="shared" si="330"/>
        <v>NEW ADMISSION</v>
      </c>
      <c r="D655" t="s">
        <v>29</v>
      </c>
      <c r="E655" t="str">
        <f t="shared" si="327"/>
        <v>No</v>
      </c>
      <c r="F655" t="str">
        <f t="shared" si="327"/>
        <v>Ward</v>
      </c>
      <c r="G655" t="str">
        <f t="shared" si="327"/>
        <v>ULRA</v>
      </c>
      <c r="H655" t="str">
        <f t="shared" si="327"/>
        <v>20G</v>
      </c>
      <c r="I655" t="str">
        <f t="shared" si="327"/>
        <v xml:space="preserve"> Normal Saline 0.9%</v>
      </c>
      <c r="J655" t="str">
        <f t="shared" si="327"/>
        <v>Other Drug</v>
      </c>
      <c r="K655" s="11" t="str">
        <f t="shared" si="327"/>
        <v>ANTECUBITAL FOSSA</v>
      </c>
      <c r="L655" s="13">
        <v>0</v>
      </c>
      <c r="M655" s="13">
        <v>0</v>
      </c>
      <c r="N655" s="13">
        <v>0</v>
      </c>
      <c r="O655">
        <f>0</f>
        <v>0</v>
      </c>
      <c r="P655" t="str">
        <f t="shared" si="314"/>
        <v>No</v>
      </c>
      <c r="Q655" s="46">
        <v>36.200000000000003</v>
      </c>
      <c r="R655" s="72">
        <v>30.3</v>
      </c>
      <c r="S655" s="72">
        <v>30.3</v>
      </c>
      <c r="T655" s="72">
        <v>30.3</v>
      </c>
      <c r="U655" s="72">
        <v>30.3</v>
      </c>
      <c r="V655" s="139" t="str">
        <f t="shared" ref="V655:Z664" si="331">V654</f>
        <v>NA</v>
      </c>
      <c r="W655" s="140">
        <f t="shared" si="331"/>
        <v>3</v>
      </c>
      <c r="X655" s="140">
        <f t="shared" si="331"/>
        <v>0</v>
      </c>
      <c r="Y655" t="str">
        <f t="shared" si="331"/>
        <v>Discharge</v>
      </c>
      <c r="Z655" t="str">
        <f t="shared" si="331"/>
        <v>48-72</v>
      </c>
    </row>
    <row r="656" spans="1:26" x14ac:dyDescent="0.35">
      <c r="A656" s="63" t="str">
        <f t="shared" si="330"/>
        <v>PATIENT 18 (ORTHO1 005)</v>
      </c>
      <c r="B656" s="11" t="str">
        <f t="shared" si="330"/>
        <v>FOREIGN BODY OBJECT ENTERING THROUGH SKIN</v>
      </c>
      <c r="C656" s="11" t="str">
        <f t="shared" si="330"/>
        <v>NEW ADMISSION</v>
      </c>
      <c r="D656" t="s">
        <v>29</v>
      </c>
      <c r="E656" t="str">
        <f t="shared" ref="E656:K664" si="332">E655</f>
        <v>No</v>
      </c>
      <c r="F656" t="str">
        <f t="shared" si="332"/>
        <v>Ward</v>
      </c>
      <c r="G656" t="str">
        <f t="shared" si="332"/>
        <v>ULRA</v>
      </c>
      <c r="H656" t="str">
        <f t="shared" si="332"/>
        <v>20G</v>
      </c>
      <c r="I656" t="str">
        <f t="shared" si="332"/>
        <v xml:space="preserve"> Normal Saline 0.9%</v>
      </c>
      <c r="J656" t="str">
        <f t="shared" si="332"/>
        <v>Other Drug</v>
      </c>
      <c r="K656" s="11" t="str">
        <f t="shared" si="332"/>
        <v>ANTECUBITAL FOSSA</v>
      </c>
      <c r="L656" s="13">
        <v>0</v>
      </c>
      <c r="M656" s="13">
        <v>0</v>
      </c>
      <c r="N656" s="13">
        <v>0</v>
      </c>
      <c r="O656">
        <f>0</f>
        <v>0</v>
      </c>
      <c r="P656" t="str">
        <f t="shared" si="314"/>
        <v>No</v>
      </c>
      <c r="Q656" s="46">
        <v>36.5</v>
      </c>
      <c r="R656" s="72">
        <v>30</v>
      </c>
      <c r="S656" s="72">
        <v>30</v>
      </c>
      <c r="T656" s="72">
        <v>30</v>
      </c>
      <c r="U656" s="72">
        <v>30</v>
      </c>
      <c r="V656" s="139" t="str">
        <f t="shared" si="331"/>
        <v>NA</v>
      </c>
      <c r="W656" s="140">
        <f t="shared" si="331"/>
        <v>3</v>
      </c>
      <c r="X656" s="140">
        <f t="shared" si="331"/>
        <v>0</v>
      </c>
      <c r="Y656" t="str">
        <f t="shared" si="331"/>
        <v>Discharge</v>
      </c>
      <c r="Z656" t="str">
        <f t="shared" si="331"/>
        <v>48-72</v>
      </c>
    </row>
    <row r="657" spans="1:26" x14ac:dyDescent="0.35">
      <c r="A657" s="63" t="str">
        <f t="shared" si="330"/>
        <v>PATIENT 18 (ORTHO1 005)</v>
      </c>
      <c r="B657" s="11" t="str">
        <f t="shared" si="330"/>
        <v>FOREIGN BODY OBJECT ENTERING THROUGH SKIN</v>
      </c>
      <c r="C657" s="11" t="str">
        <f t="shared" si="330"/>
        <v>NEW ADMISSION</v>
      </c>
      <c r="D657" t="s">
        <v>29</v>
      </c>
      <c r="E657" t="str">
        <f t="shared" si="332"/>
        <v>No</v>
      </c>
      <c r="F657" t="str">
        <f t="shared" si="332"/>
        <v>Ward</v>
      </c>
      <c r="G657" t="str">
        <f t="shared" si="332"/>
        <v>ULRA</v>
      </c>
      <c r="H657" t="str">
        <f t="shared" si="332"/>
        <v>20G</v>
      </c>
      <c r="I657" t="str">
        <f t="shared" si="332"/>
        <v xml:space="preserve"> Normal Saline 0.9%</v>
      </c>
      <c r="J657" t="str">
        <f t="shared" si="332"/>
        <v>Other Drug</v>
      </c>
      <c r="K657" s="11" t="str">
        <f t="shared" si="332"/>
        <v>ANTECUBITAL FOSSA</v>
      </c>
      <c r="L657" s="13">
        <v>0</v>
      </c>
      <c r="M657" s="13">
        <v>0</v>
      </c>
      <c r="N657" s="13">
        <v>0</v>
      </c>
      <c r="O657">
        <f>0</f>
        <v>0</v>
      </c>
      <c r="P657" t="str">
        <f t="shared" si="314"/>
        <v>No</v>
      </c>
      <c r="Q657" s="46">
        <v>36.799999999999997</v>
      </c>
      <c r="R657" s="72">
        <v>28.5</v>
      </c>
      <c r="S657" s="72">
        <v>28.5</v>
      </c>
      <c r="T657" s="72">
        <v>28.5</v>
      </c>
      <c r="U657" s="72">
        <v>28.5</v>
      </c>
      <c r="V657" s="139" t="str">
        <f t="shared" si="331"/>
        <v>NA</v>
      </c>
      <c r="W657" s="140">
        <f t="shared" si="331"/>
        <v>3</v>
      </c>
      <c r="X657" s="140">
        <f t="shared" si="331"/>
        <v>0</v>
      </c>
      <c r="Y657" t="str">
        <f t="shared" si="331"/>
        <v>Discharge</v>
      </c>
      <c r="Z657" t="str">
        <f t="shared" si="331"/>
        <v>48-72</v>
      </c>
    </row>
    <row r="658" spans="1:26" x14ac:dyDescent="0.35">
      <c r="A658" s="64" t="str">
        <f t="shared" si="330"/>
        <v>PATIENT 18 (ORTHO1 005)</v>
      </c>
      <c r="B658" s="70" t="str">
        <f t="shared" si="330"/>
        <v>FOREIGN BODY OBJECT ENTERING THROUGH SKIN</v>
      </c>
      <c r="C658" s="70" t="str">
        <f t="shared" si="330"/>
        <v>NEW ADMISSION</v>
      </c>
      <c r="D658" t="s">
        <v>29</v>
      </c>
      <c r="E658" t="str">
        <f t="shared" si="332"/>
        <v>No</v>
      </c>
      <c r="F658" t="str">
        <f t="shared" si="332"/>
        <v>Ward</v>
      </c>
      <c r="G658" t="str">
        <f t="shared" si="332"/>
        <v>ULRA</v>
      </c>
      <c r="H658" t="str">
        <f t="shared" si="332"/>
        <v>20G</v>
      </c>
      <c r="I658" t="str">
        <f t="shared" si="332"/>
        <v xml:space="preserve"> Normal Saline 0.9%</v>
      </c>
      <c r="J658" t="str">
        <f t="shared" si="332"/>
        <v>Other Drug</v>
      </c>
      <c r="K658" s="70" t="str">
        <f t="shared" si="332"/>
        <v>ANTECUBITAL FOSSA</v>
      </c>
      <c r="L658" s="19">
        <v>0</v>
      </c>
      <c r="M658" s="19">
        <v>0</v>
      </c>
      <c r="N658" s="19">
        <v>0</v>
      </c>
      <c r="O658">
        <f>0</f>
        <v>0</v>
      </c>
      <c r="P658" t="str">
        <f t="shared" si="314"/>
        <v>No</v>
      </c>
      <c r="Q658" s="52">
        <v>36.700000000000003</v>
      </c>
      <c r="R658" s="74">
        <v>30.9</v>
      </c>
      <c r="S658" s="74">
        <v>30.9</v>
      </c>
      <c r="T658" s="74">
        <v>30.9</v>
      </c>
      <c r="U658" s="74">
        <v>30.9</v>
      </c>
      <c r="V658" s="148" t="str">
        <f t="shared" si="331"/>
        <v>NA</v>
      </c>
      <c r="W658" s="149">
        <f t="shared" si="331"/>
        <v>3</v>
      </c>
      <c r="X658" s="149">
        <f t="shared" si="331"/>
        <v>0</v>
      </c>
      <c r="Y658" t="str">
        <f t="shared" si="331"/>
        <v>Discharge</v>
      </c>
      <c r="Z658" t="str">
        <f t="shared" si="331"/>
        <v>48-72</v>
      </c>
    </row>
    <row r="659" spans="1:26" x14ac:dyDescent="0.35">
      <c r="A659" s="55" t="s">
        <v>316</v>
      </c>
      <c r="B659" s="21" t="s">
        <v>317</v>
      </c>
      <c r="C659" s="21" t="s">
        <v>151</v>
      </c>
      <c r="D659" t="s">
        <v>29</v>
      </c>
      <c r="E659" t="str">
        <f t="shared" si="332"/>
        <v>No</v>
      </c>
      <c r="F659" t="str">
        <f t="shared" si="332"/>
        <v>Ward</v>
      </c>
      <c r="G659" t="str">
        <f t="shared" si="332"/>
        <v>ULRA</v>
      </c>
      <c r="H659" t="str">
        <f t="shared" si="332"/>
        <v>20G</v>
      </c>
      <c r="I659" t="str">
        <f t="shared" si="332"/>
        <v xml:space="preserve"> Normal Saline 0.9%</v>
      </c>
      <c r="J659" t="str">
        <f t="shared" si="332"/>
        <v>Other Drug</v>
      </c>
      <c r="K659" s="21" t="s">
        <v>47</v>
      </c>
      <c r="L659" s="23">
        <v>0</v>
      </c>
      <c r="M659" s="23">
        <v>0</v>
      </c>
      <c r="N659" s="23">
        <v>0</v>
      </c>
      <c r="O659">
        <f>0</f>
        <v>0</v>
      </c>
      <c r="P659" t="str">
        <f t="shared" si="314"/>
        <v>No</v>
      </c>
      <c r="Q659" s="56">
        <v>36.700000000000003</v>
      </c>
      <c r="R659" s="158">
        <v>29.8</v>
      </c>
      <c r="S659" s="158">
        <v>29.8</v>
      </c>
      <c r="T659" s="158">
        <v>29.8</v>
      </c>
      <c r="U659" s="158">
        <v>29.8</v>
      </c>
      <c r="V659" s="158">
        <v>29.8</v>
      </c>
      <c r="W659" s="150">
        <v>4</v>
      </c>
      <c r="X659" s="150">
        <v>0</v>
      </c>
      <c r="Y659" t="s">
        <v>38</v>
      </c>
      <c r="Z659" t="str">
        <f t="shared" si="331"/>
        <v>48-72</v>
      </c>
    </row>
    <row r="660" spans="1:26" x14ac:dyDescent="0.35">
      <c r="A660" s="63" t="str">
        <f t="shared" ref="A660:C664" si="333">A659</f>
        <v>PATIENT 19 (ORTHO1 006)</v>
      </c>
      <c r="B660" s="11" t="str">
        <f t="shared" si="333"/>
        <v>INFERTED LEFT DFU</v>
      </c>
      <c r="C660" s="11" t="str">
        <f t="shared" si="333"/>
        <v>NEW ADMISSION</v>
      </c>
      <c r="D660" t="s">
        <v>29</v>
      </c>
      <c r="E660" t="str">
        <f t="shared" si="332"/>
        <v>No</v>
      </c>
      <c r="F660" t="str">
        <f t="shared" si="332"/>
        <v>Ward</v>
      </c>
      <c r="G660" t="str">
        <f t="shared" si="332"/>
        <v>ULRA</v>
      </c>
      <c r="H660" t="str">
        <f t="shared" si="332"/>
        <v>20G</v>
      </c>
      <c r="I660" t="str">
        <f t="shared" si="332"/>
        <v xml:space="preserve"> Normal Saline 0.9%</v>
      </c>
      <c r="J660" t="str">
        <f t="shared" si="332"/>
        <v>Other Drug</v>
      </c>
      <c r="K660" s="11" t="str">
        <f t="shared" si="332"/>
        <v>ANTECUBITAL FOSSA</v>
      </c>
      <c r="L660" s="13">
        <v>0</v>
      </c>
      <c r="M660" s="13">
        <v>0</v>
      </c>
      <c r="N660" s="13">
        <v>0</v>
      </c>
      <c r="O660">
        <f>0</f>
        <v>0</v>
      </c>
      <c r="P660" t="str">
        <f t="shared" si="314"/>
        <v>No</v>
      </c>
      <c r="Q660" s="46">
        <v>36.200000000000003</v>
      </c>
      <c r="R660" s="72">
        <v>30</v>
      </c>
      <c r="S660" s="72">
        <v>30</v>
      </c>
      <c r="T660" s="72">
        <v>30</v>
      </c>
      <c r="U660" s="72">
        <v>30</v>
      </c>
      <c r="V660" s="72">
        <v>30</v>
      </c>
      <c r="W660" s="140">
        <f t="shared" ref="W660:Y664" si="334">W659</f>
        <v>4</v>
      </c>
      <c r="X660" s="140">
        <f t="shared" si="334"/>
        <v>0</v>
      </c>
      <c r="Y660" t="str">
        <f t="shared" si="334"/>
        <v>Completion of treatment</v>
      </c>
      <c r="Z660" t="str">
        <f t="shared" si="331"/>
        <v>48-72</v>
      </c>
    </row>
    <row r="661" spans="1:26" x14ac:dyDescent="0.35">
      <c r="A661" s="63" t="str">
        <f t="shared" si="333"/>
        <v>PATIENT 19 (ORTHO1 006)</v>
      </c>
      <c r="B661" s="11" t="str">
        <f t="shared" si="333"/>
        <v>INFERTED LEFT DFU</v>
      </c>
      <c r="C661" s="11" t="str">
        <f t="shared" si="333"/>
        <v>NEW ADMISSION</v>
      </c>
      <c r="D661" t="s">
        <v>29</v>
      </c>
      <c r="E661" t="str">
        <f t="shared" si="332"/>
        <v>No</v>
      </c>
      <c r="F661" t="str">
        <f t="shared" si="332"/>
        <v>Ward</v>
      </c>
      <c r="G661" t="str">
        <f t="shared" si="332"/>
        <v>ULRA</v>
      </c>
      <c r="H661" t="str">
        <f t="shared" si="332"/>
        <v>20G</v>
      </c>
      <c r="I661" t="str">
        <f t="shared" si="332"/>
        <v xml:space="preserve"> Normal Saline 0.9%</v>
      </c>
      <c r="J661" t="str">
        <f t="shared" si="332"/>
        <v>Other Drug</v>
      </c>
      <c r="K661" s="11" t="str">
        <f t="shared" si="332"/>
        <v>ANTECUBITAL FOSSA</v>
      </c>
      <c r="L661" s="13">
        <v>0</v>
      </c>
      <c r="M661" s="13">
        <v>0</v>
      </c>
      <c r="N661" s="13">
        <v>0</v>
      </c>
      <c r="O661">
        <f>0</f>
        <v>0</v>
      </c>
      <c r="P661" t="str">
        <f t="shared" si="314"/>
        <v>No</v>
      </c>
      <c r="Q661" s="46">
        <v>36.799999999999997</v>
      </c>
      <c r="R661" s="72">
        <v>31.5</v>
      </c>
      <c r="S661" s="72">
        <v>31.5</v>
      </c>
      <c r="T661" s="72">
        <v>31.5</v>
      </c>
      <c r="U661" s="72">
        <v>31.5</v>
      </c>
      <c r="V661" s="72">
        <v>31.5</v>
      </c>
      <c r="W661" s="140">
        <f t="shared" si="334"/>
        <v>4</v>
      </c>
      <c r="X661" s="140">
        <f t="shared" si="334"/>
        <v>0</v>
      </c>
      <c r="Y661" t="str">
        <f t="shared" si="334"/>
        <v>Completion of treatment</v>
      </c>
      <c r="Z661" t="str">
        <f t="shared" si="331"/>
        <v>48-72</v>
      </c>
    </row>
    <row r="662" spans="1:26" x14ac:dyDescent="0.35">
      <c r="A662" s="63" t="str">
        <f t="shared" si="333"/>
        <v>PATIENT 19 (ORTHO1 006)</v>
      </c>
      <c r="B662" s="11" t="str">
        <f t="shared" si="333"/>
        <v>INFERTED LEFT DFU</v>
      </c>
      <c r="C662" s="11" t="str">
        <f t="shared" si="333"/>
        <v>NEW ADMISSION</v>
      </c>
      <c r="D662" t="s">
        <v>29</v>
      </c>
      <c r="E662" t="str">
        <f t="shared" si="332"/>
        <v>No</v>
      </c>
      <c r="F662" t="str">
        <f t="shared" si="332"/>
        <v>Ward</v>
      </c>
      <c r="G662" t="str">
        <f t="shared" si="332"/>
        <v>ULRA</v>
      </c>
      <c r="H662" t="str">
        <f t="shared" si="332"/>
        <v>20G</v>
      </c>
      <c r="I662" t="str">
        <f t="shared" si="332"/>
        <v xml:space="preserve"> Normal Saline 0.9%</v>
      </c>
      <c r="J662" t="str">
        <f t="shared" si="332"/>
        <v>Other Drug</v>
      </c>
      <c r="K662" s="11" t="str">
        <f t="shared" si="332"/>
        <v>ANTECUBITAL FOSSA</v>
      </c>
      <c r="L662" s="13">
        <v>0</v>
      </c>
      <c r="M662" s="13">
        <v>0</v>
      </c>
      <c r="N662" s="13">
        <v>0</v>
      </c>
      <c r="O662">
        <f>0</f>
        <v>0</v>
      </c>
      <c r="P662" t="str">
        <f t="shared" si="314"/>
        <v>No</v>
      </c>
      <c r="Q662" s="46">
        <v>36.799999999999997</v>
      </c>
      <c r="R662" s="72">
        <v>30.8</v>
      </c>
      <c r="S662" s="72">
        <v>30.8</v>
      </c>
      <c r="T662" s="72">
        <v>30.8</v>
      </c>
      <c r="U662" s="72">
        <v>30.8</v>
      </c>
      <c r="V662" s="72">
        <v>30.8</v>
      </c>
      <c r="W662" s="140">
        <f t="shared" si="334"/>
        <v>4</v>
      </c>
      <c r="X662" s="140">
        <f t="shared" si="334"/>
        <v>0</v>
      </c>
      <c r="Y662" t="str">
        <f t="shared" si="334"/>
        <v>Completion of treatment</v>
      </c>
      <c r="Z662" t="str">
        <f t="shared" si="331"/>
        <v>48-72</v>
      </c>
    </row>
    <row r="663" spans="1:26" x14ac:dyDescent="0.35">
      <c r="A663" s="63" t="str">
        <f t="shared" si="333"/>
        <v>PATIENT 19 (ORTHO1 006)</v>
      </c>
      <c r="B663" s="11" t="str">
        <f t="shared" si="333"/>
        <v>INFERTED LEFT DFU</v>
      </c>
      <c r="C663" s="11" t="str">
        <f t="shared" si="333"/>
        <v>NEW ADMISSION</v>
      </c>
      <c r="D663" t="s">
        <v>29</v>
      </c>
      <c r="E663" t="str">
        <f t="shared" si="332"/>
        <v>No</v>
      </c>
      <c r="F663" t="str">
        <f t="shared" si="332"/>
        <v>Ward</v>
      </c>
      <c r="G663" t="str">
        <f t="shared" si="332"/>
        <v>ULRA</v>
      </c>
      <c r="H663" t="str">
        <f t="shared" si="332"/>
        <v>20G</v>
      </c>
      <c r="I663" t="str">
        <f t="shared" si="332"/>
        <v xml:space="preserve"> Normal Saline 0.9%</v>
      </c>
      <c r="J663" t="str">
        <f t="shared" si="332"/>
        <v>Other Drug</v>
      </c>
      <c r="K663" s="11" t="str">
        <f t="shared" si="332"/>
        <v>ANTECUBITAL FOSSA</v>
      </c>
      <c r="L663" s="13">
        <v>0</v>
      </c>
      <c r="M663" s="13">
        <v>0</v>
      </c>
      <c r="N663" s="13">
        <v>0</v>
      </c>
      <c r="O663">
        <f>0</f>
        <v>0</v>
      </c>
      <c r="P663" t="str">
        <f t="shared" si="314"/>
        <v>No</v>
      </c>
      <c r="Q663" s="46">
        <v>36.5</v>
      </c>
      <c r="R663" s="72">
        <v>29.9</v>
      </c>
      <c r="S663" s="72">
        <v>29.9</v>
      </c>
      <c r="T663" s="72">
        <v>29.9</v>
      </c>
      <c r="U663" s="72">
        <v>29.9</v>
      </c>
      <c r="V663" s="72">
        <v>29.9</v>
      </c>
      <c r="W663" s="140">
        <f t="shared" si="334"/>
        <v>4</v>
      </c>
      <c r="X663" s="140">
        <f t="shared" si="334"/>
        <v>0</v>
      </c>
      <c r="Y663" t="str">
        <f t="shared" si="334"/>
        <v>Completion of treatment</v>
      </c>
      <c r="Z663" t="str">
        <f t="shared" si="331"/>
        <v>48-72</v>
      </c>
    </row>
    <row r="664" spans="1:26" x14ac:dyDescent="0.35">
      <c r="A664" s="64" t="str">
        <f t="shared" si="333"/>
        <v>PATIENT 19 (ORTHO1 006)</v>
      </c>
      <c r="B664" s="70" t="str">
        <f t="shared" si="333"/>
        <v>INFERTED LEFT DFU</v>
      </c>
      <c r="C664" s="70" t="str">
        <f t="shared" si="333"/>
        <v>NEW ADMISSION</v>
      </c>
      <c r="D664" t="s">
        <v>29</v>
      </c>
      <c r="E664" t="str">
        <f t="shared" si="332"/>
        <v>No</v>
      </c>
      <c r="F664" t="str">
        <f t="shared" si="332"/>
        <v>Ward</v>
      </c>
      <c r="G664" t="str">
        <f t="shared" si="332"/>
        <v>ULRA</v>
      </c>
      <c r="H664" t="str">
        <f t="shared" si="332"/>
        <v>20G</v>
      </c>
      <c r="I664" t="str">
        <f t="shared" si="332"/>
        <v xml:space="preserve"> Normal Saline 0.9%</v>
      </c>
      <c r="J664" t="str">
        <f t="shared" si="332"/>
        <v>Other Drug</v>
      </c>
      <c r="K664" s="70" t="str">
        <f t="shared" si="332"/>
        <v>ANTECUBITAL FOSSA</v>
      </c>
      <c r="L664" s="19">
        <v>0</v>
      </c>
      <c r="M664" s="19">
        <v>0</v>
      </c>
      <c r="N664" s="19">
        <v>0</v>
      </c>
      <c r="O664">
        <f>0</f>
        <v>0</v>
      </c>
      <c r="P664" t="str">
        <f t="shared" si="314"/>
        <v>No</v>
      </c>
      <c r="Q664" s="52">
        <v>36.6</v>
      </c>
      <c r="R664" s="74">
        <v>30.3</v>
      </c>
      <c r="S664" s="74">
        <v>30.3</v>
      </c>
      <c r="T664" s="74">
        <v>30.3</v>
      </c>
      <c r="U664" s="74">
        <v>30.3</v>
      </c>
      <c r="V664" s="74">
        <v>30.3</v>
      </c>
      <c r="W664" s="149">
        <f t="shared" si="334"/>
        <v>4</v>
      </c>
      <c r="X664" s="149">
        <f t="shared" si="334"/>
        <v>0</v>
      </c>
      <c r="Y664" t="str">
        <f t="shared" si="334"/>
        <v>Completion of treatment</v>
      </c>
      <c r="Z664" t="str">
        <f t="shared" si="331"/>
        <v>48-72</v>
      </c>
    </row>
    <row r="665" spans="1:26" x14ac:dyDescent="0.35">
      <c r="A665" s="143" t="s">
        <v>197</v>
      </c>
      <c r="B665" s="143" t="s">
        <v>318</v>
      </c>
      <c r="C665" s="143" t="s">
        <v>226</v>
      </c>
      <c r="D665" t="s">
        <v>29</v>
      </c>
      <c r="E665" t="s">
        <v>29</v>
      </c>
      <c r="F665" t="s">
        <v>31</v>
      </c>
      <c r="G665" t="s">
        <v>45</v>
      </c>
      <c r="H665" t="s">
        <v>77</v>
      </c>
      <c r="I665" t="s">
        <v>34</v>
      </c>
      <c r="J665" t="s">
        <v>46</v>
      </c>
      <c r="K665" s="143" t="s">
        <v>47</v>
      </c>
      <c r="L665" s="146">
        <v>0</v>
      </c>
      <c r="M665" s="146">
        <v>0</v>
      </c>
      <c r="N665" s="146">
        <v>0</v>
      </c>
      <c r="O665">
        <f>0</f>
        <v>0</v>
      </c>
      <c r="P665" t="s">
        <v>30</v>
      </c>
      <c r="Q665" s="41">
        <v>36.700000000000003</v>
      </c>
      <c r="R665" s="41">
        <v>33.5</v>
      </c>
      <c r="S665" s="41">
        <v>34</v>
      </c>
      <c r="T665" s="41">
        <v>34.200000000000003</v>
      </c>
      <c r="U665" s="41">
        <v>34.299999999999997</v>
      </c>
      <c r="V665" s="41">
        <v>32.4</v>
      </c>
      <c r="W665" s="144">
        <v>3</v>
      </c>
      <c r="X665" s="144">
        <v>0</v>
      </c>
      <c r="Y665" t="s">
        <v>78</v>
      </c>
      <c r="Z665" t="s">
        <v>63</v>
      </c>
    </row>
    <row r="666" spans="1:26" x14ac:dyDescent="0.35">
      <c r="A666" s="11" t="str">
        <f t="shared" ref="A666:C668" si="335">A665</f>
        <v>PATIENT 1 (GS1 001)</v>
      </c>
      <c r="B666" s="11" t="str">
        <f t="shared" si="335"/>
        <v>UNRESECTABLE PACREATIC CA</v>
      </c>
      <c r="C666" s="11" t="str">
        <f t="shared" si="335"/>
        <v>MEDICATION</v>
      </c>
      <c r="D666" t="s">
        <v>29</v>
      </c>
      <c r="E666" t="str">
        <f t="shared" ref="E666:K681" si="336">E665</f>
        <v>Yes</v>
      </c>
      <c r="F666" t="str">
        <f t="shared" si="336"/>
        <v>Ward</v>
      </c>
      <c r="G666" t="str">
        <f t="shared" si="336"/>
        <v>ULRA</v>
      </c>
      <c r="H666" t="str">
        <f t="shared" si="336"/>
        <v>18G</v>
      </c>
      <c r="I666" t="str">
        <f t="shared" si="336"/>
        <v>No infusion</v>
      </c>
      <c r="J666" t="str">
        <f t="shared" si="336"/>
        <v>Other Drug</v>
      </c>
      <c r="K666" s="11" t="str">
        <f t="shared" si="336"/>
        <v>ANTECUBITAL FOSSA</v>
      </c>
      <c r="L666" s="13">
        <v>0</v>
      </c>
      <c r="M666" s="13">
        <v>0</v>
      </c>
      <c r="N666" s="13">
        <v>0</v>
      </c>
      <c r="O666">
        <f>0</f>
        <v>0</v>
      </c>
      <c r="P666" t="str">
        <f>P665</f>
        <v>No</v>
      </c>
      <c r="Q666" s="46">
        <v>36</v>
      </c>
      <c r="R666" s="46">
        <v>29.6</v>
      </c>
      <c r="S666" s="46">
        <v>30.5</v>
      </c>
      <c r="T666" s="46">
        <v>30.5</v>
      </c>
      <c r="U666" s="46">
        <v>31.5</v>
      </c>
      <c r="V666" s="46">
        <v>29</v>
      </c>
      <c r="W666" s="140">
        <f t="shared" ref="W666:Z672" si="337">W665</f>
        <v>3</v>
      </c>
      <c r="X666" s="140">
        <f t="shared" si="337"/>
        <v>0</v>
      </c>
      <c r="Y666" t="str">
        <f t="shared" si="337"/>
        <v>Discharge</v>
      </c>
      <c r="Z666" t="str">
        <f t="shared" si="337"/>
        <v>48-72</v>
      </c>
    </row>
    <row r="667" spans="1:26" x14ac:dyDescent="0.35">
      <c r="A667" s="11" t="str">
        <f t="shared" si="335"/>
        <v>PATIENT 1 (GS1 001)</v>
      </c>
      <c r="B667" s="11" t="str">
        <f t="shared" si="335"/>
        <v>UNRESECTABLE PACREATIC CA</v>
      </c>
      <c r="C667" s="11" t="str">
        <f t="shared" si="335"/>
        <v>MEDICATION</v>
      </c>
      <c r="D667" t="s">
        <v>29</v>
      </c>
      <c r="E667" t="str">
        <f t="shared" si="336"/>
        <v>Yes</v>
      </c>
      <c r="F667" t="str">
        <f t="shared" si="336"/>
        <v>Ward</v>
      </c>
      <c r="G667" t="str">
        <f t="shared" si="336"/>
        <v>ULRA</v>
      </c>
      <c r="H667" t="str">
        <f t="shared" si="336"/>
        <v>18G</v>
      </c>
      <c r="I667" t="str">
        <f t="shared" si="336"/>
        <v>No infusion</v>
      </c>
      <c r="J667" t="str">
        <f t="shared" si="336"/>
        <v>Other Drug</v>
      </c>
      <c r="K667" s="11" t="str">
        <f t="shared" si="336"/>
        <v>ANTECUBITAL FOSSA</v>
      </c>
      <c r="L667" s="13">
        <v>0</v>
      </c>
      <c r="M667" s="13">
        <v>0</v>
      </c>
      <c r="N667" s="13">
        <v>0</v>
      </c>
      <c r="O667">
        <f>0</f>
        <v>0</v>
      </c>
      <c r="P667" t="s">
        <v>37</v>
      </c>
      <c r="Q667" s="46">
        <v>37.200000000000003</v>
      </c>
      <c r="R667" s="46">
        <v>31.4</v>
      </c>
      <c r="S667" s="46">
        <v>32</v>
      </c>
      <c r="T667" s="46">
        <v>32.1</v>
      </c>
      <c r="U667" s="46">
        <v>32.1</v>
      </c>
      <c r="V667" s="46">
        <v>30</v>
      </c>
      <c r="W667" s="140">
        <f t="shared" si="337"/>
        <v>3</v>
      </c>
      <c r="X667" s="140">
        <f t="shared" si="337"/>
        <v>0</v>
      </c>
      <c r="Y667" t="str">
        <f t="shared" si="337"/>
        <v>Discharge</v>
      </c>
      <c r="Z667" t="str">
        <f t="shared" si="337"/>
        <v>48-72</v>
      </c>
    </row>
    <row r="668" spans="1:26" x14ac:dyDescent="0.35">
      <c r="A668" s="70" t="str">
        <f t="shared" si="335"/>
        <v>PATIENT 1 (GS1 001)</v>
      </c>
      <c r="B668" s="70" t="str">
        <f t="shared" si="335"/>
        <v>UNRESECTABLE PACREATIC CA</v>
      </c>
      <c r="C668" s="70" t="str">
        <f t="shared" si="335"/>
        <v>MEDICATION</v>
      </c>
      <c r="D668" t="s">
        <v>29</v>
      </c>
      <c r="E668" t="str">
        <f t="shared" si="336"/>
        <v>Yes</v>
      </c>
      <c r="F668" t="str">
        <f t="shared" si="336"/>
        <v>Ward</v>
      </c>
      <c r="G668" t="str">
        <f t="shared" si="336"/>
        <v>ULRA</v>
      </c>
      <c r="H668" t="str">
        <f t="shared" si="336"/>
        <v>18G</v>
      </c>
      <c r="I668" t="str">
        <f t="shared" si="336"/>
        <v>No infusion</v>
      </c>
      <c r="J668" t="str">
        <f t="shared" si="336"/>
        <v>Other Drug</v>
      </c>
      <c r="K668" s="70" t="str">
        <f t="shared" si="336"/>
        <v>ANTECUBITAL FOSSA</v>
      </c>
      <c r="L668" s="19">
        <v>0</v>
      </c>
      <c r="M668" s="19">
        <v>0</v>
      </c>
      <c r="N668" s="19">
        <v>0</v>
      </c>
      <c r="O668">
        <f>0</f>
        <v>0</v>
      </c>
      <c r="P668" t="s">
        <v>37</v>
      </c>
      <c r="Q668" s="52">
        <v>37.4</v>
      </c>
      <c r="R668" s="52">
        <v>32</v>
      </c>
      <c r="S668" s="52">
        <v>32.700000000000003</v>
      </c>
      <c r="T668" s="52">
        <v>32.9</v>
      </c>
      <c r="U668" s="52">
        <v>32.5</v>
      </c>
      <c r="V668" s="52">
        <v>32</v>
      </c>
      <c r="W668" s="149">
        <f t="shared" si="337"/>
        <v>3</v>
      </c>
      <c r="X668" s="149">
        <f t="shared" si="337"/>
        <v>0</v>
      </c>
      <c r="Y668" t="str">
        <f t="shared" si="337"/>
        <v>Discharge</v>
      </c>
      <c r="Z668" t="str">
        <f t="shared" si="337"/>
        <v>48-72</v>
      </c>
    </row>
    <row r="669" spans="1:26" x14ac:dyDescent="0.35">
      <c r="A669" s="55" t="s">
        <v>283</v>
      </c>
      <c r="B669" s="21" t="s">
        <v>319</v>
      </c>
      <c r="C669" s="21" t="s">
        <v>320</v>
      </c>
      <c r="D669" t="s">
        <v>29</v>
      </c>
      <c r="E669" t="s">
        <v>30</v>
      </c>
      <c r="F669" t="str">
        <f t="shared" si="336"/>
        <v>Ward</v>
      </c>
      <c r="G669" t="s">
        <v>55</v>
      </c>
      <c r="H669" t="s">
        <v>33</v>
      </c>
      <c r="I669" t="str">
        <f t="shared" si="336"/>
        <v>No infusion</v>
      </c>
      <c r="J669" t="s">
        <v>61</v>
      </c>
      <c r="K669" s="21" t="s">
        <v>47</v>
      </c>
      <c r="L669" s="23">
        <v>0</v>
      </c>
      <c r="M669" s="23">
        <v>0</v>
      </c>
      <c r="N669" s="23">
        <v>0</v>
      </c>
      <c r="O669">
        <f>0</f>
        <v>0</v>
      </c>
      <c r="P669" t="str">
        <f t="shared" ref="P669:P672" si="338">P668</f>
        <v>NA</v>
      </c>
      <c r="Q669" s="56">
        <v>36.5</v>
      </c>
      <c r="R669" s="56">
        <v>30.8</v>
      </c>
      <c r="S669" s="56">
        <v>31.1</v>
      </c>
      <c r="T669" s="56">
        <v>31.6</v>
      </c>
      <c r="U669" s="56">
        <v>32.4</v>
      </c>
      <c r="V669" s="159" t="s">
        <v>37</v>
      </c>
      <c r="W669" s="150">
        <v>3</v>
      </c>
      <c r="X669" s="150">
        <v>0</v>
      </c>
      <c r="Y669" t="s">
        <v>78</v>
      </c>
      <c r="Z669" t="str">
        <f t="shared" si="337"/>
        <v>48-72</v>
      </c>
    </row>
    <row r="670" spans="1:26" x14ac:dyDescent="0.35">
      <c r="A670" s="63" t="str">
        <f t="shared" ref="A670:C672" si="339">A669</f>
        <v>PATIENT 2 (GS1 002)</v>
      </c>
      <c r="B670" s="11" t="str">
        <f t="shared" si="339"/>
        <v>ABSCESS OF LIVER</v>
      </c>
      <c r="C670" s="11" t="str">
        <f t="shared" si="339"/>
        <v>TREATMENT</v>
      </c>
      <c r="D670" t="s">
        <v>29</v>
      </c>
      <c r="E670" t="str">
        <f t="shared" ref="E670:K685" si="340">E669</f>
        <v>No</v>
      </c>
      <c r="F670" t="str">
        <f t="shared" si="336"/>
        <v>Ward</v>
      </c>
      <c r="G670" t="str">
        <f t="shared" si="336"/>
        <v>ULLA</v>
      </c>
      <c r="H670" t="str">
        <f t="shared" si="336"/>
        <v>20G</v>
      </c>
      <c r="I670" t="str">
        <f t="shared" si="336"/>
        <v>No infusion</v>
      </c>
      <c r="J670" t="str">
        <f t="shared" si="336"/>
        <v>Antibiotic</v>
      </c>
      <c r="K670" s="11" t="str">
        <f t="shared" si="336"/>
        <v>ANTECUBITAL FOSSA</v>
      </c>
      <c r="L670" s="13">
        <v>0</v>
      </c>
      <c r="M670" s="13">
        <v>0</v>
      </c>
      <c r="N670" s="13">
        <v>0</v>
      </c>
      <c r="O670">
        <f>0</f>
        <v>0</v>
      </c>
      <c r="P670" t="str">
        <f t="shared" si="338"/>
        <v>NA</v>
      </c>
      <c r="Q670" s="46">
        <v>35.6</v>
      </c>
      <c r="R670" s="46">
        <v>27.3</v>
      </c>
      <c r="S670" s="46">
        <v>28</v>
      </c>
      <c r="T670" s="46">
        <v>28.7</v>
      </c>
      <c r="U670" s="46">
        <v>29.7</v>
      </c>
      <c r="V670" s="139" t="str">
        <f t="shared" ref="V670:Z685" si="341">V669</f>
        <v>NA</v>
      </c>
      <c r="W670" s="140">
        <f t="shared" si="341"/>
        <v>3</v>
      </c>
      <c r="X670" s="140">
        <f t="shared" si="341"/>
        <v>0</v>
      </c>
      <c r="Y670" t="str">
        <f t="shared" si="341"/>
        <v>Discharge</v>
      </c>
      <c r="Z670" t="str">
        <f t="shared" si="337"/>
        <v>48-72</v>
      </c>
    </row>
    <row r="671" spans="1:26" x14ac:dyDescent="0.35">
      <c r="A671" s="63" t="str">
        <f t="shared" si="339"/>
        <v>PATIENT 2 (GS1 002)</v>
      </c>
      <c r="B671" s="11" t="str">
        <f t="shared" si="339"/>
        <v>ABSCESS OF LIVER</v>
      </c>
      <c r="C671" s="11" t="str">
        <f t="shared" si="339"/>
        <v>TREATMENT</v>
      </c>
      <c r="D671" t="s">
        <v>29</v>
      </c>
      <c r="E671" t="str">
        <f t="shared" si="340"/>
        <v>No</v>
      </c>
      <c r="F671" t="str">
        <f t="shared" si="336"/>
        <v>Ward</v>
      </c>
      <c r="G671" t="str">
        <f t="shared" si="336"/>
        <v>ULLA</v>
      </c>
      <c r="H671" t="str">
        <f t="shared" si="336"/>
        <v>20G</v>
      </c>
      <c r="I671" t="str">
        <f t="shared" si="336"/>
        <v>No infusion</v>
      </c>
      <c r="J671" t="str">
        <f t="shared" si="336"/>
        <v>Antibiotic</v>
      </c>
      <c r="K671" s="11" t="str">
        <f t="shared" si="336"/>
        <v>ANTECUBITAL FOSSA</v>
      </c>
      <c r="L671" s="13">
        <v>0</v>
      </c>
      <c r="M671" s="13">
        <v>0</v>
      </c>
      <c r="N671" s="13">
        <v>0</v>
      </c>
      <c r="O671">
        <f>0</f>
        <v>0</v>
      </c>
      <c r="P671" t="str">
        <f t="shared" si="338"/>
        <v>NA</v>
      </c>
      <c r="Q671" s="46">
        <v>36.299999999999997</v>
      </c>
      <c r="R671" s="46">
        <v>28.9</v>
      </c>
      <c r="S671" s="46">
        <v>30.4</v>
      </c>
      <c r="T671" s="46">
        <v>31</v>
      </c>
      <c r="U671" s="46">
        <v>31.3</v>
      </c>
      <c r="V671" s="139" t="str">
        <f t="shared" si="341"/>
        <v>NA</v>
      </c>
      <c r="W671" s="140">
        <f t="shared" si="341"/>
        <v>3</v>
      </c>
      <c r="X671" s="140">
        <f t="shared" si="341"/>
        <v>0</v>
      </c>
      <c r="Y671" t="str">
        <f t="shared" si="341"/>
        <v>Discharge</v>
      </c>
      <c r="Z671" t="str">
        <f t="shared" si="337"/>
        <v>48-72</v>
      </c>
    </row>
    <row r="672" spans="1:26" x14ac:dyDescent="0.35">
      <c r="A672" s="64" t="str">
        <f t="shared" si="339"/>
        <v>PATIENT 2 (GS1 002)</v>
      </c>
      <c r="B672" s="70" t="str">
        <f t="shared" si="339"/>
        <v>ABSCESS OF LIVER</v>
      </c>
      <c r="C672" s="70" t="str">
        <f t="shared" si="339"/>
        <v>TREATMENT</v>
      </c>
      <c r="D672" t="s">
        <v>29</v>
      </c>
      <c r="E672" t="str">
        <f t="shared" si="340"/>
        <v>No</v>
      </c>
      <c r="F672" t="str">
        <f t="shared" si="336"/>
        <v>Ward</v>
      </c>
      <c r="G672" t="str">
        <f t="shared" si="336"/>
        <v>ULLA</v>
      </c>
      <c r="H672" t="str">
        <f t="shared" si="336"/>
        <v>20G</v>
      </c>
      <c r="I672" t="str">
        <f t="shared" si="336"/>
        <v>No infusion</v>
      </c>
      <c r="J672" t="str">
        <f t="shared" si="336"/>
        <v>Antibiotic</v>
      </c>
      <c r="K672" s="70" t="str">
        <f t="shared" si="336"/>
        <v>ANTECUBITAL FOSSA</v>
      </c>
      <c r="L672" s="19">
        <v>0</v>
      </c>
      <c r="M672" s="19">
        <v>0</v>
      </c>
      <c r="N672" s="19">
        <v>0</v>
      </c>
      <c r="O672">
        <f>0</f>
        <v>0</v>
      </c>
      <c r="P672" t="str">
        <f t="shared" si="338"/>
        <v>NA</v>
      </c>
      <c r="Q672" s="52">
        <v>36</v>
      </c>
      <c r="R672" s="52">
        <v>28.2</v>
      </c>
      <c r="S672" s="52">
        <v>29</v>
      </c>
      <c r="T672" s="52">
        <v>29.6</v>
      </c>
      <c r="U672" s="52">
        <v>30</v>
      </c>
      <c r="V672" s="148" t="str">
        <f t="shared" si="341"/>
        <v>NA</v>
      </c>
      <c r="W672" s="149">
        <f t="shared" si="341"/>
        <v>3</v>
      </c>
      <c r="X672" s="149">
        <f t="shared" si="341"/>
        <v>0</v>
      </c>
      <c r="Y672" t="str">
        <f t="shared" si="341"/>
        <v>Discharge</v>
      </c>
      <c r="Z672" t="str">
        <f t="shared" si="337"/>
        <v>48-72</v>
      </c>
    </row>
    <row r="673" spans="1:26" x14ac:dyDescent="0.35">
      <c r="A673" s="55" t="s">
        <v>321</v>
      </c>
      <c r="B673" s="21" t="s">
        <v>322</v>
      </c>
      <c r="C673" s="21" t="s">
        <v>118</v>
      </c>
      <c r="D673" t="s">
        <v>29</v>
      </c>
      <c r="E673" t="str">
        <f t="shared" si="340"/>
        <v>No</v>
      </c>
      <c r="F673" t="str">
        <f t="shared" si="336"/>
        <v>Ward</v>
      </c>
      <c r="G673" t="s">
        <v>32</v>
      </c>
      <c r="H673" t="str">
        <f t="shared" si="336"/>
        <v>20G</v>
      </c>
      <c r="I673" t="s">
        <v>70</v>
      </c>
      <c r="J673" t="s">
        <v>46</v>
      </c>
      <c r="K673" s="21" t="s">
        <v>36</v>
      </c>
      <c r="L673" s="16" t="s">
        <v>37</v>
      </c>
      <c r="M673" s="21">
        <f t="shared" ref="M673:N688" si="342">M672</f>
        <v>0</v>
      </c>
      <c r="N673" s="21">
        <f t="shared" si="342"/>
        <v>0</v>
      </c>
      <c r="O673">
        <f>0</f>
        <v>0</v>
      </c>
      <c r="P673" t="s">
        <v>37</v>
      </c>
      <c r="Q673" s="56">
        <v>36</v>
      </c>
      <c r="R673" s="56">
        <v>34</v>
      </c>
      <c r="S673" s="56">
        <v>34.1</v>
      </c>
      <c r="T673" s="56">
        <v>33.799999999999997</v>
      </c>
      <c r="U673" s="56">
        <v>33.4</v>
      </c>
      <c r="V673" s="151" t="s">
        <v>37</v>
      </c>
      <c r="W673" s="150">
        <v>4</v>
      </c>
      <c r="X673" s="150">
        <v>2</v>
      </c>
      <c r="Y673" t="str">
        <f t="shared" si="341"/>
        <v>Discharge</v>
      </c>
      <c r="Z673" t="s">
        <v>39</v>
      </c>
    </row>
    <row r="674" spans="1:26" x14ac:dyDescent="0.35">
      <c r="A674" s="63" t="str">
        <f t="shared" ref="A674:C680" si="343">A673</f>
        <v>PATIENT 3 (GS2 003)</v>
      </c>
      <c r="B674" s="11" t="str">
        <f t="shared" si="343"/>
        <v>PERITONEAL ADHESIONS</v>
      </c>
      <c r="C674" s="11" t="str">
        <f t="shared" si="343"/>
        <v>NEW CANNULA</v>
      </c>
      <c r="D674" t="s">
        <v>29</v>
      </c>
      <c r="E674" t="str">
        <f t="shared" si="340"/>
        <v>No</v>
      </c>
      <c r="F674" t="str">
        <f t="shared" si="336"/>
        <v>Ward</v>
      </c>
      <c r="G674" t="str">
        <f t="shared" si="336"/>
        <v>ULLD</v>
      </c>
      <c r="H674" t="str">
        <f t="shared" si="336"/>
        <v>20G</v>
      </c>
      <c r="I674" t="str">
        <f t="shared" si="336"/>
        <v xml:space="preserve"> Normal Saline 0.9%</v>
      </c>
      <c r="J674" t="str">
        <f t="shared" si="336"/>
        <v>Other Drug</v>
      </c>
      <c r="K674" s="11" t="str">
        <f t="shared" si="336"/>
        <v>DORSAL</v>
      </c>
      <c r="L674" s="16" t="s">
        <v>37</v>
      </c>
      <c r="M674" s="11">
        <f t="shared" si="342"/>
        <v>0</v>
      </c>
      <c r="N674" s="11">
        <f t="shared" si="342"/>
        <v>0</v>
      </c>
      <c r="O674">
        <f>0</f>
        <v>0</v>
      </c>
      <c r="P674" t="str">
        <f t="shared" ref="P674:P732" si="344">P673</f>
        <v>NA</v>
      </c>
      <c r="Q674" s="46">
        <v>36.6</v>
      </c>
      <c r="R674" s="46">
        <v>34.200000000000003</v>
      </c>
      <c r="S674" s="46">
        <v>34.1</v>
      </c>
      <c r="T674" s="46">
        <v>34.4</v>
      </c>
      <c r="U674" s="46">
        <v>34.700000000000003</v>
      </c>
      <c r="V674" s="141" t="str">
        <f t="shared" ref="V674:X680" si="345">V673</f>
        <v>NA</v>
      </c>
      <c r="W674" s="140">
        <f t="shared" si="345"/>
        <v>4</v>
      </c>
      <c r="X674" s="140">
        <f t="shared" si="345"/>
        <v>2</v>
      </c>
      <c r="Y674" t="str">
        <f t="shared" si="341"/>
        <v>Discharge</v>
      </c>
      <c r="Z674" t="str">
        <f t="shared" si="341"/>
        <v>72-96</v>
      </c>
    </row>
    <row r="675" spans="1:26" x14ac:dyDescent="0.35">
      <c r="A675" s="63" t="str">
        <f t="shared" si="343"/>
        <v>PATIENT 3 (GS2 003)</v>
      </c>
      <c r="B675" s="11" t="str">
        <f t="shared" si="343"/>
        <v>PERITONEAL ADHESIONS</v>
      </c>
      <c r="C675" s="11" t="str">
        <f t="shared" si="343"/>
        <v>NEW CANNULA</v>
      </c>
      <c r="D675" t="s">
        <v>29</v>
      </c>
      <c r="E675" t="str">
        <f t="shared" si="340"/>
        <v>No</v>
      </c>
      <c r="F675" t="str">
        <f t="shared" si="336"/>
        <v>Ward</v>
      </c>
      <c r="G675" t="str">
        <f t="shared" si="336"/>
        <v>ULLD</v>
      </c>
      <c r="H675" t="str">
        <f t="shared" si="336"/>
        <v>20G</v>
      </c>
      <c r="I675" t="str">
        <f t="shared" si="336"/>
        <v xml:space="preserve"> Normal Saline 0.9%</v>
      </c>
      <c r="J675" t="str">
        <f t="shared" si="336"/>
        <v>Other Drug</v>
      </c>
      <c r="K675" s="11" t="str">
        <f t="shared" si="336"/>
        <v>DORSAL</v>
      </c>
      <c r="L675" s="16" t="s">
        <v>37</v>
      </c>
      <c r="M675" s="11">
        <f t="shared" si="342"/>
        <v>0</v>
      </c>
      <c r="N675" s="11">
        <f t="shared" si="342"/>
        <v>0</v>
      </c>
      <c r="O675">
        <f>0</f>
        <v>0</v>
      </c>
      <c r="P675" t="str">
        <f t="shared" si="344"/>
        <v>NA</v>
      </c>
      <c r="Q675" s="46">
        <v>36.6</v>
      </c>
      <c r="R675" s="46">
        <v>33.4</v>
      </c>
      <c r="S675" s="46">
        <v>33.700000000000003</v>
      </c>
      <c r="T675" s="46">
        <v>33.6</v>
      </c>
      <c r="U675" s="46">
        <v>33.1</v>
      </c>
      <c r="V675" s="141" t="str">
        <f t="shared" si="345"/>
        <v>NA</v>
      </c>
      <c r="W675" s="140">
        <f t="shared" si="345"/>
        <v>4</v>
      </c>
      <c r="X675" s="140">
        <f t="shared" si="345"/>
        <v>2</v>
      </c>
      <c r="Y675" t="str">
        <f t="shared" si="341"/>
        <v>Discharge</v>
      </c>
      <c r="Z675" t="str">
        <f t="shared" si="341"/>
        <v>72-96</v>
      </c>
    </row>
    <row r="676" spans="1:26" x14ac:dyDescent="0.35">
      <c r="A676" s="63" t="str">
        <f t="shared" si="343"/>
        <v>PATIENT 3 (GS2 003)</v>
      </c>
      <c r="B676" s="11" t="str">
        <f t="shared" si="343"/>
        <v>PERITONEAL ADHESIONS</v>
      </c>
      <c r="C676" s="11" t="str">
        <f t="shared" si="343"/>
        <v>NEW CANNULA</v>
      </c>
      <c r="D676" t="s">
        <v>29</v>
      </c>
      <c r="E676" t="str">
        <f t="shared" si="340"/>
        <v>No</v>
      </c>
      <c r="F676" t="str">
        <f t="shared" si="336"/>
        <v>Ward</v>
      </c>
      <c r="G676" t="str">
        <f t="shared" si="336"/>
        <v>ULLD</v>
      </c>
      <c r="H676" t="str">
        <f t="shared" si="336"/>
        <v>20G</v>
      </c>
      <c r="I676" t="str">
        <f t="shared" si="336"/>
        <v xml:space="preserve"> Normal Saline 0.9%</v>
      </c>
      <c r="J676" t="str">
        <f t="shared" si="336"/>
        <v>Other Drug</v>
      </c>
      <c r="K676" s="11" t="str">
        <f t="shared" si="336"/>
        <v>DORSAL</v>
      </c>
      <c r="L676" s="16" t="s">
        <v>37</v>
      </c>
      <c r="M676" s="11">
        <f t="shared" si="342"/>
        <v>0</v>
      </c>
      <c r="N676" s="11">
        <f t="shared" si="342"/>
        <v>0</v>
      </c>
      <c r="O676">
        <v>1</v>
      </c>
      <c r="P676" t="str">
        <f t="shared" si="344"/>
        <v>NA</v>
      </c>
      <c r="Q676" s="46">
        <v>36.700000000000003</v>
      </c>
      <c r="R676" s="46">
        <v>33.700000000000003</v>
      </c>
      <c r="S676" s="46">
        <v>34</v>
      </c>
      <c r="T676" s="46">
        <v>33.799999999999997</v>
      </c>
      <c r="U676" s="46">
        <v>33.700000000000003</v>
      </c>
      <c r="V676" s="141" t="str">
        <f t="shared" si="345"/>
        <v>NA</v>
      </c>
      <c r="W676" s="140">
        <f t="shared" si="345"/>
        <v>4</v>
      </c>
      <c r="X676" s="140">
        <f t="shared" si="345"/>
        <v>2</v>
      </c>
      <c r="Y676" t="str">
        <f t="shared" si="341"/>
        <v>Discharge</v>
      </c>
      <c r="Z676" t="str">
        <f t="shared" si="341"/>
        <v>72-96</v>
      </c>
    </row>
    <row r="677" spans="1:26" x14ac:dyDescent="0.35">
      <c r="A677" s="63" t="str">
        <f t="shared" si="343"/>
        <v>PATIENT 3 (GS2 003)</v>
      </c>
      <c r="B677" s="11" t="str">
        <f t="shared" si="343"/>
        <v>PERITONEAL ADHESIONS</v>
      </c>
      <c r="C677" s="11" t="str">
        <f t="shared" si="343"/>
        <v>NEW CANNULA</v>
      </c>
      <c r="D677" t="s">
        <v>29</v>
      </c>
      <c r="E677" t="str">
        <f t="shared" si="340"/>
        <v>No</v>
      </c>
      <c r="F677" t="str">
        <f t="shared" si="336"/>
        <v>Ward</v>
      </c>
      <c r="G677" t="str">
        <f t="shared" si="336"/>
        <v>ULLD</v>
      </c>
      <c r="H677" t="str">
        <f t="shared" si="336"/>
        <v>20G</v>
      </c>
      <c r="I677" t="str">
        <f t="shared" si="336"/>
        <v xml:space="preserve"> Normal Saline 0.9%</v>
      </c>
      <c r="J677" t="str">
        <f t="shared" si="336"/>
        <v>Other Drug</v>
      </c>
      <c r="K677" s="11" t="str">
        <f t="shared" si="336"/>
        <v>DORSAL</v>
      </c>
      <c r="L677" s="16" t="s">
        <v>37</v>
      </c>
      <c r="M677" s="11">
        <f t="shared" si="342"/>
        <v>0</v>
      </c>
      <c r="N677" s="11">
        <f t="shared" si="342"/>
        <v>0</v>
      </c>
      <c r="O677">
        <v>1</v>
      </c>
      <c r="P677" t="str">
        <f t="shared" si="344"/>
        <v>NA</v>
      </c>
      <c r="Q677" s="46">
        <v>36.5</v>
      </c>
      <c r="R677" s="46">
        <v>33.6</v>
      </c>
      <c r="S677" s="46">
        <v>33.799999999999997</v>
      </c>
      <c r="T677" s="46">
        <v>33.4</v>
      </c>
      <c r="U677" s="46">
        <v>33</v>
      </c>
      <c r="V677" s="141" t="str">
        <f t="shared" si="345"/>
        <v>NA</v>
      </c>
      <c r="W677" s="140">
        <f t="shared" si="345"/>
        <v>4</v>
      </c>
      <c r="X677" s="140">
        <f t="shared" si="345"/>
        <v>2</v>
      </c>
      <c r="Y677" t="str">
        <f t="shared" si="341"/>
        <v>Discharge</v>
      </c>
      <c r="Z677" t="str">
        <f t="shared" si="341"/>
        <v>72-96</v>
      </c>
    </row>
    <row r="678" spans="1:26" x14ac:dyDescent="0.35">
      <c r="A678" s="63" t="str">
        <f t="shared" si="343"/>
        <v>PATIENT 3 (GS2 003)</v>
      </c>
      <c r="B678" s="11" t="str">
        <f t="shared" si="343"/>
        <v>PERITONEAL ADHESIONS</v>
      </c>
      <c r="C678" s="11" t="str">
        <f t="shared" si="343"/>
        <v>NEW CANNULA</v>
      </c>
      <c r="D678" t="s">
        <v>29</v>
      </c>
      <c r="E678" t="str">
        <f t="shared" si="340"/>
        <v>No</v>
      </c>
      <c r="F678" t="str">
        <f t="shared" si="336"/>
        <v>Ward</v>
      </c>
      <c r="G678" t="str">
        <f t="shared" si="336"/>
        <v>ULLD</v>
      </c>
      <c r="H678" t="str">
        <f t="shared" si="336"/>
        <v>20G</v>
      </c>
      <c r="I678" t="str">
        <f t="shared" si="336"/>
        <v xml:space="preserve"> Normal Saline 0.9%</v>
      </c>
      <c r="J678" t="str">
        <f t="shared" si="336"/>
        <v>Other Drug</v>
      </c>
      <c r="K678" s="11" t="str">
        <f t="shared" si="336"/>
        <v>DORSAL</v>
      </c>
      <c r="L678" s="16" t="s">
        <v>37</v>
      </c>
      <c r="M678" s="11">
        <f t="shared" si="342"/>
        <v>0</v>
      </c>
      <c r="N678" s="11">
        <f t="shared" si="342"/>
        <v>0</v>
      </c>
      <c r="O678">
        <v>1</v>
      </c>
      <c r="P678" t="str">
        <f t="shared" si="344"/>
        <v>NA</v>
      </c>
      <c r="Q678" s="46">
        <v>37</v>
      </c>
      <c r="R678" s="46">
        <v>33.5</v>
      </c>
      <c r="S678" s="46">
        <v>33.700000000000003</v>
      </c>
      <c r="T678" s="46">
        <v>33.799999999999997</v>
      </c>
      <c r="U678" s="46">
        <v>33.1</v>
      </c>
      <c r="V678" s="141" t="str">
        <f t="shared" si="345"/>
        <v>NA</v>
      </c>
      <c r="W678" s="140">
        <f t="shared" si="345"/>
        <v>4</v>
      </c>
      <c r="X678" s="140">
        <f t="shared" si="345"/>
        <v>2</v>
      </c>
      <c r="Y678" t="str">
        <f t="shared" si="341"/>
        <v>Discharge</v>
      </c>
      <c r="Z678" t="str">
        <f t="shared" si="341"/>
        <v>72-96</v>
      </c>
    </row>
    <row r="679" spans="1:26" x14ac:dyDescent="0.35">
      <c r="A679" s="63" t="str">
        <f t="shared" si="343"/>
        <v>PATIENT 3 (GS2 003)</v>
      </c>
      <c r="B679" s="11" t="str">
        <f t="shared" si="343"/>
        <v>PERITONEAL ADHESIONS</v>
      </c>
      <c r="C679" s="11" t="str">
        <f t="shared" si="343"/>
        <v>NEW CANNULA</v>
      </c>
      <c r="D679" t="s">
        <v>29</v>
      </c>
      <c r="E679" t="str">
        <f t="shared" si="340"/>
        <v>No</v>
      </c>
      <c r="F679" t="str">
        <f t="shared" si="336"/>
        <v>Ward</v>
      </c>
      <c r="G679" t="str">
        <f t="shared" si="336"/>
        <v>ULLD</v>
      </c>
      <c r="H679" t="str">
        <f t="shared" si="336"/>
        <v>20G</v>
      </c>
      <c r="I679" t="str">
        <f t="shared" si="336"/>
        <v xml:space="preserve"> Normal Saline 0.9%</v>
      </c>
      <c r="J679" t="str">
        <f t="shared" si="336"/>
        <v>Other Drug</v>
      </c>
      <c r="K679" s="11" t="str">
        <f t="shared" si="336"/>
        <v>DORSAL</v>
      </c>
      <c r="L679" s="16" t="s">
        <v>37</v>
      </c>
      <c r="M679" s="11">
        <f t="shared" si="342"/>
        <v>0</v>
      </c>
      <c r="N679" s="11">
        <f t="shared" si="342"/>
        <v>0</v>
      </c>
      <c r="O679">
        <v>1</v>
      </c>
      <c r="P679" t="str">
        <f t="shared" si="344"/>
        <v>NA</v>
      </c>
      <c r="Q679" s="46">
        <v>36.4</v>
      </c>
      <c r="R679" s="46">
        <v>34.299999999999997</v>
      </c>
      <c r="S679" s="46">
        <v>33.9</v>
      </c>
      <c r="T679" s="46">
        <v>33.9</v>
      </c>
      <c r="U679" s="46">
        <v>33.4</v>
      </c>
      <c r="V679" s="141" t="str">
        <f t="shared" si="345"/>
        <v>NA</v>
      </c>
      <c r="W679" s="140">
        <f t="shared" si="345"/>
        <v>4</v>
      </c>
      <c r="X679" s="140">
        <f t="shared" si="345"/>
        <v>2</v>
      </c>
      <c r="Y679" t="str">
        <f t="shared" si="341"/>
        <v>Discharge</v>
      </c>
      <c r="Z679" t="str">
        <f t="shared" si="341"/>
        <v>72-96</v>
      </c>
    </row>
    <row r="680" spans="1:26" x14ac:dyDescent="0.35">
      <c r="A680" s="64" t="str">
        <f t="shared" si="343"/>
        <v>PATIENT 3 (GS2 003)</v>
      </c>
      <c r="B680" s="70" t="str">
        <f t="shared" si="343"/>
        <v>PERITONEAL ADHESIONS</v>
      </c>
      <c r="C680" s="70" t="str">
        <f t="shared" si="343"/>
        <v>NEW CANNULA</v>
      </c>
      <c r="D680" t="s">
        <v>29</v>
      </c>
      <c r="E680" t="str">
        <f t="shared" si="340"/>
        <v>No</v>
      </c>
      <c r="F680" t="str">
        <f t="shared" si="336"/>
        <v>Ward</v>
      </c>
      <c r="G680" t="str">
        <f t="shared" si="336"/>
        <v>ULLD</v>
      </c>
      <c r="H680" t="str">
        <f t="shared" si="336"/>
        <v>20G</v>
      </c>
      <c r="I680" t="str">
        <f t="shared" si="336"/>
        <v xml:space="preserve"> Normal Saline 0.9%</v>
      </c>
      <c r="J680" t="str">
        <f t="shared" si="336"/>
        <v>Other Drug</v>
      </c>
      <c r="K680" s="70" t="str">
        <f t="shared" si="336"/>
        <v>DORSAL</v>
      </c>
      <c r="L680" s="16" t="s">
        <v>37</v>
      </c>
      <c r="M680" s="70">
        <f t="shared" si="342"/>
        <v>0</v>
      </c>
      <c r="N680" s="70">
        <f t="shared" si="342"/>
        <v>0</v>
      </c>
      <c r="O680">
        <v>2</v>
      </c>
      <c r="P680" t="str">
        <f t="shared" si="344"/>
        <v>NA</v>
      </c>
      <c r="Q680" s="52">
        <v>36.5</v>
      </c>
      <c r="R680" s="52">
        <v>34</v>
      </c>
      <c r="S680" s="52">
        <v>33.799999999999997</v>
      </c>
      <c r="T680" s="52">
        <v>33.4</v>
      </c>
      <c r="U680" s="52">
        <v>32.700000000000003</v>
      </c>
      <c r="V680" s="154" t="str">
        <f t="shared" si="345"/>
        <v>NA</v>
      </c>
      <c r="W680" s="149">
        <f t="shared" si="345"/>
        <v>4</v>
      </c>
      <c r="X680" s="149">
        <f t="shared" si="345"/>
        <v>2</v>
      </c>
      <c r="Y680" t="str">
        <f t="shared" si="341"/>
        <v>Discharge</v>
      </c>
      <c r="Z680" t="str">
        <f t="shared" si="341"/>
        <v>72-96</v>
      </c>
    </row>
    <row r="681" spans="1:26" x14ac:dyDescent="0.35">
      <c r="A681" s="55" t="s">
        <v>323</v>
      </c>
      <c r="B681" s="21" t="s">
        <v>75</v>
      </c>
      <c r="C681" s="21" t="s">
        <v>118</v>
      </c>
      <c r="D681" t="s">
        <v>29</v>
      </c>
      <c r="E681" t="str">
        <f t="shared" si="340"/>
        <v>No</v>
      </c>
      <c r="F681" t="str">
        <f t="shared" si="336"/>
        <v>Ward</v>
      </c>
      <c r="G681" t="str">
        <f t="shared" si="336"/>
        <v>ULLD</v>
      </c>
      <c r="H681" t="str">
        <f t="shared" si="336"/>
        <v>20G</v>
      </c>
      <c r="I681" t="str">
        <f t="shared" si="336"/>
        <v xml:space="preserve"> Normal Saline 0.9%</v>
      </c>
      <c r="J681" t="s">
        <v>51</v>
      </c>
      <c r="K681" s="21" t="s">
        <v>36</v>
      </c>
      <c r="L681" s="16" t="s">
        <v>37</v>
      </c>
      <c r="M681" s="21">
        <f t="shared" si="342"/>
        <v>0</v>
      </c>
      <c r="N681" s="21">
        <f t="shared" si="342"/>
        <v>0</v>
      </c>
      <c r="O681">
        <f>0</f>
        <v>0</v>
      </c>
      <c r="P681" t="str">
        <f t="shared" si="344"/>
        <v>NA</v>
      </c>
      <c r="Q681" s="56">
        <v>36.299999999999997</v>
      </c>
      <c r="R681" s="56">
        <v>33.1</v>
      </c>
      <c r="S681" s="56">
        <v>33</v>
      </c>
      <c r="T681" s="56">
        <v>32.9</v>
      </c>
      <c r="U681" s="56">
        <v>33.200000000000003</v>
      </c>
      <c r="V681" s="151" t="s">
        <v>37</v>
      </c>
      <c r="W681" s="150">
        <v>4</v>
      </c>
      <c r="X681" s="150">
        <v>0</v>
      </c>
      <c r="Y681" t="str">
        <f t="shared" si="341"/>
        <v>Discharge</v>
      </c>
      <c r="Z681" t="str">
        <f t="shared" si="341"/>
        <v>72-96</v>
      </c>
    </row>
    <row r="682" spans="1:26" x14ac:dyDescent="0.35">
      <c r="A682" s="63" t="str">
        <f t="shared" ref="A682:C688" si="346">A681</f>
        <v>PATIENT 4 (GS2 004)</v>
      </c>
      <c r="B682" s="11" t="str">
        <f t="shared" si="346"/>
        <v>ACUTE PANCREATITIS</v>
      </c>
      <c r="C682" s="11" t="str">
        <f t="shared" si="346"/>
        <v>NEW CANNULA</v>
      </c>
      <c r="D682" t="s">
        <v>29</v>
      </c>
      <c r="E682" t="str">
        <f t="shared" si="340"/>
        <v>No</v>
      </c>
      <c r="F682" t="str">
        <f t="shared" si="340"/>
        <v>Ward</v>
      </c>
      <c r="G682" t="str">
        <f t="shared" si="340"/>
        <v>ULLD</v>
      </c>
      <c r="H682" t="str">
        <f t="shared" si="340"/>
        <v>20G</v>
      </c>
      <c r="I682" t="str">
        <f t="shared" si="340"/>
        <v xml:space="preserve"> Normal Saline 0.9%</v>
      </c>
      <c r="J682" t="str">
        <f t="shared" si="340"/>
        <v>Antibiotic and other drug</v>
      </c>
      <c r="K682" s="11" t="str">
        <f t="shared" si="340"/>
        <v>DORSAL</v>
      </c>
      <c r="L682" s="16" t="s">
        <v>37</v>
      </c>
      <c r="M682" s="11">
        <f t="shared" si="342"/>
        <v>0</v>
      </c>
      <c r="N682" s="11">
        <f t="shared" si="342"/>
        <v>0</v>
      </c>
      <c r="O682">
        <f>0</f>
        <v>0</v>
      </c>
      <c r="P682" t="str">
        <f t="shared" si="344"/>
        <v>NA</v>
      </c>
      <c r="Q682" s="46">
        <v>35.6</v>
      </c>
      <c r="R682" s="46">
        <v>33.1</v>
      </c>
      <c r="S682" s="46">
        <v>32.9</v>
      </c>
      <c r="T682" s="46">
        <v>32.5</v>
      </c>
      <c r="U682" s="46">
        <v>32.799999999999997</v>
      </c>
      <c r="V682" s="141" t="str">
        <f t="shared" ref="V682:Z692" si="347">V681</f>
        <v>NA</v>
      </c>
      <c r="W682" s="140">
        <f t="shared" si="347"/>
        <v>4</v>
      </c>
      <c r="X682" s="140">
        <f t="shared" si="347"/>
        <v>0</v>
      </c>
      <c r="Y682" t="str">
        <f t="shared" si="341"/>
        <v>Discharge</v>
      </c>
      <c r="Z682" t="str">
        <f t="shared" si="341"/>
        <v>72-96</v>
      </c>
    </row>
    <row r="683" spans="1:26" x14ac:dyDescent="0.35">
      <c r="A683" s="63" t="str">
        <f t="shared" si="346"/>
        <v>PATIENT 4 (GS2 004)</v>
      </c>
      <c r="B683" s="11" t="str">
        <f t="shared" si="346"/>
        <v>ACUTE PANCREATITIS</v>
      </c>
      <c r="C683" s="11" t="str">
        <f t="shared" si="346"/>
        <v>NEW CANNULA</v>
      </c>
      <c r="D683" t="s">
        <v>29</v>
      </c>
      <c r="E683" t="str">
        <f t="shared" si="340"/>
        <v>No</v>
      </c>
      <c r="F683" t="str">
        <f t="shared" si="340"/>
        <v>Ward</v>
      </c>
      <c r="G683" t="str">
        <f t="shared" si="340"/>
        <v>ULLD</v>
      </c>
      <c r="H683" t="str">
        <f t="shared" si="340"/>
        <v>20G</v>
      </c>
      <c r="I683" t="str">
        <f t="shared" si="340"/>
        <v xml:space="preserve"> Normal Saline 0.9%</v>
      </c>
      <c r="J683" t="str">
        <f t="shared" si="340"/>
        <v>Antibiotic and other drug</v>
      </c>
      <c r="K683" s="11" t="str">
        <f t="shared" si="340"/>
        <v>DORSAL</v>
      </c>
      <c r="L683" s="16" t="s">
        <v>37</v>
      </c>
      <c r="M683" s="11">
        <f t="shared" si="342"/>
        <v>0</v>
      </c>
      <c r="N683" s="11">
        <f t="shared" si="342"/>
        <v>0</v>
      </c>
      <c r="O683">
        <f>0</f>
        <v>0</v>
      </c>
      <c r="P683" t="str">
        <f t="shared" si="344"/>
        <v>NA</v>
      </c>
      <c r="Q683" s="46">
        <v>35.799999999999997</v>
      </c>
      <c r="R683" s="46">
        <v>32.4</v>
      </c>
      <c r="S683" s="46">
        <v>32.1</v>
      </c>
      <c r="T683" s="46">
        <v>31.8</v>
      </c>
      <c r="U683" s="46">
        <v>31.7</v>
      </c>
      <c r="V683" s="141" t="str">
        <f t="shared" si="347"/>
        <v>NA</v>
      </c>
      <c r="W683" s="140">
        <f t="shared" si="347"/>
        <v>4</v>
      </c>
      <c r="X683" s="140">
        <f t="shared" si="347"/>
        <v>0</v>
      </c>
      <c r="Y683" t="str">
        <f t="shared" si="341"/>
        <v>Discharge</v>
      </c>
      <c r="Z683" t="str">
        <f t="shared" si="341"/>
        <v>72-96</v>
      </c>
    </row>
    <row r="684" spans="1:26" x14ac:dyDescent="0.35">
      <c r="A684" s="63" t="str">
        <f t="shared" si="346"/>
        <v>PATIENT 4 (GS2 004)</v>
      </c>
      <c r="B684" s="11" t="str">
        <f t="shared" si="346"/>
        <v>ACUTE PANCREATITIS</v>
      </c>
      <c r="C684" s="11" t="str">
        <f t="shared" si="346"/>
        <v>NEW CANNULA</v>
      </c>
      <c r="D684" t="s">
        <v>29</v>
      </c>
      <c r="E684" t="str">
        <f t="shared" si="340"/>
        <v>No</v>
      </c>
      <c r="F684" t="str">
        <f t="shared" si="340"/>
        <v>Ward</v>
      </c>
      <c r="G684" t="str">
        <f t="shared" si="340"/>
        <v>ULLD</v>
      </c>
      <c r="H684" t="str">
        <f t="shared" si="340"/>
        <v>20G</v>
      </c>
      <c r="I684" t="str">
        <f t="shared" si="340"/>
        <v xml:space="preserve"> Normal Saline 0.9%</v>
      </c>
      <c r="J684" t="str">
        <f t="shared" si="340"/>
        <v>Antibiotic and other drug</v>
      </c>
      <c r="K684" s="11" t="str">
        <f t="shared" si="340"/>
        <v>DORSAL</v>
      </c>
      <c r="L684" s="16" t="s">
        <v>37</v>
      </c>
      <c r="M684" s="11">
        <f t="shared" si="342"/>
        <v>0</v>
      </c>
      <c r="N684" s="11">
        <f t="shared" si="342"/>
        <v>0</v>
      </c>
      <c r="O684">
        <f>0</f>
        <v>0</v>
      </c>
      <c r="P684" t="str">
        <f t="shared" si="344"/>
        <v>NA</v>
      </c>
      <c r="Q684" s="46">
        <v>36.200000000000003</v>
      </c>
      <c r="R684" s="46">
        <v>32.700000000000003</v>
      </c>
      <c r="S684" s="46">
        <v>33</v>
      </c>
      <c r="T684" s="46">
        <v>32.799999999999997</v>
      </c>
      <c r="U684" s="46">
        <v>32.299999999999997</v>
      </c>
      <c r="V684" s="141" t="str">
        <f t="shared" si="347"/>
        <v>NA</v>
      </c>
      <c r="W684" s="140">
        <f t="shared" si="347"/>
        <v>4</v>
      </c>
      <c r="X684" s="140">
        <f t="shared" si="347"/>
        <v>0</v>
      </c>
      <c r="Y684" t="str">
        <f t="shared" si="341"/>
        <v>Discharge</v>
      </c>
      <c r="Z684" t="str">
        <f t="shared" si="341"/>
        <v>72-96</v>
      </c>
    </row>
    <row r="685" spans="1:26" x14ac:dyDescent="0.35">
      <c r="A685" s="63" t="str">
        <f t="shared" si="346"/>
        <v>PATIENT 4 (GS2 004)</v>
      </c>
      <c r="B685" s="11" t="str">
        <f t="shared" si="346"/>
        <v>ACUTE PANCREATITIS</v>
      </c>
      <c r="C685" s="11" t="str">
        <f t="shared" si="346"/>
        <v>NEW CANNULA</v>
      </c>
      <c r="D685" t="s">
        <v>29</v>
      </c>
      <c r="E685" t="str">
        <f t="shared" si="340"/>
        <v>No</v>
      </c>
      <c r="F685" t="str">
        <f t="shared" si="340"/>
        <v>Ward</v>
      </c>
      <c r="G685" t="str">
        <f t="shared" si="340"/>
        <v>ULLD</v>
      </c>
      <c r="H685" t="str">
        <f t="shared" si="340"/>
        <v>20G</v>
      </c>
      <c r="I685" t="str">
        <f t="shared" si="340"/>
        <v xml:space="preserve"> Normal Saline 0.9%</v>
      </c>
      <c r="J685" t="str">
        <f t="shared" si="340"/>
        <v>Antibiotic and other drug</v>
      </c>
      <c r="K685" s="11" t="str">
        <f t="shared" si="340"/>
        <v>DORSAL</v>
      </c>
      <c r="L685" s="16" t="s">
        <v>37</v>
      </c>
      <c r="M685" s="11">
        <f t="shared" si="342"/>
        <v>0</v>
      </c>
      <c r="N685" s="11">
        <f t="shared" si="342"/>
        <v>0</v>
      </c>
      <c r="O685">
        <f>0</f>
        <v>0</v>
      </c>
      <c r="P685" t="str">
        <f t="shared" si="344"/>
        <v>NA</v>
      </c>
      <c r="Q685" s="46">
        <v>36.200000000000003</v>
      </c>
      <c r="R685" s="46">
        <v>32.5</v>
      </c>
      <c r="S685" s="46">
        <v>33</v>
      </c>
      <c r="T685" s="46">
        <v>32.799999999999997</v>
      </c>
      <c r="U685" s="46">
        <v>32.299999999999997</v>
      </c>
      <c r="V685" s="141" t="str">
        <f t="shared" si="347"/>
        <v>NA</v>
      </c>
      <c r="W685" s="140">
        <f t="shared" si="347"/>
        <v>4</v>
      </c>
      <c r="X685" s="140">
        <f t="shared" si="347"/>
        <v>0</v>
      </c>
      <c r="Y685" t="str">
        <f t="shared" si="341"/>
        <v>Discharge</v>
      </c>
      <c r="Z685" t="str">
        <f t="shared" si="341"/>
        <v>72-96</v>
      </c>
    </row>
    <row r="686" spans="1:26" x14ac:dyDescent="0.35">
      <c r="A686" s="63" t="str">
        <f t="shared" si="346"/>
        <v>PATIENT 4 (GS2 004)</v>
      </c>
      <c r="B686" s="11" t="str">
        <f t="shared" si="346"/>
        <v>ACUTE PANCREATITIS</v>
      </c>
      <c r="C686" s="11" t="str">
        <f t="shared" si="346"/>
        <v>NEW CANNULA</v>
      </c>
      <c r="D686" t="s">
        <v>29</v>
      </c>
      <c r="E686" t="str">
        <f t="shared" ref="E686:K701" si="348">E685</f>
        <v>No</v>
      </c>
      <c r="F686" t="str">
        <f t="shared" si="348"/>
        <v>Ward</v>
      </c>
      <c r="G686" t="str">
        <f t="shared" si="348"/>
        <v>ULLD</v>
      </c>
      <c r="H686" t="str">
        <f t="shared" si="348"/>
        <v>20G</v>
      </c>
      <c r="I686" t="str">
        <f t="shared" si="348"/>
        <v xml:space="preserve"> Normal Saline 0.9%</v>
      </c>
      <c r="J686" t="str">
        <f t="shared" si="348"/>
        <v>Antibiotic and other drug</v>
      </c>
      <c r="K686" s="11" t="str">
        <f t="shared" si="348"/>
        <v>DORSAL</v>
      </c>
      <c r="L686" s="16" t="s">
        <v>37</v>
      </c>
      <c r="M686" s="11">
        <f t="shared" si="342"/>
        <v>0</v>
      </c>
      <c r="N686" s="11">
        <f t="shared" si="342"/>
        <v>0</v>
      </c>
      <c r="O686">
        <f>0</f>
        <v>0</v>
      </c>
      <c r="P686" t="str">
        <f t="shared" si="344"/>
        <v>NA</v>
      </c>
      <c r="Q686" s="46">
        <v>36.5</v>
      </c>
      <c r="R686" s="46">
        <v>32.6</v>
      </c>
      <c r="S686" s="46">
        <v>33.1</v>
      </c>
      <c r="T686" s="46">
        <v>32.9</v>
      </c>
      <c r="U686" s="46">
        <v>32.4</v>
      </c>
      <c r="V686" s="141" t="str">
        <f t="shared" si="347"/>
        <v>NA</v>
      </c>
      <c r="W686" s="140">
        <f t="shared" si="347"/>
        <v>4</v>
      </c>
      <c r="X686" s="140">
        <f t="shared" si="347"/>
        <v>0</v>
      </c>
      <c r="Y686" t="str">
        <f t="shared" si="347"/>
        <v>Discharge</v>
      </c>
      <c r="Z686" t="str">
        <f t="shared" si="347"/>
        <v>72-96</v>
      </c>
    </row>
    <row r="687" spans="1:26" x14ac:dyDescent="0.35">
      <c r="A687" s="63" t="str">
        <f t="shared" si="346"/>
        <v>PATIENT 4 (GS2 004)</v>
      </c>
      <c r="B687" s="11" t="str">
        <f t="shared" si="346"/>
        <v>ACUTE PANCREATITIS</v>
      </c>
      <c r="C687" s="11" t="str">
        <f t="shared" si="346"/>
        <v>NEW CANNULA</v>
      </c>
      <c r="D687" t="s">
        <v>29</v>
      </c>
      <c r="E687" t="str">
        <f t="shared" si="348"/>
        <v>No</v>
      </c>
      <c r="F687" t="str">
        <f t="shared" si="348"/>
        <v>Ward</v>
      </c>
      <c r="G687" t="str">
        <f t="shared" si="348"/>
        <v>ULLD</v>
      </c>
      <c r="H687" t="str">
        <f t="shared" si="348"/>
        <v>20G</v>
      </c>
      <c r="I687" t="str">
        <f t="shared" si="348"/>
        <v xml:space="preserve"> Normal Saline 0.9%</v>
      </c>
      <c r="J687" t="str">
        <f t="shared" si="348"/>
        <v>Antibiotic and other drug</v>
      </c>
      <c r="K687" s="11" t="str">
        <f t="shared" si="348"/>
        <v>DORSAL</v>
      </c>
      <c r="L687" s="16" t="s">
        <v>37</v>
      </c>
      <c r="M687" s="11">
        <f t="shared" si="342"/>
        <v>0</v>
      </c>
      <c r="N687" s="11">
        <f t="shared" si="342"/>
        <v>0</v>
      </c>
      <c r="O687">
        <f>0</f>
        <v>0</v>
      </c>
      <c r="P687" t="str">
        <f t="shared" si="344"/>
        <v>NA</v>
      </c>
      <c r="Q687" s="46">
        <v>36.5</v>
      </c>
      <c r="R687" s="46">
        <v>32.1</v>
      </c>
      <c r="S687" s="46">
        <v>32.700000000000003</v>
      </c>
      <c r="T687" s="46">
        <v>32.299999999999997</v>
      </c>
      <c r="U687" s="46">
        <v>31.8</v>
      </c>
      <c r="V687" s="141" t="str">
        <f t="shared" si="347"/>
        <v>NA</v>
      </c>
      <c r="W687" s="140">
        <f t="shared" si="347"/>
        <v>4</v>
      </c>
      <c r="X687" s="140">
        <f t="shared" si="347"/>
        <v>0</v>
      </c>
      <c r="Y687" t="str">
        <f t="shared" si="347"/>
        <v>Discharge</v>
      </c>
      <c r="Z687" t="str">
        <f t="shared" si="347"/>
        <v>72-96</v>
      </c>
    </row>
    <row r="688" spans="1:26" x14ac:dyDescent="0.35">
      <c r="A688" s="64" t="str">
        <f t="shared" si="346"/>
        <v>PATIENT 4 (GS2 004)</v>
      </c>
      <c r="B688" s="70" t="str">
        <f t="shared" si="346"/>
        <v>ACUTE PANCREATITIS</v>
      </c>
      <c r="C688" s="70" t="str">
        <f t="shared" si="346"/>
        <v>NEW CANNULA</v>
      </c>
      <c r="D688" t="s">
        <v>29</v>
      </c>
      <c r="E688" t="str">
        <f t="shared" si="348"/>
        <v>No</v>
      </c>
      <c r="F688" t="str">
        <f t="shared" si="348"/>
        <v>Ward</v>
      </c>
      <c r="G688" t="str">
        <f t="shared" si="348"/>
        <v>ULLD</v>
      </c>
      <c r="H688" t="str">
        <f t="shared" si="348"/>
        <v>20G</v>
      </c>
      <c r="I688" t="str">
        <f t="shared" si="348"/>
        <v xml:space="preserve"> Normal Saline 0.9%</v>
      </c>
      <c r="J688" t="str">
        <f t="shared" si="348"/>
        <v>Antibiotic and other drug</v>
      </c>
      <c r="K688" s="70" t="str">
        <f t="shared" si="348"/>
        <v>DORSAL</v>
      </c>
      <c r="L688" s="16" t="s">
        <v>37</v>
      </c>
      <c r="M688" s="70">
        <f t="shared" si="342"/>
        <v>0</v>
      </c>
      <c r="N688" s="70">
        <f t="shared" si="342"/>
        <v>0</v>
      </c>
      <c r="O688">
        <f>0</f>
        <v>0</v>
      </c>
      <c r="P688" t="str">
        <f t="shared" si="344"/>
        <v>NA</v>
      </c>
      <c r="Q688" s="52">
        <v>36.200000000000003</v>
      </c>
      <c r="R688" s="52">
        <v>34.200000000000003</v>
      </c>
      <c r="S688" s="52">
        <v>34.4</v>
      </c>
      <c r="T688" s="52">
        <v>34.799999999999997</v>
      </c>
      <c r="U688" s="52">
        <v>33.799999999999997</v>
      </c>
      <c r="V688" s="154" t="str">
        <f t="shared" si="347"/>
        <v>NA</v>
      </c>
      <c r="W688" s="149">
        <f t="shared" si="347"/>
        <v>4</v>
      </c>
      <c r="X688" s="149">
        <f t="shared" si="347"/>
        <v>0</v>
      </c>
      <c r="Y688" t="str">
        <f t="shared" si="347"/>
        <v>Discharge</v>
      </c>
      <c r="Z688" t="str">
        <f t="shared" si="347"/>
        <v>72-96</v>
      </c>
    </row>
    <row r="689" spans="1:26" x14ac:dyDescent="0.35">
      <c r="A689" s="21" t="s">
        <v>324</v>
      </c>
      <c r="B689" s="21" t="s">
        <v>325</v>
      </c>
      <c r="C689" s="21" t="s">
        <v>118</v>
      </c>
      <c r="D689" t="s">
        <v>29</v>
      </c>
      <c r="E689" t="str">
        <f t="shared" si="348"/>
        <v>No</v>
      </c>
      <c r="F689" t="str">
        <f t="shared" si="348"/>
        <v>Ward</v>
      </c>
      <c r="G689" t="s">
        <v>55</v>
      </c>
      <c r="H689" t="str">
        <f t="shared" si="348"/>
        <v>20G</v>
      </c>
      <c r="I689" t="str">
        <f t="shared" si="348"/>
        <v xml:space="preserve"> Normal Saline 0.9%</v>
      </c>
      <c r="J689" t="str">
        <f t="shared" si="348"/>
        <v>Antibiotic and other drug</v>
      </c>
      <c r="K689" s="21" t="s">
        <v>47</v>
      </c>
      <c r="L689" s="16" t="s">
        <v>37</v>
      </c>
      <c r="M689" s="21">
        <f t="shared" ref="M689:N704" si="349">M688</f>
        <v>0</v>
      </c>
      <c r="N689" s="21">
        <f t="shared" si="349"/>
        <v>0</v>
      </c>
      <c r="O689">
        <f>0</f>
        <v>0</v>
      </c>
      <c r="P689" t="str">
        <f t="shared" si="344"/>
        <v>NA</v>
      </c>
      <c r="Q689" s="56">
        <v>35.200000000000003</v>
      </c>
      <c r="R689" s="56">
        <v>31.6</v>
      </c>
      <c r="S689" s="56">
        <v>31.7</v>
      </c>
      <c r="T689" s="56">
        <v>31.6</v>
      </c>
      <c r="U689" s="56">
        <v>32.9</v>
      </c>
      <c r="V689" s="56">
        <v>32.1</v>
      </c>
      <c r="W689" s="150">
        <v>2</v>
      </c>
      <c r="X689" s="150">
        <v>0</v>
      </c>
      <c r="Y689" t="str">
        <f t="shared" si="347"/>
        <v>Discharge</v>
      </c>
      <c r="Z689" t="s">
        <v>92</v>
      </c>
    </row>
    <row r="690" spans="1:26" x14ac:dyDescent="0.35">
      <c r="A690" s="11" t="str">
        <f t="shared" ref="A690:C692" si="350">A689</f>
        <v>PATIENT 5 (GS2 006)</v>
      </c>
      <c r="B690" s="11" t="str">
        <f t="shared" si="350"/>
        <v>CHOLEDOCHOLITHIASIS</v>
      </c>
      <c r="C690" s="11" t="str">
        <f t="shared" si="350"/>
        <v>NEW CANNULA</v>
      </c>
      <c r="D690" t="s">
        <v>29</v>
      </c>
      <c r="E690" t="str">
        <f t="shared" si="348"/>
        <v>No</v>
      </c>
      <c r="F690" t="str">
        <f t="shared" si="348"/>
        <v>Ward</v>
      </c>
      <c r="G690" t="str">
        <f t="shared" si="348"/>
        <v>ULLA</v>
      </c>
      <c r="H690" t="str">
        <f t="shared" si="348"/>
        <v>20G</v>
      </c>
      <c r="I690" t="str">
        <f t="shared" si="348"/>
        <v xml:space="preserve"> Normal Saline 0.9%</v>
      </c>
      <c r="J690" t="str">
        <f t="shared" si="348"/>
        <v>Antibiotic and other drug</v>
      </c>
      <c r="K690" s="11" t="str">
        <f t="shared" si="348"/>
        <v>ANTECUBITAL FOSSA</v>
      </c>
      <c r="L690" s="16" t="s">
        <v>37</v>
      </c>
      <c r="M690" s="11">
        <f t="shared" si="349"/>
        <v>0</v>
      </c>
      <c r="N690" s="11">
        <f t="shared" si="349"/>
        <v>0</v>
      </c>
      <c r="O690">
        <f>0</f>
        <v>0</v>
      </c>
      <c r="P690" t="str">
        <f t="shared" si="344"/>
        <v>NA</v>
      </c>
      <c r="Q690" s="46">
        <v>36.5</v>
      </c>
      <c r="R690" s="46">
        <v>33.9</v>
      </c>
      <c r="S690" s="46">
        <v>33.5</v>
      </c>
      <c r="T690" s="46">
        <v>33.799999999999997</v>
      </c>
      <c r="U690" s="46">
        <v>34.200000000000003</v>
      </c>
      <c r="V690" s="46">
        <v>34</v>
      </c>
      <c r="W690" s="140">
        <f t="shared" ref="W690:X692" si="351">W689</f>
        <v>2</v>
      </c>
      <c r="X690" s="140">
        <f t="shared" si="351"/>
        <v>0</v>
      </c>
      <c r="Y690" t="str">
        <f t="shared" si="347"/>
        <v>Discharge</v>
      </c>
      <c r="Z690" t="s">
        <v>92</v>
      </c>
    </row>
    <row r="691" spans="1:26" x14ac:dyDescent="0.35">
      <c r="A691" s="11" t="str">
        <f t="shared" si="350"/>
        <v>PATIENT 5 (GS2 006)</v>
      </c>
      <c r="B691" s="11" t="str">
        <f t="shared" si="350"/>
        <v>CHOLEDOCHOLITHIASIS</v>
      </c>
      <c r="C691" s="11" t="str">
        <f t="shared" si="350"/>
        <v>NEW CANNULA</v>
      </c>
      <c r="D691" t="s">
        <v>29</v>
      </c>
      <c r="E691" t="str">
        <f t="shared" si="348"/>
        <v>No</v>
      </c>
      <c r="F691" t="str">
        <f t="shared" si="348"/>
        <v>Ward</v>
      </c>
      <c r="G691" t="str">
        <f t="shared" si="348"/>
        <v>ULLA</v>
      </c>
      <c r="H691" t="str">
        <f t="shared" si="348"/>
        <v>20G</v>
      </c>
      <c r="I691" t="str">
        <f t="shared" si="348"/>
        <v xml:space="preserve"> Normal Saline 0.9%</v>
      </c>
      <c r="J691" t="str">
        <f t="shared" si="348"/>
        <v>Antibiotic and other drug</v>
      </c>
      <c r="K691" s="11" t="str">
        <f t="shared" si="348"/>
        <v>ANTECUBITAL FOSSA</v>
      </c>
      <c r="L691" s="16" t="s">
        <v>37</v>
      </c>
      <c r="M691" s="11">
        <f t="shared" si="349"/>
        <v>0</v>
      </c>
      <c r="N691" s="11">
        <f t="shared" si="349"/>
        <v>0</v>
      </c>
      <c r="O691">
        <f>0</f>
        <v>0</v>
      </c>
      <c r="P691" t="str">
        <f t="shared" si="344"/>
        <v>NA</v>
      </c>
      <c r="Q691" s="46">
        <v>36.299999999999997</v>
      </c>
      <c r="R691" s="46">
        <v>33</v>
      </c>
      <c r="S691" s="46">
        <v>33.1</v>
      </c>
      <c r="T691" s="46">
        <v>32.799999999999997</v>
      </c>
      <c r="U691" s="46">
        <v>33.799999999999997</v>
      </c>
      <c r="V691" s="46">
        <v>32.700000000000003</v>
      </c>
      <c r="W691" s="140">
        <f t="shared" si="351"/>
        <v>2</v>
      </c>
      <c r="X691" s="140">
        <f t="shared" si="351"/>
        <v>0</v>
      </c>
      <c r="Y691" t="str">
        <f t="shared" si="347"/>
        <v>Discharge</v>
      </c>
      <c r="Z691" t="s">
        <v>92</v>
      </c>
    </row>
    <row r="692" spans="1:26" x14ac:dyDescent="0.35">
      <c r="A692" s="70" t="str">
        <f t="shared" si="350"/>
        <v>PATIENT 5 (GS2 006)</v>
      </c>
      <c r="B692" s="70" t="str">
        <f t="shared" si="350"/>
        <v>CHOLEDOCHOLITHIASIS</v>
      </c>
      <c r="C692" s="70" t="str">
        <f t="shared" si="350"/>
        <v>NEW CANNULA</v>
      </c>
      <c r="D692" t="s">
        <v>29</v>
      </c>
      <c r="E692" t="str">
        <f t="shared" si="348"/>
        <v>No</v>
      </c>
      <c r="F692" t="str">
        <f t="shared" si="348"/>
        <v>Ward</v>
      </c>
      <c r="G692" t="str">
        <f t="shared" si="348"/>
        <v>ULLA</v>
      </c>
      <c r="H692" t="str">
        <f t="shared" si="348"/>
        <v>20G</v>
      </c>
      <c r="I692" t="str">
        <f t="shared" si="348"/>
        <v xml:space="preserve"> Normal Saline 0.9%</v>
      </c>
      <c r="J692" t="str">
        <f t="shared" si="348"/>
        <v>Antibiotic and other drug</v>
      </c>
      <c r="K692" s="70" t="str">
        <f t="shared" si="348"/>
        <v>ANTECUBITAL FOSSA</v>
      </c>
      <c r="L692" s="16" t="s">
        <v>37</v>
      </c>
      <c r="M692" s="70">
        <f t="shared" si="349"/>
        <v>0</v>
      </c>
      <c r="N692" s="70">
        <f t="shared" si="349"/>
        <v>0</v>
      </c>
      <c r="O692">
        <f>0</f>
        <v>0</v>
      </c>
      <c r="P692" t="str">
        <f t="shared" si="344"/>
        <v>NA</v>
      </c>
      <c r="Q692" s="52">
        <v>36.200000000000003</v>
      </c>
      <c r="R692" s="52">
        <v>34.4</v>
      </c>
      <c r="S692" s="52">
        <v>34.1</v>
      </c>
      <c r="T692" s="52">
        <v>32.9</v>
      </c>
      <c r="U692" s="52">
        <v>34.6</v>
      </c>
      <c r="V692" s="52">
        <v>33.299999999999997</v>
      </c>
      <c r="W692" s="149">
        <f t="shared" si="351"/>
        <v>2</v>
      </c>
      <c r="X692" s="149">
        <f t="shared" si="351"/>
        <v>0</v>
      </c>
      <c r="Y692" t="str">
        <f t="shared" si="347"/>
        <v>Discharge</v>
      </c>
      <c r="Z692" t="s">
        <v>92</v>
      </c>
    </row>
    <row r="693" spans="1:26" x14ac:dyDescent="0.35">
      <c r="A693" s="21" t="s">
        <v>326</v>
      </c>
      <c r="B693" s="21" t="s">
        <v>327</v>
      </c>
      <c r="C693" s="21" t="s">
        <v>118</v>
      </c>
      <c r="D693" t="s">
        <v>29</v>
      </c>
      <c r="E693" t="str">
        <f t="shared" si="348"/>
        <v>No</v>
      </c>
      <c r="F693" t="str">
        <f t="shared" si="348"/>
        <v>Ward</v>
      </c>
      <c r="G693" t="s">
        <v>42</v>
      </c>
      <c r="H693" t="s">
        <v>77</v>
      </c>
      <c r="I693" t="str">
        <f t="shared" si="348"/>
        <v xml:space="preserve"> Normal Saline 0.9%</v>
      </c>
      <c r="J693" t="str">
        <f t="shared" si="348"/>
        <v>Antibiotic and other drug</v>
      </c>
      <c r="K693" s="21" t="s">
        <v>36</v>
      </c>
      <c r="L693" s="16" t="s">
        <v>37</v>
      </c>
      <c r="M693" s="23">
        <f t="shared" si="349"/>
        <v>0</v>
      </c>
      <c r="N693" s="23">
        <f t="shared" si="349"/>
        <v>0</v>
      </c>
      <c r="O693" t="s">
        <v>37</v>
      </c>
      <c r="P693" t="str">
        <f t="shared" si="344"/>
        <v>NA</v>
      </c>
      <c r="Q693" s="56">
        <v>36.1</v>
      </c>
      <c r="R693" s="56">
        <v>31.6</v>
      </c>
      <c r="S693" s="56">
        <v>31.8</v>
      </c>
      <c r="T693" s="56">
        <v>31.7</v>
      </c>
      <c r="U693" s="56">
        <v>32.700000000000003</v>
      </c>
      <c r="V693" s="151" t="s">
        <v>37</v>
      </c>
      <c r="W693" s="150">
        <v>2</v>
      </c>
      <c r="X693" s="150">
        <v>0</v>
      </c>
      <c r="Y693" t="s">
        <v>62</v>
      </c>
      <c r="Z693" t="s">
        <v>63</v>
      </c>
    </row>
    <row r="694" spans="1:26" x14ac:dyDescent="0.35">
      <c r="A694" s="11" t="str">
        <f t="shared" ref="A694:C697" si="352">A693</f>
        <v>PATIENT 6 (GS2 007)</v>
      </c>
      <c r="B694" s="11" t="str">
        <f t="shared" si="352"/>
        <v>OBSTRUCTIVE PYELONEPHRITIS</v>
      </c>
      <c r="C694" s="11" t="str">
        <f t="shared" si="352"/>
        <v>NEW CANNULA</v>
      </c>
      <c r="D694" t="s">
        <v>29</v>
      </c>
      <c r="E694" t="str">
        <f t="shared" si="348"/>
        <v>No</v>
      </c>
      <c r="F694" t="str">
        <f t="shared" si="348"/>
        <v>Ward</v>
      </c>
      <c r="G694" t="str">
        <f t="shared" si="348"/>
        <v>ULRD</v>
      </c>
      <c r="H694" t="str">
        <f t="shared" si="348"/>
        <v>18G</v>
      </c>
      <c r="I694" t="str">
        <f t="shared" si="348"/>
        <v xml:space="preserve"> Normal Saline 0.9%</v>
      </c>
      <c r="J694" t="str">
        <f t="shared" si="348"/>
        <v>Antibiotic and other drug</v>
      </c>
      <c r="K694" s="11" t="str">
        <f t="shared" si="348"/>
        <v>DORSAL</v>
      </c>
      <c r="L694" s="16" t="s">
        <v>37</v>
      </c>
      <c r="M694" s="13">
        <f t="shared" si="349"/>
        <v>0</v>
      </c>
      <c r="N694" s="13">
        <f t="shared" si="349"/>
        <v>0</v>
      </c>
      <c r="O694" t="s">
        <v>37</v>
      </c>
      <c r="P694" t="str">
        <f t="shared" si="344"/>
        <v>NA</v>
      </c>
      <c r="Q694" s="46">
        <v>36.200000000000003</v>
      </c>
      <c r="R694" s="46">
        <v>32.9</v>
      </c>
      <c r="S694" s="46">
        <v>32.6</v>
      </c>
      <c r="T694" s="46">
        <v>32</v>
      </c>
      <c r="U694" s="46">
        <v>33.299999999999997</v>
      </c>
      <c r="V694" s="141" t="str">
        <f t="shared" ref="V694:Z697" si="353">V693</f>
        <v>NA</v>
      </c>
      <c r="W694" s="140">
        <f t="shared" si="353"/>
        <v>2</v>
      </c>
      <c r="X694" s="140">
        <f t="shared" si="353"/>
        <v>0</v>
      </c>
      <c r="Y694" t="str">
        <f t="shared" si="353"/>
        <v>Leakage</v>
      </c>
      <c r="Z694" t="str">
        <f t="shared" si="353"/>
        <v>48-72</v>
      </c>
    </row>
    <row r="695" spans="1:26" x14ac:dyDescent="0.35">
      <c r="A695" s="11" t="str">
        <f t="shared" si="352"/>
        <v>PATIENT 6 (GS2 007)</v>
      </c>
      <c r="B695" s="11" t="str">
        <f t="shared" si="352"/>
        <v>OBSTRUCTIVE PYELONEPHRITIS</v>
      </c>
      <c r="C695" s="11" t="str">
        <f t="shared" si="352"/>
        <v>NEW CANNULA</v>
      </c>
      <c r="D695" t="s">
        <v>29</v>
      </c>
      <c r="E695" t="str">
        <f t="shared" si="348"/>
        <v>No</v>
      </c>
      <c r="F695" t="str">
        <f t="shared" si="348"/>
        <v>Ward</v>
      </c>
      <c r="G695" t="str">
        <f t="shared" si="348"/>
        <v>ULRD</v>
      </c>
      <c r="H695" t="str">
        <f t="shared" si="348"/>
        <v>18G</v>
      </c>
      <c r="I695" t="str">
        <f t="shared" si="348"/>
        <v xml:space="preserve"> Normal Saline 0.9%</v>
      </c>
      <c r="J695" t="str">
        <f t="shared" si="348"/>
        <v>Antibiotic and other drug</v>
      </c>
      <c r="K695" s="11" t="str">
        <f t="shared" si="348"/>
        <v>DORSAL</v>
      </c>
      <c r="L695" s="16" t="s">
        <v>37</v>
      </c>
      <c r="M695" s="13">
        <f t="shared" si="349"/>
        <v>0</v>
      </c>
      <c r="N695" s="13">
        <f t="shared" si="349"/>
        <v>0</v>
      </c>
      <c r="O695" t="s">
        <v>37</v>
      </c>
      <c r="P695" t="str">
        <f t="shared" si="344"/>
        <v>NA</v>
      </c>
      <c r="Q695" s="46">
        <v>35.299999999999997</v>
      </c>
      <c r="R695" s="46">
        <v>30.6</v>
      </c>
      <c r="S695" s="46">
        <v>31.2</v>
      </c>
      <c r="T695" s="46">
        <v>31.3</v>
      </c>
      <c r="U695" s="46">
        <v>32</v>
      </c>
      <c r="V695" s="141" t="str">
        <f t="shared" si="353"/>
        <v>NA</v>
      </c>
      <c r="W695" s="140">
        <f t="shared" si="353"/>
        <v>2</v>
      </c>
      <c r="X695" s="140">
        <f t="shared" si="353"/>
        <v>0</v>
      </c>
      <c r="Y695" t="str">
        <f t="shared" si="353"/>
        <v>Leakage</v>
      </c>
      <c r="Z695" t="str">
        <f t="shared" si="353"/>
        <v>48-72</v>
      </c>
    </row>
    <row r="696" spans="1:26" x14ac:dyDescent="0.35">
      <c r="A696" s="11" t="str">
        <f t="shared" si="352"/>
        <v>PATIENT 6 (GS2 007)</v>
      </c>
      <c r="B696" s="11" t="str">
        <f t="shared" si="352"/>
        <v>OBSTRUCTIVE PYELONEPHRITIS</v>
      </c>
      <c r="C696" s="11" t="str">
        <f t="shared" si="352"/>
        <v>NEW CANNULA</v>
      </c>
      <c r="D696" t="s">
        <v>29</v>
      </c>
      <c r="E696" t="str">
        <f t="shared" si="348"/>
        <v>No</v>
      </c>
      <c r="F696" t="str">
        <f t="shared" si="348"/>
        <v>Ward</v>
      </c>
      <c r="G696" t="str">
        <f t="shared" si="348"/>
        <v>ULRD</v>
      </c>
      <c r="H696" t="str">
        <f t="shared" si="348"/>
        <v>18G</v>
      </c>
      <c r="I696" t="str">
        <f t="shared" si="348"/>
        <v xml:space="preserve"> Normal Saline 0.9%</v>
      </c>
      <c r="J696" t="str">
        <f t="shared" si="348"/>
        <v>Antibiotic and other drug</v>
      </c>
      <c r="K696" s="11" t="str">
        <f t="shared" si="348"/>
        <v>DORSAL</v>
      </c>
      <c r="L696" s="16" t="s">
        <v>37</v>
      </c>
      <c r="M696" s="13">
        <f t="shared" si="349"/>
        <v>0</v>
      </c>
      <c r="N696" s="13">
        <f t="shared" si="349"/>
        <v>0</v>
      </c>
      <c r="O696" t="s">
        <v>37</v>
      </c>
      <c r="P696" t="str">
        <f t="shared" si="344"/>
        <v>NA</v>
      </c>
      <c r="Q696" s="46">
        <v>35.799999999999997</v>
      </c>
      <c r="R696" s="46">
        <v>32.4</v>
      </c>
      <c r="S696" s="46">
        <v>32.6</v>
      </c>
      <c r="T696" s="46">
        <v>32.799999999999997</v>
      </c>
      <c r="U696" s="46">
        <v>32.6</v>
      </c>
      <c r="V696" s="141" t="str">
        <f t="shared" si="353"/>
        <v>NA</v>
      </c>
      <c r="W696" s="140">
        <f t="shared" si="353"/>
        <v>2</v>
      </c>
      <c r="X696" s="140">
        <f t="shared" si="353"/>
        <v>0</v>
      </c>
      <c r="Y696" t="str">
        <f t="shared" si="353"/>
        <v>Leakage</v>
      </c>
      <c r="Z696" t="str">
        <f t="shared" si="353"/>
        <v>48-72</v>
      </c>
    </row>
    <row r="697" spans="1:26" x14ac:dyDescent="0.35">
      <c r="A697" s="70" t="str">
        <f t="shared" si="352"/>
        <v>PATIENT 6 (GS2 007)</v>
      </c>
      <c r="B697" s="70" t="str">
        <f t="shared" si="352"/>
        <v>OBSTRUCTIVE PYELONEPHRITIS</v>
      </c>
      <c r="C697" s="70" t="str">
        <f t="shared" si="352"/>
        <v>NEW CANNULA</v>
      </c>
      <c r="D697" t="s">
        <v>29</v>
      </c>
      <c r="E697" t="str">
        <f t="shared" si="348"/>
        <v>No</v>
      </c>
      <c r="F697" t="str">
        <f t="shared" si="348"/>
        <v>Ward</v>
      </c>
      <c r="G697" t="str">
        <f t="shared" si="348"/>
        <v>ULRD</v>
      </c>
      <c r="H697" t="str">
        <f t="shared" si="348"/>
        <v>18G</v>
      </c>
      <c r="I697" t="str">
        <f t="shared" si="348"/>
        <v xml:space="preserve"> Normal Saline 0.9%</v>
      </c>
      <c r="J697" t="str">
        <f t="shared" si="348"/>
        <v>Antibiotic and other drug</v>
      </c>
      <c r="K697" s="70" t="str">
        <f t="shared" si="348"/>
        <v>DORSAL</v>
      </c>
      <c r="L697" s="16" t="s">
        <v>37</v>
      </c>
      <c r="M697" s="19">
        <f t="shared" si="349"/>
        <v>0</v>
      </c>
      <c r="N697" s="19">
        <f t="shared" si="349"/>
        <v>0</v>
      </c>
      <c r="O697" t="s">
        <v>37</v>
      </c>
      <c r="P697" t="str">
        <f t="shared" si="344"/>
        <v>NA</v>
      </c>
      <c r="Q697" s="52">
        <v>34.9</v>
      </c>
      <c r="R697" s="52">
        <v>31.8</v>
      </c>
      <c r="S697" s="52">
        <v>32.1</v>
      </c>
      <c r="T697" s="52">
        <v>32.5</v>
      </c>
      <c r="U697" s="52">
        <v>32.200000000000003</v>
      </c>
      <c r="V697" s="154" t="str">
        <f t="shared" si="353"/>
        <v>NA</v>
      </c>
      <c r="W697" s="149">
        <f t="shared" si="353"/>
        <v>2</v>
      </c>
      <c r="X697" s="149">
        <f t="shared" si="353"/>
        <v>0</v>
      </c>
      <c r="Y697" t="str">
        <f t="shared" si="353"/>
        <v>Leakage</v>
      </c>
      <c r="Z697" t="str">
        <f t="shared" si="353"/>
        <v>48-72</v>
      </c>
    </row>
    <row r="698" spans="1:26" x14ac:dyDescent="0.35">
      <c r="A698" s="55" t="s">
        <v>328</v>
      </c>
      <c r="B698" s="21" t="s">
        <v>329</v>
      </c>
      <c r="C698" s="21" t="s">
        <v>118</v>
      </c>
      <c r="D698" t="s">
        <v>29</v>
      </c>
      <c r="E698" t="str">
        <f t="shared" si="348"/>
        <v>No</v>
      </c>
      <c r="F698" t="str">
        <f t="shared" si="348"/>
        <v>Ward</v>
      </c>
      <c r="G698" t="str">
        <f t="shared" si="348"/>
        <v>ULRD</v>
      </c>
      <c r="H698" t="s">
        <v>33</v>
      </c>
      <c r="I698" t="s">
        <v>34</v>
      </c>
      <c r="J698" t="s">
        <v>46</v>
      </c>
      <c r="K698" s="21" t="s">
        <v>36</v>
      </c>
      <c r="L698" s="16" t="s">
        <v>37</v>
      </c>
      <c r="M698" s="21">
        <f t="shared" si="349"/>
        <v>0</v>
      </c>
      <c r="N698" s="21">
        <f t="shared" si="349"/>
        <v>0</v>
      </c>
      <c r="O698">
        <f>0</f>
        <v>0</v>
      </c>
      <c r="P698" t="str">
        <f t="shared" si="344"/>
        <v>NA</v>
      </c>
      <c r="Q698" s="56">
        <v>36.1</v>
      </c>
      <c r="R698" s="56">
        <v>27.3</v>
      </c>
      <c r="S698" s="56">
        <v>27.7</v>
      </c>
      <c r="T698" s="56">
        <v>27.2</v>
      </c>
      <c r="U698" s="56">
        <v>26.7</v>
      </c>
      <c r="V698" s="151" t="s">
        <v>37</v>
      </c>
      <c r="W698" s="150">
        <v>2</v>
      </c>
      <c r="X698" s="150">
        <v>0</v>
      </c>
      <c r="Y698" t="s">
        <v>78</v>
      </c>
      <c r="Z698" t="s">
        <v>92</v>
      </c>
    </row>
    <row r="699" spans="1:26" x14ac:dyDescent="0.35">
      <c r="A699" s="63" t="str">
        <f t="shared" ref="A699:C701" si="354">A698</f>
        <v>PATIENT 7 (GS2 008)</v>
      </c>
      <c r="B699" s="11" t="str">
        <f t="shared" si="354"/>
        <v>CHOLANGIOCARCINOMA</v>
      </c>
      <c r="C699" s="11" t="str">
        <f t="shared" si="354"/>
        <v>NEW CANNULA</v>
      </c>
      <c r="D699" t="s">
        <v>29</v>
      </c>
      <c r="E699" t="str">
        <f t="shared" si="348"/>
        <v>No</v>
      </c>
      <c r="F699" t="str">
        <f t="shared" si="348"/>
        <v>Ward</v>
      </c>
      <c r="G699" t="str">
        <f t="shared" si="348"/>
        <v>ULRD</v>
      </c>
      <c r="H699" t="str">
        <f t="shared" si="348"/>
        <v>20G</v>
      </c>
      <c r="I699" t="str">
        <f t="shared" si="348"/>
        <v>No infusion</v>
      </c>
      <c r="J699" t="str">
        <f t="shared" si="348"/>
        <v>Other Drug</v>
      </c>
      <c r="K699" s="11" t="str">
        <f t="shared" si="348"/>
        <v>DORSAL</v>
      </c>
      <c r="L699" s="16" t="s">
        <v>37</v>
      </c>
      <c r="M699" s="11">
        <f t="shared" si="349"/>
        <v>0</v>
      </c>
      <c r="N699" s="11">
        <f t="shared" si="349"/>
        <v>0</v>
      </c>
      <c r="O699">
        <f>0</f>
        <v>0</v>
      </c>
      <c r="P699" t="str">
        <f t="shared" si="344"/>
        <v>NA</v>
      </c>
      <c r="Q699" s="46">
        <v>36.5</v>
      </c>
      <c r="R699" s="46">
        <v>27.1</v>
      </c>
      <c r="S699" s="46">
        <v>27.5</v>
      </c>
      <c r="T699" s="46">
        <v>27</v>
      </c>
      <c r="U699" s="46">
        <v>25.6</v>
      </c>
      <c r="V699" s="141" t="str">
        <f t="shared" ref="V699:Y705" si="355">V698</f>
        <v>NA</v>
      </c>
      <c r="W699" s="140">
        <f t="shared" si="355"/>
        <v>2</v>
      </c>
      <c r="X699" s="140">
        <f t="shared" si="355"/>
        <v>0</v>
      </c>
      <c r="Y699" t="str">
        <f t="shared" si="355"/>
        <v>Discharge</v>
      </c>
      <c r="Z699" t="s">
        <v>92</v>
      </c>
    </row>
    <row r="700" spans="1:26" x14ac:dyDescent="0.35">
      <c r="A700" s="63" t="str">
        <f t="shared" si="354"/>
        <v>PATIENT 7 (GS2 008)</v>
      </c>
      <c r="B700" s="11" t="str">
        <f t="shared" si="354"/>
        <v>CHOLANGIOCARCINOMA</v>
      </c>
      <c r="C700" s="11" t="str">
        <f t="shared" si="354"/>
        <v>NEW CANNULA</v>
      </c>
      <c r="D700" t="s">
        <v>29</v>
      </c>
      <c r="E700" t="str">
        <f t="shared" si="348"/>
        <v>No</v>
      </c>
      <c r="F700" t="str">
        <f t="shared" si="348"/>
        <v>Ward</v>
      </c>
      <c r="G700" t="str">
        <f t="shared" si="348"/>
        <v>ULRD</v>
      </c>
      <c r="H700" t="str">
        <f t="shared" si="348"/>
        <v>20G</v>
      </c>
      <c r="I700" t="str">
        <f t="shared" si="348"/>
        <v>No infusion</v>
      </c>
      <c r="J700" t="str">
        <f t="shared" si="348"/>
        <v>Other Drug</v>
      </c>
      <c r="K700" s="11" t="str">
        <f t="shared" si="348"/>
        <v>DORSAL</v>
      </c>
      <c r="L700" s="16" t="s">
        <v>37</v>
      </c>
      <c r="M700" s="11">
        <f t="shared" si="349"/>
        <v>0</v>
      </c>
      <c r="N700" s="11">
        <f t="shared" si="349"/>
        <v>0</v>
      </c>
      <c r="O700">
        <f>0</f>
        <v>0</v>
      </c>
      <c r="P700" t="str">
        <f t="shared" si="344"/>
        <v>NA</v>
      </c>
      <c r="Q700" s="46">
        <v>37.1</v>
      </c>
      <c r="R700" s="46">
        <v>24.8</v>
      </c>
      <c r="S700" s="46">
        <v>25.1</v>
      </c>
      <c r="T700" s="46">
        <v>25.8</v>
      </c>
      <c r="U700" s="46">
        <v>26.5</v>
      </c>
      <c r="V700" s="141" t="str">
        <f t="shared" si="355"/>
        <v>NA</v>
      </c>
      <c r="W700" s="140">
        <f t="shared" si="355"/>
        <v>2</v>
      </c>
      <c r="X700" s="140">
        <f t="shared" si="355"/>
        <v>0</v>
      </c>
      <c r="Y700" t="str">
        <f t="shared" si="355"/>
        <v>Discharge</v>
      </c>
      <c r="Z700" t="s">
        <v>92</v>
      </c>
    </row>
    <row r="701" spans="1:26" x14ac:dyDescent="0.35">
      <c r="A701" s="64" t="str">
        <f t="shared" si="354"/>
        <v>PATIENT 7 (GS2 008)</v>
      </c>
      <c r="B701" s="70" t="str">
        <f t="shared" si="354"/>
        <v>CHOLANGIOCARCINOMA</v>
      </c>
      <c r="C701" s="70" t="str">
        <f t="shared" si="354"/>
        <v>NEW CANNULA</v>
      </c>
      <c r="D701" t="s">
        <v>29</v>
      </c>
      <c r="E701" t="str">
        <f t="shared" si="348"/>
        <v>No</v>
      </c>
      <c r="F701" t="str">
        <f t="shared" si="348"/>
        <v>Ward</v>
      </c>
      <c r="G701" t="str">
        <f t="shared" si="348"/>
        <v>ULRD</v>
      </c>
      <c r="H701" t="str">
        <f t="shared" si="348"/>
        <v>20G</v>
      </c>
      <c r="I701" t="str">
        <f t="shared" si="348"/>
        <v>No infusion</v>
      </c>
      <c r="J701" t="str">
        <f t="shared" si="348"/>
        <v>Other Drug</v>
      </c>
      <c r="K701" s="70" t="str">
        <f t="shared" si="348"/>
        <v>DORSAL</v>
      </c>
      <c r="L701" s="16" t="s">
        <v>37</v>
      </c>
      <c r="M701" s="70">
        <f t="shared" si="349"/>
        <v>0</v>
      </c>
      <c r="N701" s="70">
        <f t="shared" si="349"/>
        <v>0</v>
      </c>
      <c r="O701">
        <f>0</f>
        <v>0</v>
      </c>
      <c r="P701" t="str">
        <f t="shared" si="344"/>
        <v>NA</v>
      </c>
      <c r="Q701" s="52">
        <v>35.200000000000003</v>
      </c>
      <c r="R701" s="52">
        <v>28.4</v>
      </c>
      <c r="S701" s="52">
        <v>27.8</v>
      </c>
      <c r="T701" s="52">
        <v>28.8</v>
      </c>
      <c r="U701" s="52">
        <v>28.6</v>
      </c>
      <c r="V701" s="154" t="str">
        <f t="shared" si="355"/>
        <v>NA</v>
      </c>
      <c r="W701" s="149">
        <f t="shared" si="355"/>
        <v>2</v>
      </c>
      <c r="X701" s="149">
        <f t="shared" si="355"/>
        <v>0</v>
      </c>
      <c r="Y701" t="str">
        <f t="shared" si="355"/>
        <v>Discharge</v>
      </c>
      <c r="Z701" t="s">
        <v>92</v>
      </c>
    </row>
    <row r="702" spans="1:26" x14ac:dyDescent="0.35">
      <c r="A702" s="21" t="s">
        <v>330</v>
      </c>
      <c r="B702" s="21" t="s">
        <v>331</v>
      </c>
      <c r="C702" s="21" t="s">
        <v>118</v>
      </c>
      <c r="D702" t="s">
        <v>29</v>
      </c>
      <c r="E702" t="str">
        <f t="shared" ref="E702:K717" si="356">E701</f>
        <v>No</v>
      </c>
      <c r="F702" t="str">
        <f t="shared" si="356"/>
        <v>Ward</v>
      </c>
      <c r="G702" t="str">
        <f t="shared" si="356"/>
        <v>ULRD</v>
      </c>
      <c r="H702" t="s">
        <v>77</v>
      </c>
      <c r="I702" t="str">
        <f t="shared" ref="I702:N717" si="357">I701</f>
        <v>No infusion</v>
      </c>
      <c r="J702" t="str">
        <f t="shared" si="357"/>
        <v>Other Drug</v>
      </c>
      <c r="K702" s="21" t="s">
        <v>36</v>
      </c>
      <c r="L702" s="16" t="s">
        <v>37</v>
      </c>
      <c r="M702" s="21">
        <f t="shared" si="349"/>
        <v>0</v>
      </c>
      <c r="N702" s="21">
        <f t="shared" si="349"/>
        <v>0</v>
      </c>
      <c r="O702">
        <f>0</f>
        <v>0</v>
      </c>
      <c r="P702" t="str">
        <f t="shared" si="344"/>
        <v>NA</v>
      </c>
      <c r="Q702" s="56">
        <v>36.799999999999997</v>
      </c>
      <c r="R702" s="56">
        <v>33.4</v>
      </c>
      <c r="S702" s="56">
        <v>32.9</v>
      </c>
      <c r="T702" s="56">
        <v>32.6</v>
      </c>
      <c r="U702" s="56">
        <v>33.4</v>
      </c>
      <c r="V702" s="151" t="s">
        <v>37</v>
      </c>
      <c r="W702" s="150">
        <v>2</v>
      </c>
      <c r="X702" s="150">
        <v>0</v>
      </c>
      <c r="Y702" t="str">
        <f t="shared" si="355"/>
        <v>Discharge</v>
      </c>
      <c r="Z702" t="s">
        <v>92</v>
      </c>
    </row>
    <row r="703" spans="1:26" x14ac:dyDescent="0.35">
      <c r="A703" s="11" t="str">
        <f t="shared" ref="A703:C705" si="358">A702</f>
        <v>PATIENT 8 (GS2 009)</v>
      </c>
      <c r="B703" s="11" t="str">
        <f t="shared" si="358"/>
        <v>BILIARY COLIC</v>
      </c>
      <c r="C703" s="11" t="str">
        <f t="shared" si="358"/>
        <v>NEW CANNULA</v>
      </c>
      <c r="D703" t="s">
        <v>29</v>
      </c>
      <c r="E703" t="str">
        <f t="shared" si="356"/>
        <v>No</v>
      </c>
      <c r="F703" t="str">
        <f t="shared" si="356"/>
        <v>Ward</v>
      </c>
      <c r="G703" t="str">
        <f t="shared" si="356"/>
        <v>ULRD</v>
      </c>
      <c r="H703" t="str">
        <f t="shared" si="356"/>
        <v>18G</v>
      </c>
      <c r="I703" t="str">
        <f t="shared" si="357"/>
        <v>No infusion</v>
      </c>
      <c r="J703" t="str">
        <f t="shared" si="357"/>
        <v>Other Drug</v>
      </c>
      <c r="K703" s="11" t="str">
        <f t="shared" si="357"/>
        <v>DORSAL</v>
      </c>
      <c r="L703" s="16" t="s">
        <v>37</v>
      </c>
      <c r="M703" s="11">
        <f t="shared" si="349"/>
        <v>0</v>
      </c>
      <c r="N703" s="11">
        <f t="shared" si="349"/>
        <v>0</v>
      </c>
      <c r="O703">
        <f>0</f>
        <v>0</v>
      </c>
      <c r="P703" t="str">
        <f t="shared" si="344"/>
        <v>NA</v>
      </c>
      <c r="Q703" s="46">
        <v>36.6</v>
      </c>
      <c r="R703" s="46">
        <v>33.700000000000003</v>
      </c>
      <c r="S703" s="46">
        <v>33.799999999999997</v>
      </c>
      <c r="T703" s="46">
        <v>33.5</v>
      </c>
      <c r="U703" s="46">
        <v>32.6</v>
      </c>
      <c r="V703" s="141" t="str">
        <f t="shared" ref="V703:X705" si="359">V702</f>
        <v>NA</v>
      </c>
      <c r="W703" s="140">
        <f t="shared" si="359"/>
        <v>2</v>
      </c>
      <c r="X703" s="140">
        <f t="shared" si="359"/>
        <v>0</v>
      </c>
      <c r="Y703" t="str">
        <f t="shared" si="355"/>
        <v>Discharge</v>
      </c>
      <c r="Z703" t="s">
        <v>92</v>
      </c>
    </row>
    <row r="704" spans="1:26" x14ac:dyDescent="0.35">
      <c r="A704" s="11" t="str">
        <f t="shared" si="358"/>
        <v>PATIENT 8 (GS2 009)</v>
      </c>
      <c r="B704" s="11" t="str">
        <f t="shared" si="358"/>
        <v>BILIARY COLIC</v>
      </c>
      <c r="C704" s="11" t="str">
        <f t="shared" si="358"/>
        <v>NEW CANNULA</v>
      </c>
      <c r="D704" t="s">
        <v>29</v>
      </c>
      <c r="E704" t="str">
        <f t="shared" si="356"/>
        <v>No</v>
      </c>
      <c r="F704" t="str">
        <f t="shared" si="356"/>
        <v>Ward</v>
      </c>
      <c r="G704" t="str">
        <f t="shared" si="356"/>
        <v>ULRD</v>
      </c>
      <c r="H704" t="str">
        <f t="shared" si="356"/>
        <v>18G</v>
      </c>
      <c r="I704" t="str">
        <f t="shared" si="357"/>
        <v>No infusion</v>
      </c>
      <c r="J704" t="str">
        <f t="shared" si="357"/>
        <v>Other Drug</v>
      </c>
      <c r="K704" s="11" t="str">
        <f t="shared" si="357"/>
        <v>DORSAL</v>
      </c>
      <c r="L704" s="16" t="s">
        <v>37</v>
      </c>
      <c r="M704" s="11">
        <f t="shared" si="349"/>
        <v>0</v>
      </c>
      <c r="N704" s="11">
        <f t="shared" si="349"/>
        <v>0</v>
      </c>
      <c r="O704">
        <f>0</f>
        <v>0</v>
      </c>
      <c r="P704" t="str">
        <f t="shared" si="344"/>
        <v>NA</v>
      </c>
      <c r="Q704" s="46">
        <v>36.9</v>
      </c>
      <c r="R704" s="46">
        <v>33.6</v>
      </c>
      <c r="S704" s="46">
        <v>33.200000000000003</v>
      </c>
      <c r="T704" s="46">
        <v>33.4</v>
      </c>
      <c r="U704" s="46">
        <v>32.700000000000003</v>
      </c>
      <c r="V704" s="141" t="str">
        <f t="shared" si="359"/>
        <v>NA</v>
      </c>
      <c r="W704" s="140">
        <f t="shared" si="359"/>
        <v>2</v>
      </c>
      <c r="X704" s="140">
        <f t="shared" si="359"/>
        <v>0</v>
      </c>
      <c r="Y704" t="str">
        <f t="shared" si="355"/>
        <v>Discharge</v>
      </c>
      <c r="Z704" t="s">
        <v>92</v>
      </c>
    </row>
    <row r="705" spans="1:26" x14ac:dyDescent="0.35">
      <c r="A705" s="70" t="str">
        <f t="shared" si="358"/>
        <v>PATIENT 8 (GS2 009)</v>
      </c>
      <c r="B705" s="70" t="str">
        <f t="shared" si="358"/>
        <v>BILIARY COLIC</v>
      </c>
      <c r="C705" s="70" t="str">
        <f t="shared" si="358"/>
        <v>NEW CANNULA</v>
      </c>
      <c r="D705" t="s">
        <v>29</v>
      </c>
      <c r="E705" t="str">
        <f t="shared" si="356"/>
        <v>No</v>
      </c>
      <c r="F705" t="str">
        <f t="shared" si="356"/>
        <v>Ward</v>
      </c>
      <c r="G705" t="str">
        <f t="shared" si="356"/>
        <v>ULRD</v>
      </c>
      <c r="H705" t="str">
        <f t="shared" si="356"/>
        <v>18G</v>
      </c>
      <c r="I705" t="str">
        <f t="shared" si="357"/>
        <v>No infusion</v>
      </c>
      <c r="J705" t="str">
        <f t="shared" si="357"/>
        <v>Other Drug</v>
      </c>
      <c r="K705" s="70" t="str">
        <f t="shared" si="357"/>
        <v>DORSAL</v>
      </c>
      <c r="L705" s="16" t="s">
        <v>37</v>
      </c>
      <c r="M705" s="70">
        <f t="shared" si="357"/>
        <v>0</v>
      </c>
      <c r="N705" s="70">
        <f t="shared" si="357"/>
        <v>0</v>
      </c>
      <c r="O705">
        <f>0</f>
        <v>0</v>
      </c>
      <c r="P705" t="str">
        <f t="shared" si="344"/>
        <v>NA</v>
      </c>
      <c r="Q705" s="52">
        <v>36.5</v>
      </c>
      <c r="R705" s="52">
        <v>33.9</v>
      </c>
      <c r="S705" s="52">
        <v>33.6</v>
      </c>
      <c r="T705" s="52">
        <v>33.5</v>
      </c>
      <c r="U705" s="52">
        <v>33.299999999999997</v>
      </c>
      <c r="V705" s="154" t="str">
        <f t="shared" si="359"/>
        <v>NA</v>
      </c>
      <c r="W705" s="149">
        <f t="shared" si="359"/>
        <v>2</v>
      </c>
      <c r="X705" s="149">
        <f t="shared" si="359"/>
        <v>0</v>
      </c>
      <c r="Y705" t="str">
        <f t="shared" si="355"/>
        <v>Discharge</v>
      </c>
      <c r="Z705" t="s">
        <v>92</v>
      </c>
    </row>
    <row r="706" spans="1:26" x14ac:dyDescent="0.35">
      <c r="A706" s="21" t="s">
        <v>332</v>
      </c>
      <c r="B706" s="21" t="s">
        <v>225</v>
      </c>
      <c r="C706" s="21" t="s">
        <v>151</v>
      </c>
      <c r="D706" t="s">
        <v>29</v>
      </c>
      <c r="E706" t="s">
        <v>29</v>
      </c>
      <c r="F706" t="str">
        <f t="shared" si="356"/>
        <v>Ward</v>
      </c>
      <c r="G706" t="s">
        <v>45</v>
      </c>
      <c r="H706" t="s">
        <v>33</v>
      </c>
      <c r="I706" t="s">
        <v>70</v>
      </c>
      <c r="J706" t="s">
        <v>51</v>
      </c>
      <c r="K706" s="21" t="s">
        <v>47</v>
      </c>
      <c r="L706" s="16" t="s">
        <v>37</v>
      </c>
      <c r="M706" s="21">
        <f t="shared" si="357"/>
        <v>0</v>
      </c>
      <c r="N706" s="21">
        <f t="shared" si="357"/>
        <v>0</v>
      </c>
      <c r="O706">
        <f>0</f>
        <v>0</v>
      </c>
      <c r="P706" t="str">
        <f t="shared" si="344"/>
        <v>NA</v>
      </c>
      <c r="Q706" s="56">
        <v>35.700000000000003</v>
      </c>
      <c r="R706" s="56">
        <v>31.7</v>
      </c>
      <c r="S706" s="56">
        <v>32.1</v>
      </c>
      <c r="T706" s="56">
        <v>32.299999999999997</v>
      </c>
      <c r="U706" s="56">
        <v>31.8</v>
      </c>
      <c r="V706" s="56">
        <v>33.6</v>
      </c>
      <c r="W706" s="150">
        <v>2</v>
      </c>
      <c r="X706" s="150">
        <v>1</v>
      </c>
      <c r="Y706" t="s">
        <v>97</v>
      </c>
      <c r="Z706" t="s">
        <v>92</v>
      </c>
    </row>
    <row r="707" spans="1:26" x14ac:dyDescent="0.35">
      <c r="A707" s="11" t="str">
        <f t="shared" ref="A707:C709" si="360">A706</f>
        <v>PATIENT 9 (GS2 010)</v>
      </c>
      <c r="B707" s="11" t="str">
        <f t="shared" si="360"/>
        <v>INFECTION</v>
      </c>
      <c r="C707" s="11" t="str">
        <f t="shared" si="360"/>
        <v>NEW ADMISSION</v>
      </c>
      <c r="D707" t="s">
        <v>29</v>
      </c>
      <c r="E707" t="str">
        <f t="shared" ref="E707:E709" si="361">E706</f>
        <v>Yes</v>
      </c>
      <c r="F707" t="str">
        <f t="shared" si="356"/>
        <v>Ward</v>
      </c>
      <c r="G707" t="str">
        <f t="shared" si="356"/>
        <v>ULRA</v>
      </c>
      <c r="H707" t="str">
        <f t="shared" si="356"/>
        <v>20G</v>
      </c>
      <c r="I707" t="str">
        <f t="shared" si="356"/>
        <v xml:space="preserve"> Normal Saline 0.9%</v>
      </c>
      <c r="J707" t="str">
        <f t="shared" si="356"/>
        <v>Antibiotic and other drug</v>
      </c>
      <c r="K707" s="11" t="str">
        <f t="shared" si="356"/>
        <v>ANTECUBITAL FOSSA</v>
      </c>
      <c r="L707" s="16" t="s">
        <v>37</v>
      </c>
      <c r="M707" s="11">
        <f t="shared" si="357"/>
        <v>0</v>
      </c>
      <c r="N707" s="11">
        <f t="shared" si="357"/>
        <v>0</v>
      </c>
      <c r="O707">
        <f>0</f>
        <v>0</v>
      </c>
      <c r="P707" t="str">
        <f t="shared" si="344"/>
        <v>NA</v>
      </c>
      <c r="Q707" s="46">
        <v>34.4</v>
      </c>
      <c r="R707" s="46">
        <v>33.1</v>
      </c>
      <c r="S707" s="46">
        <v>33.200000000000003</v>
      </c>
      <c r="T707" s="46">
        <v>32.299999999999997</v>
      </c>
      <c r="U707" s="46">
        <v>31.6</v>
      </c>
      <c r="V707" s="46">
        <v>32.9</v>
      </c>
      <c r="W707" s="140">
        <f t="shared" ref="W707:Y717" si="362">W706</f>
        <v>2</v>
      </c>
      <c r="X707" s="140">
        <f t="shared" si="362"/>
        <v>1</v>
      </c>
      <c r="Y707" t="str">
        <f t="shared" si="362"/>
        <v>Phlebitis</v>
      </c>
      <c r="Z707" t="s">
        <v>92</v>
      </c>
    </row>
    <row r="708" spans="1:26" x14ac:dyDescent="0.35">
      <c r="A708" s="11" t="str">
        <f t="shared" si="360"/>
        <v>PATIENT 9 (GS2 010)</v>
      </c>
      <c r="B708" s="11" t="str">
        <f t="shared" si="360"/>
        <v>INFECTION</v>
      </c>
      <c r="C708" s="11" t="str">
        <f t="shared" si="360"/>
        <v>NEW ADMISSION</v>
      </c>
      <c r="D708" t="s">
        <v>29</v>
      </c>
      <c r="E708" t="str">
        <f t="shared" si="361"/>
        <v>Yes</v>
      </c>
      <c r="F708" t="str">
        <f t="shared" si="356"/>
        <v>Ward</v>
      </c>
      <c r="G708" t="str">
        <f t="shared" si="356"/>
        <v>ULRA</v>
      </c>
      <c r="H708" t="str">
        <f t="shared" si="356"/>
        <v>20G</v>
      </c>
      <c r="I708" t="str">
        <f t="shared" si="356"/>
        <v xml:space="preserve"> Normal Saline 0.9%</v>
      </c>
      <c r="J708" t="str">
        <f t="shared" si="356"/>
        <v>Antibiotic and other drug</v>
      </c>
      <c r="K708" s="11" t="str">
        <f t="shared" si="356"/>
        <v>ANTECUBITAL FOSSA</v>
      </c>
      <c r="L708" s="16" t="s">
        <v>37</v>
      </c>
      <c r="M708" s="11">
        <f t="shared" si="357"/>
        <v>0</v>
      </c>
      <c r="N708" s="11">
        <f t="shared" si="357"/>
        <v>0</v>
      </c>
      <c r="O708">
        <v>1</v>
      </c>
      <c r="P708" t="str">
        <f t="shared" si="344"/>
        <v>NA</v>
      </c>
      <c r="Q708" s="46">
        <v>36.5</v>
      </c>
      <c r="R708" s="46">
        <v>33.6</v>
      </c>
      <c r="S708" s="46">
        <v>34.6</v>
      </c>
      <c r="T708" s="46">
        <v>34.1</v>
      </c>
      <c r="U708" s="46">
        <v>34</v>
      </c>
      <c r="V708" s="46">
        <v>33.1</v>
      </c>
      <c r="W708" s="140">
        <f t="shared" si="362"/>
        <v>2</v>
      </c>
      <c r="X708" s="140">
        <f t="shared" si="362"/>
        <v>1</v>
      </c>
      <c r="Y708" t="str">
        <f t="shared" si="362"/>
        <v>Phlebitis</v>
      </c>
      <c r="Z708" t="s">
        <v>92</v>
      </c>
    </row>
    <row r="709" spans="1:26" x14ac:dyDescent="0.35">
      <c r="A709" s="70" t="str">
        <f t="shared" si="360"/>
        <v>PATIENT 9 (GS2 010)</v>
      </c>
      <c r="B709" s="70" t="str">
        <f t="shared" si="360"/>
        <v>INFECTION</v>
      </c>
      <c r="C709" s="70" t="str">
        <f t="shared" si="360"/>
        <v>NEW ADMISSION</v>
      </c>
      <c r="D709" t="s">
        <v>29</v>
      </c>
      <c r="E709" t="str">
        <f t="shared" si="361"/>
        <v>Yes</v>
      </c>
      <c r="F709" t="str">
        <f t="shared" si="356"/>
        <v>Ward</v>
      </c>
      <c r="G709" t="str">
        <f t="shared" si="356"/>
        <v>ULRA</v>
      </c>
      <c r="H709" t="str">
        <f t="shared" si="356"/>
        <v>20G</v>
      </c>
      <c r="I709" t="str">
        <f t="shared" si="356"/>
        <v xml:space="preserve"> Normal Saline 0.9%</v>
      </c>
      <c r="J709" t="str">
        <f t="shared" si="356"/>
        <v>Antibiotic and other drug</v>
      </c>
      <c r="K709" s="70" t="str">
        <f t="shared" si="356"/>
        <v>ANTECUBITAL FOSSA</v>
      </c>
      <c r="L709" s="16" t="s">
        <v>37</v>
      </c>
      <c r="M709" s="70">
        <f t="shared" si="357"/>
        <v>0</v>
      </c>
      <c r="N709" s="70">
        <f t="shared" si="357"/>
        <v>0</v>
      </c>
      <c r="O709">
        <v>1</v>
      </c>
      <c r="P709" t="str">
        <f t="shared" si="344"/>
        <v>NA</v>
      </c>
      <c r="Q709" s="52">
        <v>36.200000000000003</v>
      </c>
      <c r="R709" s="52">
        <v>34.5</v>
      </c>
      <c r="S709" s="52">
        <v>34.9</v>
      </c>
      <c r="T709" s="52">
        <v>34.1</v>
      </c>
      <c r="U709" s="52">
        <v>33.200000000000003</v>
      </c>
      <c r="V709" s="52">
        <v>34.4</v>
      </c>
      <c r="W709" s="149">
        <f t="shared" si="362"/>
        <v>2</v>
      </c>
      <c r="X709" s="149">
        <f t="shared" si="362"/>
        <v>1</v>
      </c>
      <c r="Y709" t="str">
        <f t="shared" si="362"/>
        <v>Phlebitis</v>
      </c>
      <c r="Z709" t="s">
        <v>92</v>
      </c>
    </row>
    <row r="710" spans="1:26" x14ac:dyDescent="0.35">
      <c r="A710" s="21" t="s">
        <v>333</v>
      </c>
      <c r="B710" s="21" t="s">
        <v>334</v>
      </c>
      <c r="C710" s="21" t="s">
        <v>118</v>
      </c>
      <c r="D710" t="s">
        <v>29</v>
      </c>
      <c r="E710" t="s">
        <v>30</v>
      </c>
      <c r="F710" t="str">
        <f t="shared" si="356"/>
        <v>Ward</v>
      </c>
      <c r="G710" t="s">
        <v>55</v>
      </c>
      <c r="H710" t="str">
        <f t="shared" si="356"/>
        <v>20G</v>
      </c>
      <c r="I710" t="s">
        <v>34</v>
      </c>
      <c r="J710" t="str">
        <f t="shared" si="356"/>
        <v>Antibiotic and other drug</v>
      </c>
      <c r="K710" s="21" t="s">
        <v>47</v>
      </c>
      <c r="L710" s="16" t="s">
        <v>37</v>
      </c>
      <c r="M710" s="21">
        <f t="shared" si="357"/>
        <v>0</v>
      </c>
      <c r="N710" s="21">
        <f t="shared" si="357"/>
        <v>0</v>
      </c>
      <c r="O710">
        <f>0</f>
        <v>0</v>
      </c>
      <c r="P710" t="str">
        <f t="shared" si="344"/>
        <v>NA</v>
      </c>
      <c r="Q710" s="56">
        <v>36.799999999999997</v>
      </c>
      <c r="R710" s="56">
        <v>32</v>
      </c>
      <c r="S710" s="56">
        <v>32.200000000000003</v>
      </c>
      <c r="T710" s="56">
        <v>32.5</v>
      </c>
      <c r="U710" s="56">
        <v>32.700000000000003</v>
      </c>
      <c r="V710" s="56">
        <v>31.9</v>
      </c>
      <c r="W710" s="150">
        <v>2</v>
      </c>
      <c r="X710" s="150">
        <v>2</v>
      </c>
      <c r="Y710" t="str">
        <f t="shared" si="362"/>
        <v>Phlebitis</v>
      </c>
      <c r="Z710" t="s">
        <v>92</v>
      </c>
    </row>
    <row r="711" spans="1:26" x14ac:dyDescent="0.35">
      <c r="A711" s="11" t="str">
        <f t="shared" ref="A711:C713" si="363">A710</f>
        <v>PATIENT 10 (GS2 011)</v>
      </c>
      <c r="B711" s="11" t="str">
        <f t="shared" si="363"/>
        <v>GALLSTONE PANCREATITIS</v>
      </c>
      <c r="C711" s="11" t="str">
        <f t="shared" si="363"/>
        <v>NEW CANNULA</v>
      </c>
      <c r="D711" t="s">
        <v>29</v>
      </c>
      <c r="E711" t="str">
        <f t="shared" ref="E711:E713" si="364">E710</f>
        <v>No</v>
      </c>
      <c r="F711" t="str">
        <f t="shared" si="356"/>
        <v>Ward</v>
      </c>
      <c r="G711" t="str">
        <f t="shared" si="356"/>
        <v>ULLA</v>
      </c>
      <c r="H711" t="str">
        <f t="shared" si="356"/>
        <v>20G</v>
      </c>
      <c r="I711" t="str">
        <f t="shared" si="356"/>
        <v>No infusion</v>
      </c>
      <c r="J711" t="str">
        <f t="shared" si="356"/>
        <v>Antibiotic and other drug</v>
      </c>
      <c r="K711" s="11" t="str">
        <f t="shared" si="356"/>
        <v>ANTECUBITAL FOSSA</v>
      </c>
      <c r="L711" s="16" t="s">
        <v>37</v>
      </c>
      <c r="M711" s="11">
        <f t="shared" si="357"/>
        <v>0</v>
      </c>
      <c r="N711" s="11">
        <f t="shared" si="357"/>
        <v>0</v>
      </c>
      <c r="O711">
        <v>1</v>
      </c>
      <c r="P711" t="str">
        <f t="shared" si="344"/>
        <v>NA</v>
      </c>
      <c r="Q711" s="46">
        <v>36.4</v>
      </c>
      <c r="R711" s="46">
        <v>32.299999999999997</v>
      </c>
      <c r="S711" s="46">
        <v>32.799999999999997</v>
      </c>
      <c r="T711" s="46">
        <v>32.9</v>
      </c>
      <c r="U711" s="46">
        <v>33.4</v>
      </c>
      <c r="V711" s="46">
        <v>32.299999999999997</v>
      </c>
      <c r="W711" s="140">
        <f t="shared" ref="W711:X713" si="365">W710</f>
        <v>2</v>
      </c>
      <c r="X711" s="140">
        <f t="shared" si="365"/>
        <v>2</v>
      </c>
      <c r="Y711" t="str">
        <f t="shared" si="362"/>
        <v>Phlebitis</v>
      </c>
      <c r="Z711" t="s">
        <v>92</v>
      </c>
    </row>
    <row r="712" spans="1:26" x14ac:dyDescent="0.35">
      <c r="A712" s="11" t="str">
        <f t="shared" si="363"/>
        <v>PATIENT 10 (GS2 011)</v>
      </c>
      <c r="B712" s="11" t="str">
        <f t="shared" si="363"/>
        <v>GALLSTONE PANCREATITIS</v>
      </c>
      <c r="C712" s="11" t="str">
        <f t="shared" si="363"/>
        <v>NEW CANNULA</v>
      </c>
      <c r="D712" t="s">
        <v>29</v>
      </c>
      <c r="E712" t="str">
        <f t="shared" si="364"/>
        <v>No</v>
      </c>
      <c r="F712" t="str">
        <f t="shared" si="356"/>
        <v>Ward</v>
      </c>
      <c r="G712" t="str">
        <f t="shared" si="356"/>
        <v>ULLA</v>
      </c>
      <c r="H712" t="str">
        <f t="shared" si="356"/>
        <v>20G</v>
      </c>
      <c r="I712" t="str">
        <f t="shared" si="356"/>
        <v>No infusion</v>
      </c>
      <c r="J712" t="str">
        <f t="shared" si="356"/>
        <v>Antibiotic and other drug</v>
      </c>
      <c r="K712" s="11" t="str">
        <f t="shared" si="356"/>
        <v>ANTECUBITAL FOSSA</v>
      </c>
      <c r="L712" s="16" t="s">
        <v>37</v>
      </c>
      <c r="M712" s="11">
        <f t="shared" si="357"/>
        <v>0</v>
      </c>
      <c r="N712" s="11">
        <f t="shared" si="357"/>
        <v>0</v>
      </c>
      <c r="O712">
        <v>1</v>
      </c>
      <c r="P712" t="str">
        <f t="shared" si="344"/>
        <v>NA</v>
      </c>
      <c r="Q712" s="46">
        <v>35.799999999999997</v>
      </c>
      <c r="R712" s="46">
        <v>32.1</v>
      </c>
      <c r="S712" s="46">
        <v>32.4</v>
      </c>
      <c r="T712" s="46">
        <v>32.9</v>
      </c>
      <c r="U712" s="46">
        <v>33.200000000000003</v>
      </c>
      <c r="V712" s="46">
        <v>31.9</v>
      </c>
      <c r="W712" s="140">
        <f t="shared" si="365"/>
        <v>2</v>
      </c>
      <c r="X712" s="140">
        <f t="shared" si="365"/>
        <v>2</v>
      </c>
      <c r="Y712" t="str">
        <f t="shared" si="362"/>
        <v>Phlebitis</v>
      </c>
      <c r="Z712" t="s">
        <v>92</v>
      </c>
    </row>
    <row r="713" spans="1:26" x14ac:dyDescent="0.35">
      <c r="A713" s="70" t="str">
        <f t="shared" si="363"/>
        <v>PATIENT 10 (GS2 011)</v>
      </c>
      <c r="B713" s="70" t="str">
        <f t="shared" si="363"/>
        <v>GALLSTONE PANCREATITIS</v>
      </c>
      <c r="C713" s="70" t="str">
        <f t="shared" si="363"/>
        <v>NEW CANNULA</v>
      </c>
      <c r="D713" t="s">
        <v>29</v>
      </c>
      <c r="E713" t="str">
        <f t="shared" si="364"/>
        <v>No</v>
      </c>
      <c r="F713" t="str">
        <f t="shared" si="356"/>
        <v>Ward</v>
      </c>
      <c r="G713" t="str">
        <f t="shared" si="356"/>
        <v>ULLA</v>
      </c>
      <c r="H713" t="str">
        <f t="shared" si="356"/>
        <v>20G</v>
      </c>
      <c r="I713" t="str">
        <f t="shared" si="356"/>
        <v>No infusion</v>
      </c>
      <c r="J713" t="str">
        <f t="shared" si="356"/>
        <v>Antibiotic and other drug</v>
      </c>
      <c r="K713" s="70" t="str">
        <f t="shared" si="356"/>
        <v>ANTECUBITAL FOSSA</v>
      </c>
      <c r="L713" s="16" t="s">
        <v>37</v>
      </c>
      <c r="M713" s="70">
        <f t="shared" si="357"/>
        <v>0</v>
      </c>
      <c r="N713" s="70">
        <f t="shared" si="357"/>
        <v>0</v>
      </c>
      <c r="O713">
        <v>2</v>
      </c>
      <c r="P713" t="str">
        <f t="shared" si="344"/>
        <v>NA</v>
      </c>
      <c r="Q713" s="52">
        <v>36</v>
      </c>
      <c r="R713" s="52">
        <v>32.9</v>
      </c>
      <c r="S713" s="52">
        <v>32.799999999999997</v>
      </c>
      <c r="T713" s="52">
        <v>33</v>
      </c>
      <c r="U713" s="52">
        <v>34</v>
      </c>
      <c r="V713" s="52">
        <v>32.1</v>
      </c>
      <c r="W713" s="149">
        <f t="shared" si="365"/>
        <v>2</v>
      </c>
      <c r="X713" s="149">
        <f t="shared" si="365"/>
        <v>2</v>
      </c>
      <c r="Y713" t="str">
        <f t="shared" si="362"/>
        <v>Phlebitis</v>
      </c>
      <c r="Z713" t="s">
        <v>92</v>
      </c>
    </row>
    <row r="714" spans="1:26" x14ac:dyDescent="0.35">
      <c r="A714" s="21" t="s">
        <v>335</v>
      </c>
      <c r="B714" s="21" t="s">
        <v>334</v>
      </c>
      <c r="C714" s="21" t="s">
        <v>118</v>
      </c>
      <c r="D714" t="s">
        <v>29</v>
      </c>
      <c r="E714" t="s">
        <v>29</v>
      </c>
      <c r="F714" t="str">
        <f t="shared" si="356"/>
        <v>Ward</v>
      </c>
      <c r="G714" t="s">
        <v>45</v>
      </c>
      <c r="H714" t="str">
        <f t="shared" si="356"/>
        <v>20G</v>
      </c>
      <c r="I714" t="s">
        <v>70</v>
      </c>
      <c r="J714" t="s">
        <v>46</v>
      </c>
      <c r="K714" s="21" t="s">
        <v>47</v>
      </c>
      <c r="L714" s="16" t="s">
        <v>37</v>
      </c>
      <c r="M714" s="21">
        <f t="shared" si="357"/>
        <v>0</v>
      </c>
      <c r="N714" s="21">
        <f t="shared" si="357"/>
        <v>0</v>
      </c>
      <c r="O714">
        <f>0</f>
        <v>0</v>
      </c>
      <c r="P714" t="str">
        <f t="shared" si="344"/>
        <v>NA</v>
      </c>
      <c r="Q714" s="56">
        <v>36.200000000000003</v>
      </c>
      <c r="R714" s="56">
        <v>33.700000000000003</v>
      </c>
      <c r="S714" s="56">
        <v>33.799999999999997</v>
      </c>
      <c r="T714" s="56">
        <v>33.700000000000003</v>
      </c>
      <c r="U714" s="56">
        <v>34.200000000000003</v>
      </c>
      <c r="V714" s="56">
        <v>34</v>
      </c>
      <c r="W714" s="150">
        <v>2</v>
      </c>
      <c r="X714" s="150">
        <v>1</v>
      </c>
      <c r="Y714" t="str">
        <f t="shared" si="362"/>
        <v>Phlebitis</v>
      </c>
      <c r="Z714" t="s">
        <v>92</v>
      </c>
    </row>
    <row r="715" spans="1:26" x14ac:dyDescent="0.35">
      <c r="A715" s="11" t="str">
        <f t="shared" ref="A715:C717" si="366">A714</f>
        <v>PATIENT 11 (GS2 012)</v>
      </c>
      <c r="B715" s="11" t="str">
        <f t="shared" si="366"/>
        <v>GALLSTONE PANCREATITIS</v>
      </c>
      <c r="C715" s="11" t="str">
        <f t="shared" si="366"/>
        <v>NEW CANNULA</v>
      </c>
      <c r="D715" t="s">
        <v>29</v>
      </c>
      <c r="E715" t="str">
        <f t="shared" ref="E715:E717" si="367">E714</f>
        <v>Yes</v>
      </c>
      <c r="F715" t="str">
        <f t="shared" si="356"/>
        <v>Ward</v>
      </c>
      <c r="G715" t="str">
        <f t="shared" si="356"/>
        <v>ULRA</v>
      </c>
      <c r="H715" t="str">
        <f t="shared" si="356"/>
        <v>20G</v>
      </c>
      <c r="I715" t="str">
        <f t="shared" si="356"/>
        <v xml:space="preserve"> Normal Saline 0.9%</v>
      </c>
      <c r="J715" t="str">
        <f t="shared" si="356"/>
        <v>Other Drug</v>
      </c>
      <c r="K715" s="11" t="str">
        <f t="shared" si="356"/>
        <v>ANTECUBITAL FOSSA</v>
      </c>
      <c r="L715" s="16" t="s">
        <v>37</v>
      </c>
      <c r="M715" s="11">
        <f t="shared" si="357"/>
        <v>0</v>
      </c>
      <c r="N715" s="11">
        <f t="shared" si="357"/>
        <v>0</v>
      </c>
      <c r="O715">
        <f>0</f>
        <v>0</v>
      </c>
      <c r="P715" t="str">
        <f t="shared" si="344"/>
        <v>NA</v>
      </c>
      <c r="Q715" s="46">
        <v>36.4</v>
      </c>
      <c r="R715" s="46">
        <v>33.5</v>
      </c>
      <c r="S715" s="46">
        <v>33.9</v>
      </c>
      <c r="T715" s="46">
        <v>33.5</v>
      </c>
      <c r="U715" s="46">
        <v>34.1</v>
      </c>
      <c r="V715" s="46">
        <v>34.200000000000003</v>
      </c>
      <c r="W715" s="140">
        <f t="shared" ref="W715:X717" si="368">W714</f>
        <v>2</v>
      </c>
      <c r="X715" s="140">
        <f t="shared" si="368"/>
        <v>1</v>
      </c>
      <c r="Y715" t="str">
        <f t="shared" si="362"/>
        <v>Phlebitis</v>
      </c>
      <c r="Z715" t="s">
        <v>92</v>
      </c>
    </row>
    <row r="716" spans="1:26" x14ac:dyDescent="0.35">
      <c r="A716" s="11" t="str">
        <f t="shared" si="366"/>
        <v>PATIENT 11 (GS2 012)</v>
      </c>
      <c r="B716" s="11" t="str">
        <f t="shared" si="366"/>
        <v>GALLSTONE PANCREATITIS</v>
      </c>
      <c r="C716" s="11" t="str">
        <f t="shared" si="366"/>
        <v>NEW CANNULA</v>
      </c>
      <c r="D716" t="s">
        <v>29</v>
      </c>
      <c r="E716" t="str">
        <f t="shared" si="367"/>
        <v>Yes</v>
      </c>
      <c r="F716" t="str">
        <f t="shared" si="356"/>
        <v>Ward</v>
      </c>
      <c r="G716" t="str">
        <f t="shared" si="356"/>
        <v>ULRA</v>
      </c>
      <c r="H716" t="str">
        <f t="shared" si="356"/>
        <v>20G</v>
      </c>
      <c r="I716" t="str">
        <f t="shared" si="356"/>
        <v xml:space="preserve"> Normal Saline 0.9%</v>
      </c>
      <c r="J716" t="str">
        <f t="shared" si="356"/>
        <v>Other Drug</v>
      </c>
      <c r="K716" s="11" t="str">
        <f t="shared" si="356"/>
        <v>ANTECUBITAL FOSSA</v>
      </c>
      <c r="L716" s="16" t="s">
        <v>37</v>
      </c>
      <c r="M716" s="11">
        <f t="shared" si="357"/>
        <v>0</v>
      </c>
      <c r="N716" s="11">
        <f t="shared" si="357"/>
        <v>0</v>
      </c>
      <c r="O716">
        <f>0</f>
        <v>0</v>
      </c>
      <c r="P716" t="str">
        <f t="shared" si="344"/>
        <v>NA</v>
      </c>
      <c r="Q716" s="46">
        <v>36</v>
      </c>
      <c r="R716" s="46">
        <v>32.700000000000003</v>
      </c>
      <c r="S716" s="46">
        <v>32.799999999999997</v>
      </c>
      <c r="T716" s="46">
        <v>33.1</v>
      </c>
      <c r="U716" s="46">
        <v>34</v>
      </c>
      <c r="V716" s="46">
        <v>33.6</v>
      </c>
      <c r="W716" s="140">
        <f t="shared" si="368"/>
        <v>2</v>
      </c>
      <c r="X716" s="140">
        <f t="shared" si="368"/>
        <v>1</v>
      </c>
      <c r="Y716" t="str">
        <f t="shared" si="362"/>
        <v>Phlebitis</v>
      </c>
      <c r="Z716" t="s">
        <v>92</v>
      </c>
    </row>
    <row r="717" spans="1:26" x14ac:dyDescent="0.35">
      <c r="A717" s="70" t="str">
        <f t="shared" si="366"/>
        <v>PATIENT 11 (GS2 012)</v>
      </c>
      <c r="B717" s="70" t="str">
        <f t="shared" si="366"/>
        <v>GALLSTONE PANCREATITIS</v>
      </c>
      <c r="C717" s="70" t="str">
        <f t="shared" si="366"/>
        <v>NEW CANNULA</v>
      </c>
      <c r="D717" t="s">
        <v>29</v>
      </c>
      <c r="E717" t="str">
        <f t="shared" si="367"/>
        <v>Yes</v>
      </c>
      <c r="F717" t="str">
        <f t="shared" si="356"/>
        <v>Ward</v>
      </c>
      <c r="G717" t="str">
        <f t="shared" si="356"/>
        <v>ULRA</v>
      </c>
      <c r="H717" t="str">
        <f t="shared" si="356"/>
        <v>20G</v>
      </c>
      <c r="I717" t="str">
        <f t="shared" si="356"/>
        <v xml:space="preserve"> Normal Saline 0.9%</v>
      </c>
      <c r="J717" t="str">
        <f t="shared" si="356"/>
        <v>Other Drug</v>
      </c>
      <c r="K717" s="70" t="str">
        <f t="shared" si="356"/>
        <v>ANTECUBITAL FOSSA</v>
      </c>
      <c r="L717" s="16" t="s">
        <v>37</v>
      </c>
      <c r="M717" s="70">
        <f t="shared" si="357"/>
        <v>0</v>
      </c>
      <c r="N717" s="70">
        <f t="shared" si="357"/>
        <v>0</v>
      </c>
      <c r="O717">
        <v>1</v>
      </c>
      <c r="P717" t="str">
        <f t="shared" si="344"/>
        <v>NA</v>
      </c>
      <c r="Q717" s="52">
        <v>36.299999999999997</v>
      </c>
      <c r="R717" s="52">
        <v>33.1</v>
      </c>
      <c r="S717" s="52">
        <v>33.200000000000003</v>
      </c>
      <c r="T717" s="52">
        <v>33.799999999999997</v>
      </c>
      <c r="U717" s="52">
        <v>34.200000000000003</v>
      </c>
      <c r="V717" s="52">
        <v>34</v>
      </c>
      <c r="W717" s="149">
        <f t="shared" si="368"/>
        <v>2</v>
      </c>
      <c r="X717" s="149">
        <f t="shared" si="368"/>
        <v>1</v>
      </c>
      <c r="Y717" t="str">
        <f t="shared" si="362"/>
        <v>Phlebitis</v>
      </c>
      <c r="Z717" t="s">
        <v>92</v>
      </c>
    </row>
    <row r="718" spans="1:26" x14ac:dyDescent="0.35">
      <c r="A718" s="55" t="s">
        <v>336</v>
      </c>
      <c r="B718" s="21" t="s">
        <v>337</v>
      </c>
      <c r="C718" s="21" t="s">
        <v>118</v>
      </c>
      <c r="D718" t="s">
        <v>29</v>
      </c>
      <c r="E718" t="s">
        <v>30</v>
      </c>
      <c r="F718" t="str">
        <f t="shared" ref="F718:H733" si="369">F717</f>
        <v>Ward</v>
      </c>
      <c r="G718" t="s">
        <v>55</v>
      </c>
      <c r="H718" t="s">
        <v>77</v>
      </c>
      <c r="I718" t="str">
        <f t="shared" ref="I718:N732" si="370">I717</f>
        <v xml:space="preserve"> Normal Saline 0.9%</v>
      </c>
      <c r="J718" t="str">
        <f t="shared" si="370"/>
        <v>Other Drug</v>
      </c>
      <c r="K718" s="21" t="s">
        <v>47</v>
      </c>
      <c r="L718" s="16" t="s">
        <v>37</v>
      </c>
      <c r="M718" s="21">
        <f t="shared" ref="M718:N718" si="371">M717</f>
        <v>0</v>
      </c>
      <c r="N718" s="21">
        <f t="shared" si="371"/>
        <v>0</v>
      </c>
      <c r="O718">
        <f>0</f>
        <v>0</v>
      </c>
      <c r="P718" t="str">
        <f t="shared" si="344"/>
        <v>NA</v>
      </c>
      <c r="Q718" s="56">
        <v>36.5</v>
      </c>
      <c r="R718" s="56">
        <v>30.6</v>
      </c>
      <c r="S718" s="56">
        <v>31.6</v>
      </c>
      <c r="T718" s="56">
        <v>31.1</v>
      </c>
      <c r="U718" s="56">
        <v>32.200000000000003</v>
      </c>
      <c r="V718" s="56">
        <v>30</v>
      </c>
      <c r="W718" s="21">
        <v>4</v>
      </c>
      <c r="X718" s="21" t="s">
        <v>37</v>
      </c>
      <c r="Y718" t="s">
        <v>37</v>
      </c>
      <c r="Z718" t="s">
        <v>39</v>
      </c>
    </row>
    <row r="719" spans="1:26" x14ac:dyDescent="0.35">
      <c r="A719" s="63" t="str">
        <f t="shared" ref="A719:C723" si="372">A718</f>
        <v>PATIENT 12 (GS2 013)</v>
      </c>
      <c r="B719" s="11" t="str">
        <f t="shared" si="372"/>
        <v>DISC STENOSIS (PAIN MANAGEMENT)</v>
      </c>
      <c r="C719" s="11" t="str">
        <f t="shared" si="372"/>
        <v>NEW CANNULA</v>
      </c>
      <c r="D719" t="s">
        <v>29</v>
      </c>
      <c r="E719" t="str">
        <f t="shared" ref="E719:E732" si="373">E718</f>
        <v>No</v>
      </c>
      <c r="F719" t="str">
        <f t="shared" si="369"/>
        <v>Ward</v>
      </c>
      <c r="G719" t="str">
        <f t="shared" si="369"/>
        <v>ULLA</v>
      </c>
      <c r="H719" t="str">
        <f t="shared" si="369"/>
        <v>18G</v>
      </c>
      <c r="I719" t="str">
        <f t="shared" si="370"/>
        <v xml:space="preserve"> Normal Saline 0.9%</v>
      </c>
      <c r="J719" t="str">
        <f t="shared" si="370"/>
        <v>Other Drug</v>
      </c>
      <c r="K719" s="11" t="str">
        <f t="shared" si="370"/>
        <v>ANTECUBITAL FOSSA</v>
      </c>
      <c r="L719" s="16" t="s">
        <v>37</v>
      </c>
      <c r="M719" s="11">
        <f t="shared" si="370"/>
        <v>0</v>
      </c>
      <c r="N719" s="11">
        <f t="shared" si="370"/>
        <v>0</v>
      </c>
      <c r="O719">
        <f>0</f>
        <v>0</v>
      </c>
      <c r="P719" t="str">
        <f t="shared" si="344"/>
        <v>NA</v>
      </c>
      <c r="Q719" s="46">
        <v>35.200000000000003</v>
      </c>
      <c r="R719" s="46">
        <v>31.2</v>
      </c>
      <c r="S719" s="46">
        <v>31.4</v>
      </c>
      <c r="T719" s="46">
        <v>31.5</v>
      </c>
      <c r="U719" s="46">
        <v>34</v>
      </c>
      <c r="V719" s="46">
        <v>31.2</v>
      </c>
      <c r="W719" s="11">
        <f t="shared" ref="W719:Z723" si="374">W718</f>
        <v>4</v>
      </c>
      <c r="X719" s="153" t="str">
        <f t="shared" si="374"/>
        <v>NA</v>
      </c>
      <c r="Y719" t="str">
        <f t="shared" si="374"/>
        <v>NA</v>
      </c>
      <c r="Z719" t="str">
        <f t="shared" si="374"/>
        <v>72-96</v>
      </c>
    </row>
    <row r="720" spans="1:26" x14ac:dyDescent="0.35">
      <c r="A720" s="63" t="str">
        <f t="shared" si="372"/>
        <v>PATIENT 12 (GS2 013)</v>
      </c>
      <c r="B720" s="11" t="str">
        <f t="shared" si="372"/>
        <v>DISC STENOSIS (PAIN MANAGEMENT)</v>
      </c>
      <c r="C720" s="11" t="str">
        <f t="shared" si="372"/>
        <v>NEW CANNULA</v>
      </c>
      <c r="D720" t="s">
        <v>29</v>
      </c>
      <c r="E720" t="str">
        <f t="shared" si="373"/>
        <v>No</v>
      </c>
      <c r="F720" t="str">
        <f t="shared" si="369"/>
        <v>Ward</v>
      </c>
      <c r="G720" t="str">
        <f t="shared" si="369"/>
        <v>ULLA</v>
      </c>
      <c r="H720" t="str">
        <f t="shared" si="369"/>
        <v>18G</v>
      </c>
      <c r="I720" t="str">
        <f t="shared" si="370"/>
        <v xml:space="preserve"> Normal Saline 0.9%</v>
      </c>
      <c r="J720" t="str">
        <f t="shared" si="370"/>
        <v>Other Drug</v>
      </c>
      <c r="K720" s="11" t="str">
        <f t="shared" si="370"/>
        <v>ANTECUBITAL FOSSA</v>
      </c>
      <c r="L720" s="16" t="s">
        <v>37</v>
      </c>
      <c r="M720" s="11">
        <f t="shared" si="370"/>
        <v>0</v>
      </c>
      <c r="N720" s="11">
        <f t="shared" si="370"/>
        <v>0</v>
      </c>
      <c r="O720">
        <f>0</f>
        <v>0</v>
      </c>
      <c r="P720" t="str">
        <f t="shared" si="344"/>
        <v>NA</v>
      </c>
      <c r="Q720" s="46">
        <v>35.5</v>
      </c>
      <c r="R720" s="46">
        <v>33</v>
      </c>
      <c r="S720" s="46">
        <v>32.799999999999997</v>
      </c>
      <c r="T720" s="46">
        <v>32.9</v>
      </c>
      <c r="U720" s="46">
        <v>33.9</v>
      </c>
      <c r="V720" s="46">
        <v>32.700000000000003</v>
      </c>
      <c r="W720" s="11">
        <f t="shared" si="374"/>
        <v>4</v>
      </c>
      <c r="X720" s="153" t="str">
        <f t="shared" si="374"/>
        <v>NA</v>
      </c>
      <c r="Y720" t="str">
        <f t="shared" si="374"/>
        <v>NA</v>
      </c>
      <c r="Z720" t="str">
        <f t="shared" si="374"/>
        <v>72-96</v>
      </c>
    </row>
    <row r="721" spans="1:26" x14ac:dyDescent="0.35">
      <c r="A721" s="63" t="str">
        <f t="shared" si="372"/>
        <v>PATIENT 12 (GS2 013)</v>
      </c>
      <c r="B721" s="11" t="str">
        <f t="shared" si="372"/>
        <v>DISC STENOSIS (PAIN MANAGEMENT)</v>
      </c>
      <c r="C721" s="11" t="str">
        <f t="shared" si="372"/>
        <v>NEW CANNULA</v>
      </c>
      <c r="D721" t="s">
        <v>29</v>
      </c>
      <c r="E721" t="str">
        <f t="shared" si="373"/>
        <v>No</v>
      </c>
      <c r="F721" t="str">
        <f t="shared" si="369"/>
        <v>Ward</v>
      </c>
      <c r="G721" t="str">
        <f t="shared" si="369"/>
        <v>ULLA</v>
      </c>
      <c r="H721" t="str">
        <f t="shared" si="369"/>
        <v>18G</v>
      </c>
      <c r="I721" t="str">
        <f t="shared" si="370"/>
        <v xml:space="preserve"> Normal Saline 0.9%</v>
      </c>
      <c r="J721" t="str">
        <f t="shared" si="370"/>
        <v>Other Drug</v>
      </c>
      <c r="K721" s="11" t="str">
        <f t="shared" si="370"/>
        <v>ANTECUBITAL FOSSA</v>
      </c>
      <c r="L721" s="16" t="s">
        <v>37</v>
      </c>
      <c r="M721" s="11">
        <f t="shared" si="370"/>
        <v>0</v>
      </c>
      <c r="N721" s="11">
        <f t="shared" si="370"/>
        <v>0</v>
      </c>
      <c r="O721">
        <f>0</f>
        <v>0</v>
      </c>
      <c r="P721" t="str">
        <f t="shared" si="344"/>
        <v>NA</v>
      </c>
      <c r="Q721" s="46">
        <v>35.6</v>
      </c>
      <c r="R721" s="46">
        <v>32.200000000000003</v>
      </c>
      <c r="S721" s="46">
        <v>32.6</v>
      </c>
      <c r="T721" s="46">
        <v>32.799999999999997</v>
      </c>
      <c r="U721" s="46">
        <v>33.6</v>
      </c>
      <c r="V721" s="46">
        <v>31.9</v>
      </c>
      <c r="W721" s="11">
        <f t="shared" si="374"/>
        <v>4</v>
      </c>
      <c r="X721" s="153" t="str">
        <f t="shared" si="374"/>
        <v>NA</v>
      </c>
      <c r="Y721" t="str">
        <f t="shared" si="374"/>
        <v>NA</v>
      </c>
      <c r="Z721" t="str">
        <f t="shared" si="374"/>
        <v>72-96</v>
      </c>
    </row>
    <row r="722" spans="1:26" x14ac:dyDescent="0.35">
      <c r="A722" s="63" t="str">
        <f t="shared" si="372"/>
        <v>PATIENT 12 (GS2 013)</v>
      </c>
      <c r="B722" s="11" t="str">
        <f t="shared" si="372"/>
        <v>DISC STENOSIS (PAIN MANAGEMENT)</v>
      </c>
      <c r="C722" s="11" t="str">
        <f t="shared" si="372"/>
        <v>NEW CANNULA</v>
      </c>
      <c r="D722" t="s">
        <v>29</v>
      </c>
      <c r="E722" t="str">
        <f t="shared" si="373"/>
        <v>No</v>
      </c>
      <c r="F722" t="str">
        <f t="shared" si="369"/>
        <v>Ward</v>
      </c>
      <c r="G722" t="str">
        <f t="shared" si="369"/>
        <v>ULLA</v>
      </c>
      <c r="H722" t="str">
        <f t="shared" si="369"/>
        <v>18G</v>
      </c>
      <c r="I722" t="str">
        <f t="shared" si="370"/>
        <v xml:space="preserve"> Normal Saline 0.9%</v>
      </c>
      <c r="J722" t="str">
        <f t="shared" si="370"/>
        <v>Other Drug</v>
      </c>
      <c r="K722" s="11" t="str">
        <f t="shared" si="370"/>
        <v>ANTECUBITAL FOSSA</v>
      </c>
      <c r="L722" s="16" t="s">
        <v>37</v>
      </c>
      <c r="M722" s="11">
        <f t="shared" si="370"/>
        <v>0</v>
      </c>
      <c r="N722" s="11">
        <f t="shared" si="370"/>
        <v>0</v>
      </c>
      <c r="O722">
        <f>0</f>
        <v>0</v>
      </c>
      <c r="P722" t="str">
        <f t="shared" si="344"/>
        <v>NA</v>
      </c>
      <c r="Q722" s="46">
        <v>35.6</v>
      </c>
      <c r="R722" s="72">
        <v>28.7</v>
      </c>
      <c r="S722" s="72">
        <v>28.6</v>
      </c>
      <c r="T722" s="72">
        <v>28</v>
      </c>
      <c r="U722" s="72">
        <v>30.8</v>
      </c>
      <c r="V722" s="72">
        <v>26.4</v>
      </c>
      <c r="W722" s="11">
        <f t="shared" si="374"/>
        <v>4</v>
      </c>
      <c r="X722" s="153" t="str">
        <f t="shared" si="374"/>
        <v>NA</v>
      </c>
      <c r="Y722" t="str">
        <f t="shared" si="374"/>
        <v>NA</v>
      </c>
      <c r="Z722" t="str">
        <f t="shared" si="374"/>
        <v>72-96</v>
      </c>
    </row>
    <row r="723" spans="1:26" x14ac:dyDescent="0.35">
      <c r="A723" s="64" t="str">
        <f t="shared" si="372"/>
        <v>PATIENT 12 (GS2 013)</v>
      </c>
      <c r="B723" s="70" t="str">
        <f t="shared" si="372"/>
        <v>DISC STENOSIS (PAIN MANAGEMENT)</v>
      </c>
      <c r="C723" s="70" t="str">
        <f t="shared" si="372"/>
        <v>NEW CANNULA</v>
      </c>
      <c r="D723" t="s">
        <v>29</v>
      </c>
      <c r="E723" t="str">
        <f t="shared" si="373"/>
        <v>No</v>
      </c>
      <c r="F723" t="str">
        <f t="shared" si="369"/>
        <v>Ward</v>
      </c>
      <c r="G723" t="str">
        <f t="shared" si="369"/>
        <v>ULLA</v>
      </c>
      <c r="H723" t="str">
        <f t="shared" si="369"/>
        <v>18G</v>
      </c>
      <c r="I723" t="str">
        <f t="shared" si="370"/>
        <v xml:space="preserve"> Normal Saline 0.9%</v>
      </c>
      <c r="J723" t="str">
        <f t="shared" si="370"/>
        <v>Other Drug</v>
      </c>
      <c r="K723" s="70" t="str">
        <f t="shared" si="370"/>
        <v>ANTECUBITAL FOSSA</v>
      </c>
      <c r="L723" s="16" t="s">
        <v>37</v>
      </c>
      <c r="M723" s="70">
        <f t="shared" si="370"/>
        <v>0</v>
      </c>
      <c r="N723" s="70">
        <f t="shared" si="370"/>
        <v>0</v>
      </c>
      <c r="O723">
        <f>0</f>
        <v>0</v>
      </c>
      <c r="P723" t="str">
        <f t="shared" si="344"/>
        <v>NA</v>
      </c>
      <c r="Q723" s="52">
        <v>36.700000000000003</v>
      </c>
      <c r="R723" s="74">
        <v>33.9</v>
      </c>
      <c r="S723" s="74">
        <v>34.200000000000003</v>
      </c>
      <c r="T723" s="74">
        <v>34.799999999999997</v>
      </c>
      <c r="U723" s="74">
        <v>35.799999999999997</v>
      </c>
      <c r="V723" s="74">
        <v>33.1</v>
      </c>
      <c r="W723" s="70">
        <f t="shared" si="374"/>
        <v>4</v>
      </c>
      <c r="X723" s="155" t="str">
        <f t="shared" si="374"/>
        <v>NA</v>
      </c>
      <c r="Y723" t="str">
        <f t="shared" si="374"/>
        <v>NA</v>
      </c>
      <c r="Z723" t="str">
        <f t="shared" si="374"/>
        <v>72-96</v>
      </c>
    </row>
    <row r="724" spans="1:26" x14ac:dyDescent="0.35">
      <c r="A724" s="55" t="s">
        <v>338</v>
      </c>
      <c r="B724" s="21" t="s">
        <v>302</v>
      </c>
      <c r="C724" s="21" t="s">
        <v>118</v>
      </c>
      <c r="D724" t="s">
        <v>29</v>
      </c>
      <c r="E724" t="str">
        <f t="shared" si="373"/>
        <v>No</v>
      </c>
      <c r="F724" t="str">
        <f t="shared" si="369"/>
        <v>Ward</v>
      </c>
      <c r="G724" t="s">
        <v>32</v>
      </c>
      <c r="H724" t="s">
        <v>33</v>
      </c>
      <c r="I724" t="str">
        <f t="shared" si="370"/>
        <v xml:space="preserve"> Normal Saline 0.9%</v>
      </c>
      <c r="J724" t="str">
        <f t="shared" si="370"/>
        <v>Other Drug</v>
      </c>
      <c r="K724" s="21" t="s">
        <v>36</v>
      </c>
      <c r="L724" s="16" t="s">
        <v>37</v>
      </c>
      <c r="M724" s="21">
        <f t="shared" si="370"/>
        <v>0</v>
      </c>
      <c r="N724" s="21">
        <f t="shared" si="370"/>
        <v>0</v>
      </c>
      <c r="O724">
        <f>0</f>
        <v>0</v>
      </c>
      <c r="P724" t="str">
        <f t="shared" si="344"/>
        <v>NA</v>
      </c>
      <c r="Q724" s="56">
        <v>36</v>
      </c>
      <c r="R724" s="56">
        <v>33.299999999999997</v>
      </c>
      <c r="S724" s="56">
        <v>33</v>
      </c>
      <c r="T724" s="56">
        <v>33.200000000000003</v>
      </c>
      <c r="U724" s="56">
        <v>33.1</v>
      </c>
      <c r="V724" s="151" t="s">
        <v>37</v>
      </c>
      <c r="W724" s="150">
        <v>2</v>
      </c>
      <c r="X724" s="150">
        <v>1</v>
      </c>
      <c r="Y724" t="s">
        <v>78</v>
      </c>
      <c r="Z724" t="s">
        <v>92</v>
      </c>
    </row>
    <row r="725" spans="1:26" x14ac:dyDescent="0.35">
      <c r="A725" s="63" t="str">
        <f t="shared" ref="A725:C727" si="375">A724</f>
        <v>PATIENT 13 (GS2 014)</v>
      </c>
      <c r="B725" s="11" t="str">
        <f t="shared" si="375"/>
        <v>CALCULUS OF URETER</v>
      </c>
      <c r="C725" s="11" t="str">
        <f t="shared" si="375"/>
        <v>NEW CANNULA</v>
      </c>
      <c r="D725" t="s">
        <v>29</v>
      </c>
      <c r="E725" t="str">
        <f t="shared" si="373"/>
        <v>No</v>
      </c>
      <c r="F725" t="str">
        <f t="shared" si="369"/>
        <v>Ward</v>
      </c>
      <c r="G725" t="str">
        <f t="shared" si="369"/>
        <v>ULLD</v>
      </c>
      <c r="H725" t="str">
        <f t="shared" si="369"/>
        <v>20G</v>
      </c>
      <c r="I725" t="str">
        <f t="shared" si="370"/>
        <v xml:space="preserve"> Normal Saline 0.9%</v>
      </c>
      <c r="J725" t="str">
        <f t="shared" si="370"/>
        <v>Other Drug</v>
      </c>
      <c r="K725" s="11" t="str">
        <f t="shared" si="370"/>
        <v>DORSAL</v>
      </c>
      <c r="L725" s="16" t="s">
        <v>37</v>
      </c>
      <c r="M725" s="11">
        <f t="shared" si="370"/>
        <v>0</v>
      </c>
      <c r="N725" s="11">
        <f t="shared" si="370"/>
        <v>0</v>
      </c>
      <c r="O725">
        <f>0</f>
        <v>0</v>
      </c>
      <c r="P725" t="str">
        <f t="shared" si="344"/>
        <v>NA</v>
      </c>
      <c r="Q725" s="46">
        <v>35.799999999999997</v>
      </c>
      <c r="R725" s="46">
        <v>32.5</v>
      </c>
      <c r="S725" s="46">
        <v>32.9</v>
      </c>
      <c r="T725" s="46">
        <v>33</v>
      </c>
      <c r="U725" s="46">
        <v>33.1</v>
      </c>
      <c r="V725" s="141" t="str">
        <f t="shared" ref="V725:Z732" si="376">V724</f>
        <v>NA</v>
      </c>
      <c r="W725" s="140">
        <f t="shared" si="376"/>
        <v>2</v>
      </c>
      <c r="X725" s="140">
        <f t="shared" si="376"/>
        <v>1</v>
      </c>
      <c r="Y725" t="str">
        <f t="shared" si="376"/>
        <v>Discharge</v>
      </c>
      <c r="Z725" t="s">
        <v>92</v>
      </c>
    </row>
    <row r="726" spans="1:26" x14ac:dyDescent="0.35">
      <c r="A726" s="63" t="str">
        <f t="shared" si="375"/>
        <v>PATIENT 13 (GS2 014)</v>
      </c>
      <c r="B726" s="11" t="str">
        <f t="shared" si="375"/>
        <v>CALCULUS OF URETER</v>
      </c>
      <c r="C726" s="11" t="str">
        <f t="shared" si="375"/>
        <v>NEW CANNULA</v>
      </c>
      <c r="D726" t="s">
        <v>29</v>
      </c>
      <c r="E726" t="str">
        <f t="shared" si="373"/>
        <v>No</v>
      </c>
      <c r="F726" t="str">
        <f t="shared" si="369"/>
        <v>Ward</v>
      </c>
      <c r="G726" t="str">
        <f t="shared" si="369"/>
        <v>ULLD</v>
      </c>
      <c r="H726" t="str">
        <f t="shared" si="369"/>
        <v>20G</v>
      </c>
      <c r="I726" t="str">
        <f t="shared" si="370"/>
        <v xml:space="preserve"> Normal Saline 0.9%</v>
      </c>
      <c r="J726" t="str">
        <f t="shared" si="370"/>
        <v>Other Drug</v>
      </c>
      <c r="K726" s="11" t="str">
        <f t="shared" si="370"/>
        <v>DORSAL</v>
      </c>
      <c r="L726" s="16" t="s">
        <v>37</v>
      </c>
      <c r="M726" s="11">
        <f t="shared" si="370"/>
        <v>0</v>
      </c>
      <c r="N726" s="11">
        <f t="shared" si="370"/>
        <v>0</v>
      </c>
      <c r="O726">
        <v>1</v>
      </c>
      <c r="P726" t="str">
        <f t="shared" si="344"/>
        <v>NA</v>
      </c>
      <c r="Q726" s="46">
        <v>35.700000000000003</v>
      </c>
      <c r="R726" s="46">
        <v>32.4</v>
      </c>
      <c r="S726" s="46">
        <v>32.200000000000003</v>
      </c>
      <c r="T726" s="46">
        <v>31.9</v>
      </c>
      <c r="U726" s="46">
        <v>32.700000000000003</v>
      </c>
      <c r="V726" s="141" t="str">
        <f t="shared" si="376"/>
        <v>NA</v>
      </c>
      <c r="W726" s="140">
        <f t="shared" si="376"/>
        <v>2</v>
      </c>
      <c r="X726" s="140">
        <f t="shared" si="376"/>
        <v>1</v>
      </c>
      <c r="Y726" t="str">
        <f t="shared" si="376"/>
        <v>Discharge</v>
      </c>
      <c r="Z726" t="s">
        <v>92</v>
      </c>
    </row>
    <row r="727" spans="1:26" x14ac:dyDescent="0.35">
      <c r="A727" s="64" t="str">
        <f t="shared" si="375"/>
        <v>PATIENT 13 (GS2 014)</v>
      </c>
      <c r="B727" s="70" t="str">
        <f t="shared" si="375"/>
        <v>CALCULUS OF URETER</v>
      </c>
      <c r="C727" s="70" t="str">
        <f t="shared" si="375"/>
        <v>NEW CANNULA</v>
      </c>
      <c r="D727" t="s">
        <v>29</v>
      </c>
      <c r="E727" t="str">
        <f t="shared" si="373"/>
        <v>No</v>
      </c>
      <c r="F727" t="str">
        <f t="shared" si="369"/>
        <v>Ward</v>
      </c>
      <c r="G727" t="str">
        <f t="shared" si="369"/>
        <v>ULLD</v>
      </c>
      <c r="H727" t="str">
        <f t="shared" si="369"/>
        <v>20G</v>
      </c>
      <c r="I727" t="str">
        <f t="shared" si="370"/>
        <v xml:space="preserve"> Normal Saline 0.9%</v>
      </c>
      <c r="J727" t="str">
        <f t="shared" si="370"/>
        <v>Other Drug</v>
      </c>
      <c r="K727" s="70" t="str">
        <f t="shared" si="370"/>
        <v>DORSAL</v>
      </c>
      <c r="L727" s="16" t="s">
        <v>37</v>
      </c>
      <c r="M727" s="70">
        <f t="shared" si="370"/>
        <v>0</v>
      </c>
      <c r="N727" s="70">
        <f t="shared" si="370"/>
        <v>0</v>
      </c>
      <c r="O727">
        <v>1</v>
      </c>
      <c r="P727" t="str">
        <f t="shared" si="344"/>
        <v>NA</v>
      </c>
      <c r="Q727" s="52">
        <v>36.200000000000003</v>
      </c>
      <c r="R727" s="52">
        <v>33.4</v>
      </c>
      <c r="S727" s="52">
        <v>33.1</v>
      </c>
      <c r="T727" s="52">
        <v>32.799999999999997</v>
      </c>
      <c r="U727" s="52">
        <v>33.299999999999997</v>
      </c>
      <c r="V727" s="154" t="str">
        <f t="shared" si="376"/>
        <v>NA</v>
      </c>
      <c r="W727" s="149">
        <f t="shared" si="376"/>
        <v>2</v>
      </c>
      <c r="X727" s="149">
        <f t="shared" si="376"/>
        <v>1</v>
      </c>
      <c r="Y727" t="str">
        <f t="shared" si="376"/>
        <v>Discharge</v>
      </c>
      <c r="Z727" t="s">
        <v>92</v>
      </c>
    </row>
    <row r="728" spans="1:26" x14ac:dyDescent="0.35">
      <c r="A728" s="55" t="s">
        <v>339</v>
      </c>
      <c r="B728" s="21" t="s">
        <v>340</v>
      </c>
      <c r="C728" s="21" t="s">
        <v>118</v>
      </c>
      <c r="D728" t="s">
        <v>29</v>
      </c>
      <c r="E728" t="str">
        <f t="shared" si="373"/>
        <v>No</v>
      </c>
      <c r="F728" t="str">
        <f t="shared" si="369"/>
        <v>Ward</v>
      </c>
      <c r="G728" t="s">
        <v>42</v>
      </c>
      <c r="H728" t="str">
        <f t="shared" si="369"/>
        <v>20G</v>
      </c>
      <c r="I728" t="str">
        <f t="shared" si="370"/>
        <v xml:space="preserve"> Normal Saline 0.9%</v>
      </c>
      <c r="J728" t="s">
        <v>51</v>
      </c>
      <c r="K728" s="21" t="s">
        <v>36</v>
      </c>
      <c r="L728" s="16" t="s">
        <v>37</v>
      </c>
      <c r="M728" s="21">
        <f t="shared" si="370"/>
        <v>0</v>
      </c>
      <c r="N728" s="21">
        <f t="shared" si="370"/>
        <v>0</v>
      </c>
      <c r="O728">
        <f>0</f>
        <v>0</v>
      </c>
      <c r="P728" t="str">
        <f t="shared" si="344"/>
        <v>NA</v>
      </c>
      <c r="Q728" s="56">
        <v>36</v>
      </c>
      <c r="R728" s="56">
        <v>29.1</v>
      </c>
      <c r="S728" s="56">
        <v>29.6</v>
      </c>
      <c r="T728" s="56">
        <v>29.1</v>
      </c>
      <c r="U728" s="56">
        <v>29.8</v>
      </c>
      <c r="V728" s="151" t="s">
        <v>37</v>
      </c>
      <c r="W728" s="150">
        <v>3</v>
      </c>
      <c r="X728" s="150">
        <v>1</v>
      </c>
      <c r="Y728" t="str">
        <f t="shared" si="376"/>
        <v>Discharge</v>
      </c>
      <c r="Z728" t="s">
        <v>63</v>
      </c>
    </row>
    <row r="729" spans="1:26" x14ac:dyDescent="0.35">
      <c r="A729" s="63" t="str">
        <f t="shared" ref="A729:C732" si="377">A728</f>
        <v>PATIENT 14 (GS2 015)</v>
      </c>
      <c r="B729" s="11" t="str">
        <f t="shared" si="377"/>
        <v>LEFT RENAL PELVIC STONE</v>
      </c>
      <c r="C729" s="11" t="str">
        <f t="shared" si="377"/>
        <v>NEW CANNULA</v>
      </c>
      <c r="D729" t="s">
        <v>29</v>
      </c>
      <c r="E729" t="str">
        <f t="shared" si="373"/>
        <v>No</v>
      </c>
      <c r="F729" t="str">
        <f t="shared" si="369"/>
        <v>Ward</v>
      </c>
      <c r="G729" t="str">
        <f t="shared" si="369"/>
        <v>ULRD</v>
      </c>
      <c r="H729" t="str">
        <f t="shared" si="369"/>
        <v>20G</v>
      </c>
      <c r="I729" t="str">
        <f t="shared" si="370"/>
        <v xml:space="preserve"> Normal Saline 0.9%</v>
      </c>
      <c r="J729" t="str">
        <f t="shared" si="370"/>
        <v>Antibiotic and other drug</v>
      </c>
      <c r="K729" s="11" t="str">
        <f t="shared" si="370"/>
        <v>DORSAL</v>
      </c>
      <c r="L729" s="16" t="s">
        <v>37</v>
      </c>
      <c r="M729" s="11">
        <f t="shared" si="370"/>
        <v>0</v>
      </c>
      <c r="N729" s="11">
        <f t="shared" si="370"/>
        <v>0</v>
      </c>
      <c r="O729">
        <f>0</f>
        <v>0</v>
      </c>
      <c r="P729" t="str">
        <f t="shared" si="344"/>
        <v>NA</v>
      </c>
      <c r="Q729" s="46">
        <v>36.200000000000003</v>
      </c>
      <c r="R729" s="46">
        <v>30.1</v>
      </c>
      <c r="S729" s="46">
        <v>31.4</v>
      </c>
      <c r="T729" s="46">
        <v>31</v>
      </c>
      <c r="U729" s="46">
        <v>31.2</v>
      </c>
      <c r="V729" s="141" t="str">
        <f t="shared" ref="V729:X732" si="378">V728</f>
        <v>NA</v>
      </c>
      <c r="W729" s="140">
        <f t="shared" si="378"/>
        <v>3</v>
      </c>
      <c r="X729" s="140">
        <f t="shared" si="378"/>
        <v>1</v>
      </c>
      <c r="Y729" t="str">
        <f t="shared" si="376"/>
        <v>Discharge</v>
      </c>
      <c r="Z729" t="str">
        <f t="shared" si="376"/>
        <v>48-72</v>
      </c>
    </row>
    <row r="730" spans="1:26" x14ac:dyDescent="0.35">
      <c r="A730" s="63" t="str">
        <f t="shared" si="377"/>
        <v>PATIENT 14 (GS2 015)</v>
      </c>
      <c r="B730" s="11" t="str">
        <f t="shared" si="377"/>
        <v>LEFT RENAL PELVIC STONE</v>
      </c>
      <c r="C730" s="11" t="str">
        <f t="shared" si="377"/>
        <v>NEW CANNULA</v>
      </c>
      <c r="D730" t="s">
        <v>29</v>
      </c>
      <c r="E730" t="str">
        <f t="shared" si="373"/>
        <v>No</v>
      </c>
      <c r="F730" t="str">
        <f t="shared" si="369"/>
        <v>Ward</v>
      </c>
      <c r="G730" t="str">
        <f t="shared" si="369"/>
        <v>ULRD</v>
      </c>
      <c r="H730" t="str">
        <f t="shared" si="369"/>
        <v>20G</v>
      </c>
      <c r="I730" t="str">
        <f t="shared" si="370"/>
        <v xml:space="preserve"> Normal Saline 0.9%</v>
      </c>
      <c r="J730" t="str">
        <f t="shared" si="370"/>
        <v>Antibiotic and other drug</v>
      </c>
      <c r="K730" s="11" t="str">
        <f t="shared" si="370"/>
        <v>DORSAL</v>
      </c>
      <c r="L730" s="16" t="s">
        <v>37</v>
      </c>
      <c r="M730" s="11">
        <f t="shared" si="370"/>
        <v>0</v>
      </c>
      <c r="N730" s="11">
        <f t="shared" si="370"/>
        <v>0</v>
      </c>
      <c r="O730">
        <f>0</f>
        <v>0</v>
      </c>
      <c r="P730" t="str">
        <f t="shared" si="344"/>
        <v>NA</v>
      </c>
      <c r="Q730" s="46">
        <v>36.1</v>
      </c>
      <c r="R730" s="46">
        <v>31.2</v>
      </c>
      <c r="S730" s="46">
        <v>31.5</v>
      </c>
      <c r="T730" s="46">
        <v>31.2</v>
      </c>
      <c r="U730" s="46">
        <v>31.1</v>
      </c>
      <c r="V730" s="141" t="str">
        <f t="shared" si="378"/>
        <v>NA</v>
      </c>
      <c r="W730" s="140">
        <f t="shared" si="378"/>
        <v>3</v>
      </c>
      <c r="X730" s="140">
        <f t="shared" si="378"/>
        <v>1</v>
      </c>
      <c r="Y730" t="str">
        <f t="shared" si="376"/>
        <v>Discharge</v>
      </c>
      <c r="Z730" t="str">
        <f t="shared" si="376"/>
        <v>48-72</v>
      </c>
    </row>
    <row r="731" spans="1:26" x14ac:dyDescent="0.35">
      <c r="A731" s="63" t="str">
        <f t="shared" si="377"/>
        <v>PATIENT 14 (GS2 015)</v>
      </c>
      <c r="B731" s="11" t="str">
        <f t="shared" si="377"/>
        <v>LEFT RENAL PELVIC STONE</v>
      </c>
      <c r="C731" s="11" t="str">
        <f t="shared" si="377"/>
        <v>NEW CANNULA</v>
      </c>
      <c r="D731" t="s">
        <v>29</v>
      </c>
      <c r="E731" t="str">
        <f t="shared" si="373"/>
        <v>No</v>
      </c>
      <c r="F731" t="str">
        <f t="shared" si="369"/>
        <v>Ward</v>
      </c>
      <c r="G731" t="str">
        <f t="shared" si="369"/>
        <v>ULRD</v>
      </c>
      <c r="H731" t="str">
        <f t="shared" si="369"/>
        <v>20G</v>
      </c>
      <c r="I731" t="str">
        <f t="shared" si="370"/>
        <v xml:space="preserve"> Normal Saline 0.9%</v>
      </c>
      <c r="J731" t="str">
        <f t="shared" si="370"/>
        <v>Antibiotic and other drug</v>
      </c>
      <c r="K731" s="11" t="str">
        <f t="shared" si="370"/>
        <v>DORSAL</v>
      </c>
      <c r="L731" s="16" t="s">
        <v>37</v>
      </c>
      <c r="M731" s="11">
        <f t="shared" si="370"/>
        <v>0</v>
      </c>
      <c r="N731" s="11">
        <f t="shared" si="370"/>
        <v>0</v>
      </c>
      <c r="O731">
        <f>0</f>
        <v>0</v>
      </c>
      <c r="P731" t="str">
        <f t="shared" si="344"/>
        <v>NA</v>
      </c>
      <c r="Q731" s="46">
        <v>36</v>
      </c>
      <c r="R731" s="46">
        <v>28.9</v>
      </c>
      <c r="S731" s="46">
        <v>29</v>
      </c>
      <c r="T731" s="46">
        <v>28.9</v>
      </c>
      <c r="U731" s="46">
        <v>28.9</v>
      </c>
      <c r="V731" s="141" t="str">
        <f t="shared" si="378"/>
        <v>NA</v>
      </c>
      <c r="W731" s="140">
        <f t="shared" si="378"/>
        <v>3</v>
      </c>
      <c r="X731" s="140">
        <f t="shared" si="378"/>
        <v>1</v>
      </c>
      <c r="Y731" t="str">
        <f t="shared" si="376"/>
        <v>Discharge</v>
      </c>
      <c r="Z731" t="str">
        <f t="shared" si="376"/>
        <v>48-72</v>
      </c>
    </row>
    <row r="732" spans="1:26" x14ac:dyDescent="0.35">
      <c r="A732" s="64" t="str">
        <f t="shared" si="377"/>
        <v>PATIENT 14 (GS2 015)</v>
      </c>
      <c r="B732" s="70" t="str">
        <f t="shared" si="377"/>
        <v>LEFT RENAL PELVIC STONE</v>
      </c>
      <c r="C732" s="70" t="str">
        <f t="shared" si="377"/>
        <v>NEW CANNULA</v>
      </c>
      <c r="D732" t="s">
        <v>29</v>
      </c>
      <c r="E732" t="str">
        <f t="shared" si="373"/>
        <v>No</v>
      </c>
      <c r="F732" t="str">
        <f t="shared" si="369"/>
        <v>Ward</v>
      </c>
      <c r="G732" t="str">
        <f t="shared" si="369"/>
        <v>ULRD</v>
      </c>
      <c r="H732" t="str">
        <f t="shared" si="369"/>
        <v>20G</v>
      </c>
      <c r="I732" t="str">
        <f t="shared" si="370"/>
        <v xml:space="preserve"> Normal Saline 0.9%</v>
      </c>
      <c r="J732" t="str">
        <f t="shared" si="370"/>
        <v>Antibiotic and other drug</v>
      </c>
      <c r="K732" s="70" t="str">
        <f t="shared" si="370"/>
        <v>DORSAL</v>
      </c>
      <c r="L732" s="16" t="s">
        <v>37</v>
      </c>
      <c r="M732" s="70">
        <f t="shared" si="370"/>
        <v>0</v>
      </c>
      <c r="N732" s="70">
        <f t="shared" si="370"/>
        <v>0</v>
      </c>
      <c r="O732">
        <v>1</v>
      </c>
      <c r="P732" t="str">
        <f t="shared" si="344"/>
        <v>NA</v>
      </c>
      <c r="Q732" s="52">
        <v>35</v>
      </c>
      <c r="R732" s="74">
        <v>24.8</v>
      </c>
      <c r="S732" s="74">
        <v>25.5</v>
      </c>
      <c r="T732" s="74">
        <v>25.4</v>
      </c>
      <c r="U732" s="74">
        <v>26.1</v>
      </c>
      <c r="V732" s="154" t="str">
        <f t="shared" si="378"/>
        <v>NA</v>
      </c>
      <c r="W732" s="149">
        <f t="shared" si="378"/>
        <v>3</v>
      </c>
      <c r="X732" s="149">
        <f t="shared" si="378"/>
        <v>1</v>
      </c>
      <c r="Y732" t="str">
        <f t="shared" si="376"/>
        <v>Discharge</v>
      </c>
      <c r="Z732" t="str">
        <f t="shared" si="376"/>
        <v>48-72</v>
      </c>
    </row>
    <row r="733" spans="1:26" x14ac:dyDescent="0.35">
      <c r="A733" s="21" t="s">
        <v>341</v>
      </c>
      <c r="B733" s="21" t="s">
        <v>342</v>
      </c>
      <c r="C733" s="21" t="s">
        <v>210</v>
      </c>
      <c r="D733" t="s">
        <v>29</v>
      </c>
      <c r="E733" t="s">
        <v>37</v>
      </c>
      <c r="F733" t="str">
        <f t="shared" si="369"/>
        <v>Ward</v>
      </c>
      <c r="G733" t="s">
        <v>32</v>
      </c>
      <c r="H733" t="str">
        <f t="shared" si="369"/>
        <v>20G</v>
      </c>
      <c r="I733" t="s">
        <v>34</v>
      </c>
      <c r="J733" t="s">
        <v>46</v>
      </c>
      <c r="K733" s="21" t="s">
        <v>36</v>
      </c>
      <c r="L733" s="23">
        <v>0</v>
      </c>
      <c r="M733" s="23">
        <v>0</v>
      </c>
      <c r="N733" s="23">
        <v>0</v>
      </c>
      <c r="O733">
        <f>0</f>
        <v>0</v>
      </c>
      <c r="P733" t="s">
        <v>30</v>
      </c>
      <c r="Q733" s="56">
        <v>37</v>
      </c>
      <c r="R733" s="56">
        <v>33.1</v>
      </c>
      <c r="S733" s="56">
        <v>33.5</v>
      </c>
      <c r="T733" s="56">
        <v>33.299999999999997</v>
      </c>
      <c r="U733" s="56">
        <v>33.4</v>
      </c>
      <c r="V733" s="151" t="s">
        <v>37</v>
      </c>
      <c r="W733" s="150">
        <v>2</v>
      </c>
      <c r="X733" s="150">
        <v>1</v>
      </c>
      <c r="Y733" t="s">
        <v>66</v>
      </c>
      <c r="Z733" t="s">
        <v>92</v>
      </c>
    </row>
    <row r="734" spans="1:26" x14ac:dyDescent="0.35">
      <c r="A734" s="11" t="str">
        <f t="shared" ref="A734:C736" si="379">A733</f>
        <v>PATIENT 15 (IM1 016)</v>
      </c>
      <c r="B734" s="11" t="str">
        <f t="shared" si="379"/>
        <v>INJURY OF KIDNEY</v>
      </c>
      <c r="C734" s="11" t="str">
        <f t="shared" si="379"/>
        <v>DUE TO CHANGE BRANULA</v>
      </c>
      <c r="D734" t="s">
        <v>29</v>
      </c>
      <c r="E734" t="str">
        <f t="shared" ref="E734:K740" si="380">E733</f>
        <v>NA</v>
      </c>
      <c r="F734" t="str">
        <f t="shared" si="380"/>
        <v>Ward</v>
      </c>
      <c r="G734" t="str">
        <f t="shared" si="380"/>
        <v>ULLD</v>
      </c>
      <c r="H734" t="str">
        <f t="shared" si="380"/>
        <v>20G</v>
      </c>
      <c r="I734" t="str">
        <f t="shared" si="380"/>
        <v>No infusion</v>
      </c>
      <c r="J734" t="str">
        <f t="shared" si="380"/>
        <v>Other Drug</v>
      </c>
      <c r="K734" s="11" t="str">
        <f t="shared" si="380"/>
        <v>DORSAL</v>
      </c>
      <c r="L734" s="13">
        <v>0</v>
      </c>
      <c r="M734" s="13">
        <v>0</v>
      </c>
      <c r="N734" s="13">
        <v>0</v>
      </c>
      <c r="O734">
        <f>0</f>
        <v>0</v>
      </c>
      <c r="P734" t="str">
        <f t="shared" ref="P734:P739" si="381">P733</f>
        <v>No</v>
      </c>
      <c r="Q734" s="46">
        <v>37</v>
      </c>
      <c r="R734" s="46">
        <v>34.299999999999997</v>
      </c>
      <c r="S734" s="46">
        <v>34.700000000000003</v>
      </c>
      <c r="T734" s="46">
        <v>34.299999999999997</v>
      </c>
      <c r="U734" s="46">
        <v>33.6</v>
      </c>
      <c r="V734" s="141" t="str">
        <f t="shared" ref="V734:Y736" si="382">V733</f>
        <v>NA</v>
      </c>
      <c r="W734" s="140">
        <f t="shared" si="382"/>
        <v>2</v>
      </c>
      <c r="X734" s="140">
        <f t="shared" si="382"/>
        <v>1</v>
      </c>
      <c r="Y734" t="str">
        <f t="shared" si="382"/>
        <v>Other complication</v>
      </c>
      <c r="Z734" t="s">
        <v>92</v>
      </c>
    </row>
    <row r="735" spans="1:26" x14ac:dyDescent="0.35">
      <c r="A735" s="11" t="str">
        <f t="shared" si="379"/>
        <v>PATIENT 15 (IM1 016)</v>
      </c>
      <c r="B735" s="11" t="str">
        <f t="shared" si="379"/>
        <v>INJURY OF KIDNEY</v>
      </c>
      <c r="C735" s="11" t="str">
        <f t="shared" si="379"/>
        <v>DUE TO CHANGE BRANULA</v>
      </c>
      <c r="D735" t="s">
        <v>29</v>
      </c>
      <c r="E735" t="str">
        <f t="shared" si="380"/>
        <v>NA</v>
      </c>
      <c r="F735" t="str">
        <f t="shared" si="380"/>
        <v>Ward</v>
      </c>
      <c r="G735" t="str">
        <f t="shared" si="380"/>
        <v>ULLD</v>
      </c>
      <c r="H735" t="str">
        <f t="shared" si="380"/>
        <v>20G</v>
      </c>
      <c r="I735" t="str">
        <f t="shared" si="380"/>
        <v>No infusion</v>
      </c>
      <c r="J735" t="str">
        <f t="shared" si="380"/>
        <v>Other Drug</v>
      </c>
      <c r="K735" s="11" t="str">
        <f t="shared" si="380"/>
        <v>DORSAL</v>
      </c>
      <c r="L735" s="13">
        <v>0</v>
      </c>
      <c r="M735" s="13">
        <v>0</v>
      </c>
      <c r="N735" s="13">
        <v>0</v>
      </c>
      <c r="O735">
        <f>0</f>
        <v>0</v>
      </c>
      <c r="P735" t="str">
        <f t="shared" si="381"/>
        <v>No</v>
      </c>
      <c r="Q735" s="46">
        <v>36.5</v>
      </c>
      <c r="R735" s="46">
        <v>33.1</v>
      </c>
      <c r="S735" s="46">
        <v>33.700000000000003</v>
      </c>
      <c r="T735" s="46">
        <v>33.299999999999997</v>
      </c>
      <c r="U735" s="46">
        <v>32.1</v>
      </c>
      <c r="V735" s="141" t="str">
        <f t="shared" si="382"/>
        <v>NA</v>
      </c>
      <c r="W735" s="140">
        <f t="shared" si="382"/>
        <v>2</v>
      </c>
      <c r="X735" s="140">
        <f t="shared" si="382"/>
        <v>1</v>
      </c>
      <c r="Y735" t="str">
        <f t="shared" si="382"/>
        <v>Other complication</v>
      </c>
      <c r="Z735" t="s">
        <v>92</v>
      </c>
    </row>
    <row r="736" spans="1:26" x14ac:dyDescent="0.35">
      <c r="A736" s="70" t="str">
        <f t="shared" si="379"/>
        <v>PATIENT 15 (IM1 016)</v>
      </c>
      <c r="B736" s="70" t="str">
        <f t="shared" si="379"/>
        <v>INJURY OF KIDNEY</v>
      </c>
      <c r="C736" s="70" t="str">
        <f t="shared" si="379"/>
        <v>DUE TO CHANGE BRANULA</v>
      </c>
      <c r="D736" t="s">
        <v>29</v>
      </c>
      <c r="E736" t="str">
        <f t="shared" si="380"/>
        <v>NA</v>
      </c>
      <c r="F736" t="str">
        <f t="shared" si="380"/>
        <v>Ward</v>
      </c>
      <c r="G736" t="str">
        <f t="shared" si="380"/>
        <v>ULLD</v>
      </c>
      <c r="H736" t="str">
        <f t="shared" si="380"/>
        <v>20G</v>
      </c>
      <c r="I736" t="str">
        <f t="shared" si="380"/>
        <v>No infusion</v>
      </c>
      <c r="J736" t="str">
        <f t="shared" si="380"/>
        <v>Other Drug</v>
      </c>
      <c r="K736" s="70" t="str">
        <f t="shared" si="380"/>
        <v>DORSAL</v>
      </c>
      <c r="L736" s="19">
        <v>0</v>
      </c>
      <c r="M736" s="19">
        <v>0</v>
      </c>
      <c r="N736" s="19">
        <v>0</v>
      </c>
      <c r="O736">
        <f>0</f>
        <v>0</v>
      </c>
      <c r="P736" t="str">
        <f t="shared" si="381"/>
        <v>No</v>
      </c>
      <c r="Q736" s="52">
        <v>37.1</v>
      </c>
      <c r="R736" s="52">
        <v>34.200000000000003</v>
      </c>
      <c r="S736" s="52">
        <v>34.1</v>
      </c>
      <c r="T736" s="52">
        <v>33.4</v>
      </c>
      <c r="U736" s="52">
        <v>33.1</v>
      </c>
      <c r="V736" s="154" t="str">
        <f t="shared" si="382"/>
        <v>NA</v>
      </c>
      <c r="W736" s="149">
        <f t="shared" si="382"/>
        <v>2</v>
      </c>
      <c r="X736" s="149">
        <f t="shared" si="382"/>
        <v>1</v>
      </c>
      <c r="Y736" t="str">
        <f t="shared" si="382"/>
        <v>Other complication</v>
      </c>
      <c r="Z736" t="s">
        <v>92</v>
      </c>
    </row>
    <row r="737" spans="1:26" x14ac:dyDescent="0.35">
      <c r="A737" s="21" t="s">
        <v>343</v>
      </c>
      <c r="B737" s="21" t="s">
        <v>344</v>
      </c>
      <c r="C737" s="21" t="s">
        <v>260</v>
      </c>
      <c r="D737" t="s">
        <v>29</v>
      </c>
      <c r="E737" t="s">
        <v>30</v>
      </c>
      <c r="F737" t="s">
        <v>96</v>
      </c>
      <c r="G737" t="s">
        <v>55</v>
      </c>
      <c r="H737" t="s">
        <v>77</v>
      </c>
      <c r="I737" t="str">
        <f t="shared" si="380"/>
        <v>No infusion</v>
      </c>
      <c r="J737" t="s">
        <v>35</v>
      </c>
      <c r="K737" s="21" t="s">
        <v>47</v>
      </c>
      <c r="L737" s="23">
        <v>0</v>
      </c>
      <c r="M737" s="23">
        <v>0</v>
      </c>
      <c r="N737" s="23">
        <v>0</v>
      </c>
      <c r="O737">
        <f>0</f>
        <v>0</v>
      </c>
      <c r="P737" t="str">
        <f t="shared" si="381"/>
        <v>No</v>
      </c>
      <c r="Q737" s="56">
        <v>35.9</v>
      </c>
      <c r="R737" s="56">
        <v>32.299999999999997</v>
      </c>
      <c r="S737" s="56">
        <v>33</v>
      </c>
      <c r="T737" s="56">
        <v>32.9</v>
      </c>
      <c r="U737" s="56">
        <v>32.9</v>
      </c>
      <c r="V737" s="56">
        <v>32.9</v>
      </c>
      <c r="W737" s="150">
        <v>3</v>
      </c>
      <c r="X737" s="150">
        <v>1</v>
      </c>
      <c r="Y737" t="s">
        <v>97</v>
      </c>
      <c r="Z737" t="s">
        <v>92</v>
      </c>
    </row>
    <row r="738" spans="1:26" x14ac:dyDescent="0.35">
      <c r="A738" s="11" t="str">
        <f t="shared" ref="A738:C740" si="383">A737</f>
        <v>PATIENT 16 (IM1 017)</v>
      </c>
      <c r="B738" s="11" t="str">
        <f t="shared" si="383"/>
        <v>UNSTABLE ANGINA</v>
      </c>
      <c r="C738" s="11" t="str">
        <f t="shared" si="383"/>
        <v>FOR BLOOD TAKING</v>
      </c>
      <c r="D738" t="s">
        <v>29</v>
      </c>
      <c r="E738" t="str">
        <f t="shared" ref="E738:K753" si="384">E737</f>
        <v>No</v>
      </c>
      <c r="F738" t="str">
        <f t="shared" si="384"/>
        <v>ER</v>
      </c>
      <c r="G738" t="str">
        <f t="shared" si="384"/>
        <v>ULLA</v>
      </c>
      <c r="H738" t="str">
        <f t="shared" si="384"/>
        <v>18G</v>
      </c>
      <c r="I738" t="str">
        <f t="shared" si="380"/>
        <v>No infusion</v>
      </c>
      <c r="J738" t="str">
        <f t="shared" si="380"/>
        <v>No medication</v>
      </c>
      <c r="K738" s="11" t="str">
        <f t="shared" si="380"/>
        <v>ANTECUBITAL FOSSA</v>
      </c>
      <c r="L738" s="13">
        <v>0</v>
      </c>
      <c r="M738" s="13">
        <v>0</v>
      </c>
      <c r="N738" s="13">
        <v>0</v>
      </c>
      <c r="O738">
        <f>0</f>
        <v>0</v>
      </c>
      <c r="P738" t="str">
        <f t="shared" si="381"/>
        <v>No</v>
      </c>
      <c r="Q738" s="46">
        <v>36.299999999999997</v>
      </c>
      <c r="R738" s="46">
        <v>32.299999999999997</v>
      </c>
      <c r="S738" s="46">
        <v>32.5</v>
      </c>
      <c r="T738" s="46">
        <v>32.799999999999997</v>
      </c>
      <c r="U738" s="46">
        <v>32.4</v>
      </c>
      <c r="V738" s="46">
        <v>33.200000000000003</v>
      </c>
      <c r="W738" s="140">
        <f t="shared" ref="W738:Z753" si="385">W737</f>
        <v>3</v>
      </c>
      <c r="X738" s="140">
        <f t="shared" si="385"/>
        <v>1</v>
      </c>
      <c r="Y738" t="str">
        <f t="shared" si="385"/>
        <v>Phlebitis</v>
      </c>
      <c r="Z738" t="s">
        <v>92</v>
      </c>
    </row>
    <row r="739" spans="1:26" x14ac:dyDescent="0.35">
      <c r="A739" s="11" t="str">
        <f t="shared" si="383"/>
        <v>PATIENT 16 (IM1 017)</v>
      </c>
      <c r="B739" s="11" t="str">
        <f t="shared" si="383"/>
        <v>UNSTABLE ANGINA</v>
      </c>
      <c r="C739" s="11" t="str">
        <f t="shared" si="383"/>
        <v>FOR BLOOD TAKING</v>
      </c>
      <c r="D739" t="s">
        <v>29</v>
      </c>
      <c r="E739" t="str">
        <f t="shared" si="384"/>
        <v>No</v>
      </c>
      <c r="F739" t="str">
        <f t="shared" si="384"/>
        <v>ER</v>
      </c>
      <c r="G739" t="str">
        <f t="shared" si="384"/>
        <v>ULLA</v>
      </c>
      <c r="H739" t="str">
        <f t="shared" si="384"/>
        <v>18G</v>
      </c>
      <c r="I739" t="str">
        <f t="shared" si="380"/>
        <v>No infusion</v>
      </c>
      <c r="J739" t="str">
        <f t="shared" si="380"/>
        <v>No medication</v>
      </c>
      <c r="K739" s="11" t="str">
        <f t="shared" si="380"/>
        <v>ANTECUBITAL FOSSA</v>
      </c>
      <c r="L739" s="13">
        <v>0</v>
      </c>
      <c r="M739" s="13">
        <v>0</v>
      </c>
      <c r="N739" s="13">
        <v>0</v>
      </c>
      <c r="O739">
        <f>0</f>
        <v>0</v>
      </c>
      <c r="P739" t="str">
        <f t="shared" si="381"/>
        <v>No</v>
      </c>
      <c r="Q739" s="46">
        <v>36.1</v>
      </c>
      <c r="R739" s="46">
        <v>33.4</v>
      </c>
      <c r="S739" s="46">
        <v>33.799999999999997</v>
      </c>
      <c r="T739" s="46">
        <v>33.5</v>
      </c>
      <c r="U739" s="46">
        <v>32.700000000000003</v>
      </c>
      <c r="V739" s="46">
        <v>32.6</v>
      </c>
      <c r="W739" s="140">
        <f t="shared" si="385"/>
        <v>3</v>
      </c>
      <c r="X739" s="140">
        <f t="shared" si="385"/>
        <v>1</v>
      </c>
      <c r="Y739" t="str">
        <f t="shared" si="385"/>
        <v>Phlebitis</v>
      </c>
      <c r="Z739" t="s">
        <v>92</v>
      </c>
    </row>
    <row r="740" spans="1:26" x14ac:dyDescent="0.35">
      <c r="A740" s="70" t="str">
        <f t="shared" si="383"/>
        <v>PATIENT 16 (IM1 017)</v>
      </c>
      <c r="B740" s="70" t="str">
        <f t="shared" si="383"/>
        <v>UNSTABLE ANGINA</v>
      </c>
      <c r="C740" s="70" t="str">
        <f t="shared" si="383"/>
        <v>FOR BLOOD TAKING</v>
      </c>
      <c r="D740" t="s">
        <v>29</v>
      </c>
      <c r="E740" t="str">
        <f t="shared" si="384"/>
        <v>No</v>
      </c>
      <c r="F740" t="str">
        <f t="shared" si="384"/>
        <v>ER</v>
      </c>
      <c r="G740" t="str">
        <f t="shared" si="384"/>
        <v>ULLA</v>
      </c>
      <c r="H740" t="str">
        <f t="shared" si="384"/>
        <v>18G</v>
      </c>
      <c r="I740" t="str">
        <f t="shared" si="380"/>
        <v>No infusion</v>
      </c>
      <c r="J740" t="str">
        <f t="shared" si="380"/>
        <v>No medication</v>
      </c>
      <c r="K740" s="70" t="str">
        <f t="shared" si="380"/>
        <v>ANTECUBITAL FOSSA</v>
      </c>
      <c r="L740" s="19">
        <v>1</v>
      </c>
      <c r="M740" s="19">
        <v>1</v>
      </c>
      <c r="N740" s="19">
        <v>1</v>
      </c>
      <c r="O740">
        <v>1</v>
      </c>
      <c r="P740" t="s">
        <v>29</v>
      </c>
      <c r="Q740" s="52">
        <v>36.6</v>
      </c>
      <c r="R740" s="52">
        <v>32.4</v>
      </c>
      <c r="S740" s="52">
        <v>32.6</v>
      </c>
      <c r="T740" s="52">
        <v>32.700000000000003</v>
      </c>
      <c r="U740" s="52">
        <v>31.4</v>
      </c>
      <c r="V740" s="52">
        <v>33.299999999999997</v>
      </c>
      <c r="W740" s="149">
        <f t="shared" si="385"/>
        <v>3</v>
      </c>
      <c r="X740" s="149">
        <f t="shared" si="385"/>
        <v>1</v>
      </c>
      <c r="Y740" t="str">
        <f t="shared" si="385"/>
        <v>Phlebitis</v>
      </c>
      <c r="Z740" t="s">
        <v>92</v>
      </c>
    </row>
    <row r="741" spans="1:26" x14ac:dyDescent="0.35">
      <c r="A741" s="55" t="s">
        <v>345</v>
      </c>
      <c r="B741" s="21" t="s">
        <v>346</v>
      </c>
      <c r="C741" s="21" t="s">
        <v>151</v>
      </c>
      <c r="D741" t="s">
        <v>29</v>
      </c>
      <c r="E741" t="str">
        <f t="shared" si="384"/>
        <v>No</v>
      </c>
      <c r="F741" t="s">
        <v>31</v>
      </c>
      <c r="G741" t="s">
        <v>45</v>
      </c>
      <c r="H741" t="str">
        <f t="shared" si="384"/>
        <v>18G</v>
      </c>
      <c r="I741" t="s">
        <v>70</v>
      </c>
      <c r="J741" t="s">
        <v>51</v>
      </c>
      <c r="K741" s="21" t="s">
        <v>47</v>
      </c>
      <c r="L741" s="23">
        <v>0</v>
      </c>
      <c r="M741" s="23">
        <v>0</v>
      </c>
      <c r="N741" s="23">
        <v>0</v>
      </c>
      <c r="O741">
        <f>0</f>
        <v>0</v>
      </c>
      <c r="P741" t="s">
        <v>30</v>
      </c>
      <c r="Q741" s="56">
        <v>36.5</v>
      </c>
      <c r="R741" s="158">
        <v>30.8</v>
      </c>
      <c r="S741" s="158">
        <v>30.8</v>
      </c>
      <c r="T741" s="158">
        <v>30.8</v>
      </c>
      <c r="U741" s="158">
        <v>30.8</v>
      </c>
      <c r="V741" s="158">
        <v>30.8</v>
      </c>
      <c r="W741" s="150">
        <f t="shared" si="385"/>
        <v>3</v>
      </c>
      <c r="X741" s="150">
        <f t="shared" si="385"/>
        <v>1</v>
      </c>
      <c r="Y741" t="s">
        <v>37</v>
      </c>
      <c r="Z741" t="s">
        <v>63</v>
      </c>
    </row>
    <row r="742" spans="1:26" x14ac:dyDescent="0.35">
      <c r="A742" s="63" t="str">
        <f t="shared" ref="A742:C745" si="386">A741</f>
        <v>PATIENT 17 (ORTHO1 001)</v>
      </c>
      <c r="B742" s="11" t="str">
        <f t="shared" si="386"/>
        <v>LEFT BRACHIAL PLEXUS</v>
      </c>
      <c r="C742" s="11" t="str">
        <f t="shared" si="386"/>
        <v>NEW ADMISSION</v>
      </c>
      <c r="D742" t="s">
        <v>29</v>
      </c>
      <c r="E742" t="str">
        <f t="shared" si="384"/>
        <v>No</v>
      </c>
      <c r="F742" t="str">
        <f t="shared" si="384"/>
        <v>Ward</v>
      </c>
      <c r="G742" t="str">
        <f t="shared" si="384"/>
        <v>ULRA</v>
      </c>
      <c r="H742" t="str">
        <f t="shared" si="384"/>
        <v>18G</v>
      </c>
      <c r="I742" t="str">
        <f t="shared" si="384"/>
        <v xml:space="preserve"> Normal Saline 0.9%</v>
      </c>
      <c r="J742" t="str">
        <f t="shared" si="384"/>
        <v>Antibiotic and other drug</v>
      </c>
      <c r="K742" s="11" t="str">
        <f t="shared" si="384"/>
        <v>ANTECUBITAL FOSSA</v>
      </c>
      <c r="L742" s="13">
        <v>0</v>
      </c>
      <c r="M742" s="13">
        <v>0</v>
      </c>
      <c r="N742" s="13">
        <v>0</v>
      </c>
      <c r="O742">
        <f>0</f>
        <v>0</v>
      </c>
      <c r="P742" t="str">
        <f t="shared" ref="P742:P791" si="387">P741</f>
        <v>No</v>
      </c>
      <c r="Q742" s="46">
        <v>36.5</v>
      </c>
      <c r="R742" s="72">
        <v>31.2</v>
      </c>
      <c r="S742" s="72">
        <v>31.2</v>
      </c>
      <c r="T742" s="72">
        <v>31.2</v>
      </c>
      <c r="U742" s="72">
        <v>31.2</v>
      </c>
      <c r="V742" s="72">
        <v>31.2</v>
      </c>
      <c r="W742" s="140">
        <f t="shared" si="385"/>
        <v>3</v>
      </c>
      <c r="X742" s="140">
        <f t="shared" si="385"/>
        <v>1</v>
      </c>
      <c r="Y742" t="str">
        <f t="shared" si="385"/>
        <v>NA</v>
      </c>
      <c r="Z742" t="str">
        <f t="shared" si="385"/>
        <v>48-72</v>
      </c>
    </row>
    <row r="743" spans="1:26" x14ac:dyDescent="0.35">
      <c r="A743" s="63" t="str">
        <f t="shared" si="386"/>
        <v>PATIENT 17 (ORTHO1 001)</v>
      </c>
      <c r="B743" s="11" t="str">
        <f t="shared" si="386"/>
        <v>LEFT BRACHIAL PLEXUS</v>
      </c>
      <c r="C743" s="11" t="str">
        <f t="shared" si="386"/>
        <v>NEW ADMISSION</v>
      </c>
      <c r="D743" t="s">
        <v>29</v>
      </c>
      <c r="E743" t="str">
        <f t="shared" si="384"/>
        <v>No</v>
      </c>
      <c r="F743" t="str">
        <f t="shared" si="384"/>
        <v>Ward</v>
      </c>
      <c r="G743" t="str">
        <f t="shared" si="384"/>
        <v>ULRA</v>
      </c>
      <c r="H743" t="str">
        <f t="shared" si="384"/>
        <v>18G</v>
      </c>
      <c r="I743" t="str">
        <f t="shared" si="384"/>
        <v xml:space="preserve"> Normal Saline 0.9%</v>
      </c>
      <c r="J743" t="str">
        <f t="shared" si="384"/>
        <v>Antibiotic and other drug</v>
      </c>
      <c r="K743" s="11" t="str">
        <f t="shared" si="384"/>
        <v>ANTECUBITAL FOSSA</v>
      </c>
      <c r="L743" s="13">
        <v>0</v>
      </c>
      <c r="M743" s="13">
        <v>0</v>
      </c>
      <c r="N743" s="13">
        <v>0</v>
      </c>
      <c r="O743">
        <f>0</f>
        <v>0</v>
      </c>
      <c r="P743" t="str">
        <f t="shared" si="387"/>
        <v>No</v>
      </c>
      <c r="Q743" s="46">
        <v>36.700000000000003</v>
      </c>
      <c r="R743" s="72">
        <v>30.5</v>
      </c>
      <c r="S743" s="72">
        <v>30.5</v>
      </c>
      <c r="T743" s="72">
        <v>30.5</v>
      </c>
      <c r="U743" s="72">
        <v>30.5</v>
      </c>
      <c r="V743" s="72">
        <v>30.5</v>
      </c>
      <c r="W743" s="140">
        <f t="shared" si="385"/>
        <v>3</v>
      </c>
      <c r="X743" s="140">
        <f t="shared" si="385"/>
        <v>1</v>
      </c>
      <c r="Y743" t="str">
        <f t="shared" si="385"/>
        <v>NA</v>
      </c>
      <c r="Z743" t="str">
        <f t="shared" si="385"/>
        <v>48-72</v>
      </c>
    </row>
    <row r="744" spans="1:26" x14ac:dyDescent="0.35">
      <c r="A744" s="63" t="str">
        <f t="shared" si="386"/>
        <v>PATIENT 17 (ORTHO1 001)</v>
      </c>
      <c r="B744" s="11" t="str">
        <f t="shared" si="386"/>
        <v>LEFT BRACHIAL PLEXUS</v>
      </c>
      <c r="C744" s="11" t="str">
        <f t="shared" si="386"/>
        <v>NEW ADMISSION</v>
      </c>
      <c r="D744" t="s">
        <v>29</v>
      </c>
      <c r="E744" t="str">
        <f t="shared" si="384"/>
        <v>No</v>
      </c>
      <c r="F744" t="str">
        <f t="shared" si="384"/>
        <v>Ward</v>
      </c>
      <c r="G744" t="str">
        <f t="shared" si="384"/>
        <v>ULRA</v>
      </c>
      <c r="H744" t="str">
        <f t="shared" si="384"/>
        <v>18G</v>
      </c>
      <c r="I744" t="str">
        <f t="shared" si="384"/>
        <v xml:space="preserve"> Normal Saline 0.9%</v>
      </c>
      <c r="J744" t="str">
        <f t="shared" si="384"/>
        <v>Antibiotic and other drug</v>
      </c>
      <c r="K744" s="11" t="str">
        <f t="shared" si="384"/>
        <v>ANTECUBITAL FOSSA</v>
      </c>
      <c r="L744" s="13">
        <v>0</v>
      </c>
      <c r="M744" s="13">
        <v>0</v>
      </c>
      <c r="N744" s="13">
        <v>0</v>
      </c>
      <c r="O744">
        <f>0</f>
        <v>0</v>
      </c>
      <c r="P744" t="str">
        <f t="shared" si="387"/>
        <v>No</v>
      </c>
      <c r="Q744" s="46">
        <v>36.5</v>
      </c>
      <c r="R744" s="72">
        <v>30.8</v>
      </c>
      <c r="S744" s="72">
        <v>30.8</v>
      </c>
      <c r="T744" s="72">
        <v>30.8</v>
      </c>
      <c r="U744" s="72">
        <v>30.8</v>
      </c>
      <c r="V744" s="72">
        <v>30.8</v>
      </c>
      <c r="W744" s="140">
        <f t="shared" si="385"/>
        <v>3</v>
      </c>
      <c r="X744" s="140">
        <f t="shared" si="385"/>
        <v>1</v>
      </c>
      <c r="Y744" t="str">
        <f t="shared" si="385"/>
        <v>NA</v>
      </c>
      <c r="Z744" t="str">
        <f t="shared" si="385"/>
        <v>48-72</v>
      </c>
    </row>
    <row r="745" spans="1:26" x14ac:dyDescent="0.35">
      <c r="A745" s="64" t="str">
        <f t="shared" si="386"/>
        <v>PATIENT 17 (ORTHO1 001)</v>
      </c>
      <c r="B745" s="70" t="str">
        <f t="shared" si="386"/>
        <v>LEFT BRACHIAL PLEXUS</v>
      </c>
      <c r="C745" s="70" t="str">
        <f t="shared" si="386"/>
        <v>NEW ADMISSION</v>
      </c>
      <c r="D745" t="s">
        <v>29</v>
      </c>
      <c r="E745" t="str">
        <f t="shared" si="384"/>
        <v>No</v>
      </c>
      <c r="F745" t="str">
        <f t="shared" si="384"/>
        <v>Ward</v>
      </c>
      <c r="G745" t="str">
        <f t="shared" si="384"/>
        <v>ULRA</v>
      </c>
      <c r="H745" t="str">
        <f t="shared" si="384"/>
        <v>18G</v>
      </c>
      <c r="I745" t="str">
        <f t="shared" si="384"/>
        <v xml:space="preserve"> Normal Saline 0.9%</v>
      </c>
      <c r="J745" t="str">
        <f t="shared" si="384"/>
        <v>Antibiotic and other drug</v>
      </c>
      <c r="K745" s="70" t="str">
        <f t="shared" si="384"/>
        <v>ANTECUBITAL FOSSA</v>
      </c>
      <c r="L745" s="19">
        <v>0</v>
      </c>
      <c r="M745" s="19">
        <v>0</v>
      </c>
      <c r="N745" s="19">
        <v>0</v>
      </c>
      <c r="O745">
        <f>0</f>
        <v>0</v>
      </c>
      <c r="P745" t="str">
        <f t="shared" si="387"/>
        <v>No</v>
      </c>
      <c r="Q745" s="52">
        <v>36.299999999999997</v>
      </c>
      <c r="R745" s="74">
        <v>33.1</v>
      </c>
      <c r="S745" s="74">
        <v>33.1</v>
      </c>
      <c r="T745" s="74">
        <v>33.1</v>
      </c>
      <c r="U745" s="74">
        <v>33.1</v>
      </c>
      <c r="V745" s="74">
        <v>33.1</v>
      </c>
      <c r="W745" s="149">
        <f t="shared" si="385"/>
        <v>3</v>
      </c>
      <c r="X745" s="149">
        <f t="shared" si="385"/>
        <v>1</v>
      </c>
      <c r="Y745" t="str">
        <f t="shared" si="385"/>
        <v>NA</v>
      </c>
      <c r="Z745" t="str">
        <f t="shared" si="385"/>
        <v>48-72</v>
      </c>
    </row>
    <row r="746" spans="1:26" x14ac:dyDescent="0.35">
      <c r="A746" s="55" t="s">
        <v>347</v>
      </c>
      <c r="B746" s="21" t="s">
        <v>348</v>
      </c>
      <c r="C746" s="21" t="s">
        <v>151</v>
      </c>
      <c r="D746" t="s">
        <v>29</v>
      </c>
      <c r="E746" t="str">
        <f t="shared" si="384"/>
        <v>No</v>
      </c>
      <c r="F746" t="str">
        <f t="shared" si="384"/>
        <v>Ward</v>
      </c>
      <c r="G746" t="s">
        <v>55</v>
      </c>
      <c r="H746" t="str">
        <f t="shared" si="384"/>
        <v>18G</v>
      </c>
      <c r="I746" t="str">
        <f t="shared" si="384"/>
        <v xml:space="preserve"> Normal Saline 0.9%</v>
      </c>
      <c r="J746" t="str">
        <f t="shared" si="384"/>
        <v>Antibiotic and other drug</v>
      </c>
      <c r="K746" s="21" t="s">
        <v>47</v>
      </c>
      <c r="L746" s="23">
        <v>0</v>
      </c>
      <c r="M746" s="23">
        <v>0</v>
      </c>
      <c r="N746" s="23">
        <v>0</v>
      </c>
      <c r="O746">
        <f>0</f>
        <v>0</v>
      </c>
      <c r="P746" t="str">
        <f t="shared" si="387"/>
        <v>No</v>
      </c>
      <c r="Q746" s="56">
        <v>36.700000000000003</v>
      </c>
      <c r="R746" s="158">
        <v>34.1</v>
      </c>
      <c r="S746" s="158">
        <v>34.1</v>
      </c>
      <c r="T746" s="158">
        <v>34.1</v>
      </c>
      <c r="U746" s="158">
        <v>34.1</v>
      </c>
      <c r="V746" s="56">
        <v>33.200000000000003</v>
      </c>
      <c r="W746" s="150">
        <v>4</v>
      </c>
      <c r="X746" s="150">
        <v>0</v>
      </c>
      <c r="Y746" t="s">
        <v>78</v>
      </c>
      <c r="Z746" t="str">
        <f t="shared" si="385"/>
        <v>48-72</v>
      </c>
    </row>
    <row r="747" spans="1:26" x14ac:dyDescent="0.35">
      <c r="A747" s="63" t="str">
        <f t="shared" ref="A747:C752" si="388">A746</f>
        <v>PATIENT 18 (ORTHO1 002)</v>
      </c>
      <c r="B747" s="11" t="str">
        <f t="shared" si="388"/>
        <v>ARTHRITIS LEFT KNEE CHONDRAL INJURY</v>
      </c>
      <c r="C747" s="11" t="str">
        <f t="shared" si="388"/>
        <v>NEW ADMISSION</v>
      </c>
      <c r="D747" t="s">
        <v>29</v>
      </c>
      <c r="E747" t="str">
        <f t="shared" si="384"/>
        <v>No</v>
      </c>
      <c r="F747" t="str">
        <f t="shared" si="384"/>
        <v>Ward</v>
      </c>
      <c r="G747" t="str">
        <f t="shared" si="384"/>
        <v>ULLA</v>
      </c>
      <c r="H747" t="str">
        <f t="shared" si="384"/>
        <v>18G</v>
      </c>
      <c r="I747" t="str">
        <f t="shared" si="384"/>
        <v xml:space="preserve"> Normal Saline 0.9%</v>
      </c>
      <c r="J747" t="str">
        <f t="shared" si="384"/>
        <v>Antibiotic and other drug</v>
      </c>
      <c r="K747" s="11" t="str">
        <f t="shared" si="384"/>
        <v>ANTECUBITAL FOSSA</v>
      </c>
      <c r="L747" s="13">
        <v>0</v>
      </c>
      <c r="M747" s="13">
        <v>0</v>
      </c>
      <c r="N747" s="13">
        <v>0</v>
      </c>
      <c r="O747">
        <f>0</f>
        <v>0</v>
      </c>
      <c r="P747" t="str">
        <f t="shared" si="387"/>
        <v>No</v>
      </c>
      <c r="Q747" s="46">
        <v>36.299999999999997</v>
      </c>
      <c r="R747" s="72">
        <v>31.9</v>
      </c>
      <c r="S747" s="72">
        <v>31.9</v>
      </c>
      <c r="T747" s="72">
        <v>31.9</v>
      </c>
      <c r="U747" s="72">
        <v>31.9</v>
      </c>
      <c r="V747" s="72">
        <v>31.9</v>
      </c>
      <c r="W747" s="140">
        <f t="shared" ref="W747:Z762" si="389">W746</f>
        <v>4</v>
      </c>
      <c r="X747" s="140">
        <f t="shared" si="389"/>
        <v>0</v>
      </c>
      <c r="Y747" t="str">
        <f t="shared" si="389"/>
        <v>Discharge</v>
      </c>
      <c r="Z747" t="str">
        <f t="shared" si="385"/>
        <v>48-72</v>
      </c>
    </row>
    <row r="748" spans="1:26" x14ac:dyDescent="0.35">
      <c r="A748" s="63" t="str">
        <f t="shared" si="388"/>
        <v>PATIENT 18 (ORTHO1 002)</v>
      </c>
      <c r="B748" s="11" t="str">
        <f t="shared" si="388"/>
        <v>ARTHRITIS LEFT KNEE CHONDRAL INJURY</v>
      </c>
      <c r="C748" s="11" t="str">
        <f t="shared" si="388"/>
        <v>NEW ADMISSION</v>
      </c>
      <c r="D748" t="s">
        <v>29</v>
      </c>
      <c r="E748" t="str">
        <f t="shared" si="384"/>
        <v>No</v>
      </c>
      <c r="F748" t="str">
        <f t="shared" si="384"/>
        <v>Ward</v>
      </c>
      <c r="G748" t="str">
        <f t="shared" si="384"/>
        <v>ULLA</v>
      </c>
      <c r="H748" t="str">
        <f t="shared" si="384"/>
        <v>18G</v>
      </c>
      <c r="I748" t="str">
        <f t="shared" si="384"/>
        <v xml:space="preserve"> Normal Saline 0.9%</v>
      </c>
      <c r="J748" t="str">
        <f t="shared" si="384"/>
        <v>Antibiotic and other drug</v>
      </c>
      <c r="K748" s="11" t="str">
        <f t="shared" si="384"/>
        <v>ANTECUBITAL FOSSA</v>
      </c>
      <c r="L748" s="13">
        <v>0</v>
      </c>
      <c r="M748" s="13">
        <v>0</v>
      </c>
      <c r="N748" s="13">
        <v>0</v>
      </c>
      <c r="O748">
        <f>0</f>
        <v>0</v>
      </c>
      <c r="P748" t="str">
        <f t="shared" si="387"/>
        <v>No</v>
      </c>
      <c r="Q748" s="46">
        <v>36.4</v>
      </c>
      <c r="R748" s="72">
        <v>31.5</v>
      </c>
      <c r="S748" s="72">
        <v>31.5</v>
      </c>
      <c r="T748" s="72">
        <v>31.5</v>
      </c>
      <c r="U748" s="72">
        <v>31.5</v>
      </c>
      <c r="V748" s="72">
        <v>31.5</v>
      </c>
      <c r="W748" s="140">
        <f t="shared" si="389"/>
        <v>4</v>
      </c>
      <c r="X748" s="140">
        <f t="shared" si="389"/>
        <v>0</v>
      </c>
      <c r="Y748" t="str">
        <f t="shared" si="389"/>
        <v>Discharge</v>
      </c>
      <c r="Z748" t="str">
        <f t="shared" si="385"/>
        <v>48-72</v>
      </c>
    </row>
    <row r="749" spans="1:26" x14ac:dyDescent="0.35">
      <c r="A749" s="63" t="str">
        <f t="shared" si="388"/>
        <v>PATIENT 18 (ORTHO1 002)</v>
      </c>
      <c r="B749" s="11" t="str">
        <f t="shared" si="388"/>
        <v>ARTHRITIS LEFT KNEE CHONDRAL INJURY</v>
      </c>
      <c r="C749" s="11" t="str">
        <f t="shared" si="388"/>
        <v>NEW ADMISSION</v>
      </c>
      <c r="D749" t="s">
        <v>29</v>
      </c>
      <c r="E749" t="str">
        <f t="shared" si="384"/>
        <v>No</v>
      </c>
      <c r="F749" t="str">
        <f t="shared" si="384"/>
        <v>Ward</v>
      </c>
      <c r="G749" t="str">
        <f t="shared" si="384"/>
        <v>ULLA</v>
      </c>
      <c r="H749" t="str">
        <f t="shared" si="384"/>
        <v>18G</v>
      </c>
      <c r="I749" t="str">
        <f t="shared" si="384"/>
        <v xml:space="preserve"> Normal Saline 0.9%</v>
      </c>
      <c r="J749" t="str">
        <f t="shared" si="384"/>
        <v>Antibiotic and other drug</v>
      </c>
      <c r="K749" s="11" t="str">
        <f t="shared" si="384"/>
        <v>ANTECUBITAL FOSSA</v>
      </c>
      <c r="L749" s="13">
        <v>0</v>
      </c>
      <c r="M749" s="13">
        <v>0</v>
      </c>
      <c r="N749" s="13">
        <v>0</v>
      </c>
      <c r="O749">
        <f>0</f>
        <v>0</v>
      </c>
      <c r="P749" t="str">
        <f t="shared" si="387"/>
        <v>No</v>
      </c>
      <c r="Q749" s="46">
        <v>36.5</v>
      </c>
      <c r="R749" s="72">
        <v>30.8</v>
      </c>
      <c r="S749" s="72">
        <v>30.8</v>
      </c>
      <c r="T749" s="72">
        <v>30.8</v>
      </c>
      <c r="U749" s="72">
        <v>30.8</v>
      </c>
      <c r="V749" s="72">
        <v>30.8</v>
      </c>
      <c r="W749" s="140">
        <f t="shared" si="389"/>
        <v>4</v>
      </c>
      <c r="X749" s="140">
        <f t="shared" si="389"/>
        <v>0</v>
      </c>
      <c r="Y749" t="str">
        <f t="shared" si="389"/>
        <v>Discharge</v>
      </c>
      <c r="Z749" t="str">
        <f t="shared" si="385"/>
        <v>48-72</v>
      </c>
    </row>
    <row r="750" spans="1:26" x14ac:dyDescent="0.35">
      <c r="A750" s="63" t="str">
        <f t="shared" si="388"/>
        <v>PATIENT 18 (ORTHO1 002)</v>
      </c>
      <c r="B750" s="11" t="str">
        <f t="shared" si="388"/>
        <v>ARTHRITIS LEFT KNEE CHONDRAL INJURY</v>
      </c>
      <c r="C750" s="11" t="str">
        <f t="shared" si="388"/>
        <v>NEW ADMISSION</v>
      </c>
      <c r="D750" t="s">
        <v>29</v>
      </c>
      <c r="E750" t="str">
        <f t="shared" si="384"/>
        <v>No</v>
      </c>
      <c r="F750" t="str">
        <f t="shared" si="384"/>
        <v>Ward</v>
      </c>
      <c r="G750" t="str">
        <f t="shared" si="384"/>
        <v>ULLA</v>
      </c>
      <c r="H750" t="str">
        <f t="shared" si="384"/>
        <v>18G</v>
      </c>
      <c r="I750" t="str">
        <f t="shared" si="384"/>
        <v xml:space="preserve"> Normal Saline 0.9%</v>
      </c>
      <c r="J750" t="str">
        <f t="shared" si="384"/>
        <v>Antibiotic and other drug</v>
      </c>
      <c r="K750" s="11" t="str">
        <f t="shared" si="384"/>
        <v>ANTECUBITAL FOSSA</v>
      </c>
      <c r="L750" s="13">
        <v>0</v>
      </c>
      <c r="M750" s="13">
        <v>0</v>
      </c>
      <c r="N750" s="13">
        <v>0</v>
      </c>
      <c r="O750">
        <f>0</f>
        <v>0</v>
      </c>
      <c r="P750" t="str">
        <f t="shared" si="387"/>
        <v>No</v>
      </c>
      <c r="Q750" s="46">
        <v>36.700000000000003</v>
      </c>
      <c r="R750" s="72">
        <v>33.1</v>
      </c>
      <c r="S750" s="72">
        <v>33.1</v>
      </c>
      <c r="T750" s="72">
        <v>33.1</v>
      </c>
      <c r="U750" s="72">
        <v>33.1</v>
      </c>
      <c r="V750" s="72">
        <v>33.1</v>
      </c>
      <c r="W750" s="140">
        <f t="shared" si="389"/>
        <v>4</v>
      </c>
      <c r="X750" s="140">
        <f t="shared" si="389"/>
        <v>0</v>
      </c>
      <c r="Y750" t="str">
        <f t="shared" si="389"/>
        <v>Discharge</v>
      </c>
      <c r="Z750" t="str">
        <f t="shared" si="385"/>
        <v>48-72</v>
      </c>
    </row>
    <row r="751" spans="1:26" x14ac:dyDescent="0.35">
      <c r="A751" s="63" t="str">
        <f t="shared" si="388"/>
        <v>PATIENT 18 (ORTHO1 002)</v>
      </c>
      <c r="B751" s="11" t="str">
        <f t="shared" si="388"/>
        <v>ARTHRITIS LEFT KNEE CHONDRAL INJURY</v>
      </c>
      <c r="C751" s="11" t="str">
        <f t="shared" si="388"/>
        <v>NEW ADMISSION</v>
      </c>
      <c r="D751" t="s">
        <v>29</v>
      </c>
      <c r="E751" t="str">
        <f t="shared" si="384"/>
        <v>No</v>
      </c>
      <c r="F751" t="str">
        <f t="shared" si="384"/>
        <v>Ward</v>
      </c>
      <c r="G751" t="str">
        <f t="shared" si="384"/>
        <v>ULLA</v>
      </c>
      <c r="H751" t="str">
        <f t="shared" si="384"/>
        <v>18G</v>
      </c>
      <c r="I751" t="str">
        <f t="shared" si="384"/>
        <v xml:space="preserve"> Normal Saline 0.9%</v>
      </c>
      <c r="J751" t="str">
        <f t="shared" si="384"/>
        <v>Antibiotic and other drug</v>
      </c>
      <c r="K751" s="11" t="str">
        <f t="shared" si="384"/>
        <v>ANTECUBITAL FOSSA</v>
      </c>
      <c r="L751" s="13">
        <v>0</v>
      </c>
      <c r="M751" s="13">
        <v>0</v>
      </c>
      <c r="N751" s="13">
        <v>0</v>
      </c>
      <c r="O751">
        <f>0</f>
        <v>0</v>
      </c>
      <c r="P751" t="str">
        <f t="shared" si="387"/>
        <v>No</v>
      </c>
      <c r="Q751" s="46">
        <v>36.6</v>
      </c>
      <c r="R751" s="72">
        <v>30</v>
      </c>
      <c r="S751" s="72">
        <v>30</v>
      </c>
      <c r="T751" s="72">
        <v>30</v>
      </c>
      <c r="U751" s="72">
        <v>30</v>
      </c>
      <c r="V751" s="72">
        <v>30</v>
      </c>
      <c r="W751" s="140">
        <f t="shared" si="389"/>
        <v>4</v>
      </c>
      <c r="X751" s="140">
        <f t="shared" si="389"/>
        <v>0</v>
      </c>
      <c r="Y751" t="str">
        <f t="shared" si="389"/>
        <v>Discharge</v>
      </c>
      <c r="Z751" t="str">
        <f t="shared" si="385"/>
        <v>48-72</v>
      </c>
    </row>
    <row r="752" spans="1:26" x14ac:dyDescent="0.35">
      <c r="A752" s="64" t="str">
        <f t="shared" si="388"/>
        <v>PATIENT 18 (ORTHO1 002)</v>
      </c>
      <c r="B752" s="70" t="str">
        <f t="shared" si="388"/>
        <v>ARTHRITIS LEFT KNEE CHONDRAL INJURY</v>
      </c>
      <c r="C752" s="70" t="str">
        <f t="shared" si="388"/>
        <v>NEW ADMISSION</v>
      </c>
      <c r="D752" t="s">
        <v>29</v>
      </c>
      <c r="E752" t="str">
        <f t="shared" si="384"/>
        <v>No</v>
      </c>
      <c r="F752" t="str">
        <f t="shared" si="384"/>
        <v>Ward</v>
      </c>
      <c r="G752" t="str">
        <f t="shared" si="384"/>
        <v>ULLA</v>
      </c>
      <c r="H752" t="str">
        <f t="shared" si="384"/>
        <v>18G</v>
      </c>
      <c r="I752" t="str">
        <f t="shared" si="384"/>
        <v xml:space="preserve"> Normal Saline 0.9%</v>
      </c>
      <c r="J752" t="str">
        <f t="shared" si="384"/>
        <v>Antibiotic and other drug</v>
      </c>
      <c r="K752" s="70" t="str">
        <f t="shared" si="384"/>
        <v>ANTECUBITAL FOSSA</v>
      </c>
      <c r="L752" s="19">
        <v>0</v>
      </c>
      <c r="M752" s="19">
        <v>0</v>
      </c>
      <c r="N752" s="19">
        <v>0</v>
      </c>
      <c r="O752">
        <f>0</f>
        <v>0</v>
      </c>
      <c r="P752" t="str">
        <f t="shared" si="387"/>
        <v>No</v>
      </c>
      <c r="Q752" s="52">
        <v>36.5</v>
      </c>
      <c r="R752" s="74">
        <v>33</v>
      </c>
      <c r="S752" s="74">
        <v>33</v>
      </c>
      <c r="T752" s="74">
        <v>33</v>
      </c>
      <c r="U752" s="74">
        <v>33</v>
      </c>
      <c r="V752" s="74">
        <v>33</v>
      </c>
      <c r="W752" s="149">
        <f t="shared" si="389"/>
        <v>4</v>
      </c>
      <c r="X752" s="149">
        <f t="shared" si="389"/>
        <v>0</v>
      </c>
      <c r="Y752" t="str">
        <f t="shared" si="389"/>
        <v>Discharge</v>
      </c>
      <c r="Z752" t="str">
        <f t="shared" si="385"/>
        <v>48-72</v>
      </c>
    </row>
    <row r="753" spans="1:26" x14ac:dyDescent="0.35">
      <c r="A753" s="55" t="s">
        <v>349</v>
      </c>
      <c r="B753" s="21" t="s">
        <v>350</v>
      </c>
      <c r="C753" s="21" t="s">
        <v>151</v>
      </c>
      <c r="D753" t="s">
        <v>29</v>
      </c>
      <c r="E753" t="str">
        <f t="shared" si="384"/>
        <v>No</v>
      </c>
      <c r="F753" t="str">
        <f t="shared" si="384"/>
        <v>Ward</v>
      </c>
      <c r="G753" t="str">
        <f t="shared" si="384"/>
        <v>ULLA</v>
      </c>
      <c r="H753" t="s">
        <v>33</v>
      </c>
      <c r="I753" t="str">
        <f t="shared" si="384"/>
        <v xml:space="preserve"> Normal Saline 0.9%</v>
      </c>
      <c r="J753" t="str">
        <f t="shared" si="384"/>
        <v>Antibiotic and other drug</v>
      </c>
      <c r="K753" s="21" t="s">
        <v>47</v>
      </c>
      <c r="L753" s="23">
        <v>0</v>
      </c>
      <c r="M753" s="23">
        <v>0</v>
      </c>
      <c r="N753" s="23">
        <v>0</v>
      </c>
      <c r="O753">
        <f>0</f>
        <v>0</v>
      </c>
      <c r="P753" t="str">
        <f t="shared" si="387"/>
        <v>No</v>
      </c>
      <c r="Q753" s="56">
        <v>36.299999999999997</v>
      </c>
      <c r="R753" s="158">
        <v>30.5</v>
      </c>
      <c r="S753" s="158">
        <v>30.5</v>
      </c>
      <c r="T753" s="158">
        <v>30.5</v>
      </c>
      <c r="U753" s="158">
        <v>30.5</v>
      </c>
      <c r="V753" s="158">
        <v>30.5</v>
      </c>
      <c r="W753" s="150">
        <v>4</v>
      </c>
      <c r="X753" s="150">
        <v>0</v>
      </c>
      <c r="Y753" t="str">
        <f t="shared" si="389"/>
        <v>Discharge</v>
      </c>
      <c r="Z753" t="str">
        <f t="shared" si="385"/>
        <v>48-72</v>
      </c>
    </row>
    <row r="754" spans="1:26" x14ac:dyDescent="0.35">
      <c r="A754" s="63" t="str">
        <f t="shared" ref="A754:C759" si="390">A753</f>
        <v>PATIENT 19 (ORTHO1 003)</v>
      </c>
      <c r="B754" s="11" t="str">
        <f t="shared" si="390"/>
        <v>OSTEOARTHRITIS OF LEFT KNEE</v>
      </c>
      <c r="C754" s="11" t="str">
        <f t="shared" si="390"/>
        <v>NEW ADMISSION</v>
      </c>
      <c r="D754" t="s">
        <v>29</v>
      </c>
      <c r="E754" t="str">
        <f t="shared" ref="E754:K769" si="391">E753</f>
        <v>No</v>
      </c>
      <c r="F754" t="str">
        <f t="shared" si="391"/>
        <v>Ward</v>
      </c>
      <c r="G754" t="str">
        <f t="shared" si="391"/>
        <v>ULLA</v>
      </c>
      <c r="H754" t="str">
        <f t="shared" si="391"/>
        <v>20G</v>
      </c>
      <c r="I754" t="str">
        <f t="shared" si="391"/>
        <v xml:space="preserve"> Normal Saline 0.9%</v>
      </c>
      <c r="J754" t="str">
        <f t="shared" si="391"/>
        <v>Antibiotic and other drug</v>
      </c>
      <c r="K754" s="11" t="str">
        <f t="shared" si="391"/>
        <v>ANTECUBITAL FOSSA</v>
      </c>
      <c r="L754" s="13">
        <v>0</v>
      </c>
      <c r="M754" s="13">
        <v>0</v>
      </c>
      <c r="N754" s="13">
        <v>0</v>
      </c>
      <c r="O754">
        <f>0</f>
        <v>0</v>
      </c>
      <c r="P754" t="str">
        <f t="shared" si="387"/>
        <v>No</v>
      </c>
      <c r="Q754" s="46">
        <v>36.700000000000003</v>
      </c>
      <c r="R754" s="72">
        <v>30.5</v>
      </c>
      <c r="S754" s="72">
        <v>30.5</v>
      </c>
      <c r="T754" s="72">
        <v>30.5</v>
      </c>
      <c r="U754" s="72">
        <v>30.5</v>
      </c>
      <c r="V754" s="72">
        <v>30.5</v>
      </c>
      <c r="W754" s="140">
        <f t="shared" ref="W754:X759" si="392">W753</f>
        <v>4</v>
      </c>
      <c r="X754" s="140">
        <f t="shared" si="392"/>
        <v>0</v>
      </c>
      <c r="Y754" t="str">
        <f t="shared" si="389"/>
        <v>Discharge</v>
      </c>
      <c r="Z754" t="str">
        <f t="shared" si="389"/>
        <v>48-72</v>
      </c>
    </row>
    <row r="755" spans="1:26" x14ac:dyDescent="0.35">
      <c r="A755" s="63" t="str">
        <f t="shared" si="390"/>
        <v>PATIENT 19 (ORTHO1 003)</v>
      </c>
      <c r="B755" s="11" t="str">
        <f t="shared" si="390"/>
        <v>OSTEOARTHRITIS OF LEFT KNEE</v>
      </c>
      <c r="C755" s="11" t="str">
        <f t="shared" si="390"/>
        <v>NEW ADMISSION</v>
      </c>
      <c r="D755" t="s">
        <v>29</v>
      </c>
      <c r="E755" t="str">
        <f t="shared" si="391"/>
        <v>No</v>
      </c>
      <c r="F755" t="str">
        <f t="shared" si="391"/>
        <v>Ward</v>
      </c>
      <c r="G755" t="str">
        <f t="shared" si="391"/>
        <v>ULLA</v>
      </c>
      <c r="H755" t="str">
        <f t="shared" si="391"/>
        <v>20G</v>
      </c>
      <c r="I755" t="str">
        <f t="shared" si="391"/>
        <v xml:space="preserve"> Normal Saline 0.9%</v>
      </c>
      <c r="J755" t="str">
        <f t="shared" si="391"/>
        <v>Antibiotic and other drug</v>
      </c>
      <c r="K755" s="11" t="str">
        <f t="shared" si="391"/>
        <v>ANTECUBITAL FOSSA</v>
      </c>
      <c r="L755" s="13">
        <v>0</v>
      </c>
      <c r="M755" s="13">
        <v>0</v>
      </c>
      <c r="N755" s="13">
        <v>0</v>
      </c>
      <c r="O755">
        <f>0</f>
        <v>0</v>
      </c>
      <c r="P755" t="str">
        <f t="shared" si="387"/>
        <v>No</v>
      </c>
      <c r="Q755" s="46">
        <v>36.5</v>
      </c>
      <c r="R755" s="72">
        <v>30.7</v>
      </c>
      <c r="S755" s="72">
        <v>30.7</v>
      </c>
      <c r="T755" s="72">
        <v>30.7</v>
      </c>
      <c r="U755" s="72">
        <v>30.7</v>
      </c>
      <c r="V755" s="72">
        <v>30.7</v>
      </c>
      <c r="W755" s="140">
        <f t="shared" si="392"/>
        <v>4</v>
      </c>
      <c r="X755" s="140">
        <f t="shared" si="392"/>
        <v>0</v>
      </c>
      <c r="Y755" t="str">
        <f t="shared" si="389"/>
        <v>Discharge</v>
      </c>
      <c r="Z755" t="str">
        <f t="shared" si="389"/>
        <v>48-72</v>
      </c>
    </row>
    <row r="756" spans="1:26" x14ac:dyDescent="0.35">
      <c r="A756" s="63" t="str">
        <f t="shared" si="390"/>
        <v>PATIENT 19 (ORTHO1 003)</v>
      </c>
      <c r="B756" s="11" t="str">
        <f t="shared" si="390"/>
        <v>OSTEOARTHRITIS OF LEFT KNEE</v>
      </c>
      <c r="C756" s="11" t="str">
        <f t="shared" si="390"/>
        <v>NEW ADMISSION</v>
      </c>
      <c r="D756" t="s">
        <v>29</v>
      </c>
      <c r="E756" t="str">
        <f t="shared" si="391"/>
        <v>No</v>
      </c>
      <c r="F756" t="str">
        <f t="shared" si="391"/>
        <v>Ward</v>
      </c>
      <c r="G756" t="str">
        <f t="shared" si="391"/>
        <v>ULLA</v>
      </c>
      <c r="H756" t="str">
        <f t="shared" si="391"/>
        <v>20G</v>
      </c>
      <c r="I756" t="str">
        <f t="shared" si="391"/>
        <v xml:space="preserve"> Normal Saline 0.9%</v>
      </c>
      <c r="J756" t="str">
        <f t="shared" si="391"/>
        <v>Antibiotic and other drug</v>
      </c>
      <c r="K756" s="11" t="str">
        <f t="shared" si="391"/>
        <v>ANTECUBITAL FOSSA</v>
      </c>
      <c r="L756" s="13">
        <v>0</v>
      </c>
      <c r="M756" s="13">
        <v>0</v>
      </c>
      <c r="N756" s="13">
        <v>0</v>
      </c>
      <c r="O756">
        <f>0</f>
        <v>0</v>
      </c>
      <c r="P756" t="str">
        <f t="shared" si="387"/>
        <v>No</v>
      </c>
      <c r="Q756" s="46">
        <v>36.700000000000003</v>
      </c>
      <c r="R756" s="72">
        <v>31.4</v>
      </c>
      <c r="S756" s="72">
        <v>31.4</v>
      </c>
      <c r="T756" s="72">
        <v>31.4</v>
      </c>
      <c r="U756" s="72">
        <v>31.4</v>
      </c>
      <c r="V756" s="72">
        <v>31.4</v>
      </c>
      <c r="W756" s="140">
        <f t="shared" si="392"/>
        <v>4</v>
      </c>
      <c r="X756" s="140">
        <f t="shared" si="392"/>
        <v>0</v>
      </c>
      <c r="Y756" t="str">
        <f t="shared" si="389"/>
        <v>Discharge</v>
      </c>
      <c r="Z756" t="str">
        <f t="shared" si="389"/>
        <v>48-72</v>
      </c>
    </row>
    <row r="757" spans="1:26" x14ac:dyDescent="0.35">
      <c r="A757" s="63" t="str">
        <f t="shared" si="390"/>
        <v>PATIENT 19 (ORTHO1 003)</v>
      </c>
      <c r="B757" s="11" t="str">
        <f t="shared" si="390"/>
        <v>OSTEOARTHRITIS OF LEFT KNEE</v>
      </c>
      <c r="C757" s="11" t="str">
        <f t="shared" si="390"/>
        <v>NEW ADMISSION</v>
      </c>
      <c r="D757" t="s">
        <v>29</v>
      </c>
      <c r="E757" t="str">
        <f t="shared" si="391"/>
        <v>No</v>
      </c>
      <c r="F757" t="str">
        <f t="shared" si="391"/>
        <v>Ward</v>
      </c>
      <c r="G757" t="str">
        <f t="shared" si="391"/>
        <v>ULLA</v>
      </c>
      <c r="H757" t="str">
        <f t="shared" si="391"/>
        <v>20G</v>
      </c>
      <c r="I757" t="str">
        <f t="shared" si="391"/>
        <v xml:space="preserve"> Normal Saline 0.9%</v>
      </c>
      <c r="J757" t="str">
        <f t="shared" si="391"/>
        <v>Antibiotic and other drug</v>
      </c>
      <c r="K757" s="11" t="str">
        <f t="shared" si="391"/>
        <v>ANTECUBITAL FOSSA</v>
      </c>
      <c r="L757" s="13">
        <v>0</v>
      </c>
      <c r="M757" s="13">
        <v>0</v>
      </c>
      <c r="N757" s="13">
        <v>0</v>
      </c>
      <c r="O757">
        <f>0</f>
        <v>0</v>
      </c>
      <c r="P757" t="str">
        <f t="shared" si="387"/>
        <v>No</v>
      </c>
      <c r="Q757" s="46">
        <v>36.299999999999997</v>
      </c>
      <c r="R757" s="72">
        <v>31.7</v>
      </c>
      <c r="S757" s="72">
        <v>31.7</v>
      </c>
      <c r="T757" s="72">
        <v>31.7</v>
      </c>
      <c r="U757" s="72">
        <v>31.7</v>
      </c>
      <c r="V757" s="72">
        <v>31.7</v>
      </c>
      <c r="W757" s="140">
        <f t="shared" si="392"/>
        <v>4</v>
      </c>
      <c r="X757" s="140">
        <f t="shared" si="392"/>
        <v>0</v>
      </c>
      <c r="Y757" t="str">
        <f t="shared" si="389"/>
        <v>Discharge</v>
      </c>
      <c r="Z757" t="str">
        <f t="shared" si="389"/>
        <v>48-72</v>
      </c>
    </row>
    <row r="758" spans="1:26" x14ac:dyDescent="0.35">
      <c r="A758" s="63" t="str">
        <f t="shared" si="390"/>
        <v>PATIENT 19 (ORTHO1 003)</v>
      </c>
      <c r="B758" s="11" t="str">
        <f t="shared" si="390"/>
        <v>OSTEOARTHRITIS OF LEFT KNEE</v>
      </c>
      <c r="C758" s="11" t="str">
        <f t="shared" si="390"/>
        <v>NEW ADMISSION</v>
      </c>
      <c r="D758" t="s">
        <v>29</v>
      </c>
      <c r="E758" t="str">
        <f t="shared" si="391"/>
        <v>No</v>
      </c>
      <c r="F758" t="str">
        <f t="shared" si="391"/>
        <v>Ward</v>
      </c>
      <c r="G758" t="str">
        <f t="shared" si="391"/>
        <v>ULLA</v>
      </c>
      <c r="H758" t="str">
        <f t="shared" si="391"/>
        <v>20G</v>
      </c>
      <c r="I758" t="str">
        <f t="shared" si="391"/>
        <v xml:space="preserve"> Normal Saline 0.9%</v>
      </c>
      <c r="J758" t="str">
        <f t="shared" si="391"/>
        <v>Antibiotic and other drug</v>
      </c>
      <c r="K758" s="11" t="str">
        <f t="shared" si="391"/>
        <v>ANTECUBITAL FOSSA</v>
      </c>
      <c r="L758" s="13">
        <v>0</v>
      </c>
      <c r="M758" s="13">
        <v>0</v>
      </c>
      <c r="N758" s="13">
        <v>0</v>
      </c>
      <c r="O758">
        <f>0</f>
        <v>0</v>
      </c>
      <c r="P758" t="str">
        <f t="shared" si="387"/>
        <v>No</v>
      </c>
      <c r="Q758" s="46">
        <v>36.6</v>
      </c>
      <c r="R758" s="72">
        <v>31.6</v>
      </c>
      <c r="S758" s="72">
        <v>31.6</v>
      </c>
      <c r="T758" s="72">
        <v>31.6</v>
      </c>
      <c r="U758" s="72">
        <v>31.6</v>
      </c>
      <c r="V758" s="72">
        <v>31.6</v>
      </c>
      <c r="W758" s="140">
        <f t="shared" si="392"/>
        <v>4</v>
      </c>
      <c r="X758" s="140">
        <f t="shared" si="392"/>
        <v>0</v>
      </c>
      <c r="Y758" t="str">
        <f t="shared" si="389"/>
        <v>Discharge</v>
      </c>
      <c r="Z758" t="str">
        <f t="shared" si="389"/>
        <v>48-72</v>
      </c>
    </row>
    <row r="759" spans="1:26" x14ac:dyDescent="0.35">
      <c r="A759" s="64" t="str">
        <f t="shared" si="390"/>
        <v>PATIENT 19 (ORTHO1 003)</v>
      </c>
      <c r="B759" s="70" t="str">
        <f t="shared" si="390"/>
        <v>OSTEOARTHRITIS OF LEFT KNEE</v>
      </c>
      <c r="C759" s="70" t="str">
        <f t="shared" si="390"/>
        <v>NEW ADMISSION</v>
      </c>
      <c r="D759" t="s">
        <v>29</v>
      </c>
      <c r="E759" t="str">
        <f t="shared" si="391"/>
        <v>No</v>
      </c>
      <c r="F759" t="str">
        <f t="shared" si="391"/>
        <v>Ward</v>
      </c>
      <c r="G759" t="str">
        <f t="shared" si="391"/>
        <v>ULLA</v>
      </c>
      <c r="H759" t="str">
        <f t="shared" si="391"/>
        <v>20G</v>
      </c>
      <c r="I759" t="str">
        <f t="shared" si="391"/>
        <v xml:space="preserve"> Normal Saline 0.9%</v>
      </c>
      <c r="J759" t="str">
        <f t="shared" si="391"/>
        <v>Antibiotic and other drug</v>
      </c>
      <c r="K759" s="70" t="str">
        <f t="shared" si="391"/>
        <v>ANTECUBITAL FOSSA</v>
      </c>
      <c r="L759" s="19">
        <v>0</v>
      </c>
      <c r="M759" s="19">
        <v>0</v>
      </c>
      <c r="N759" s="19">
        <v>0</v>
      </c>
      <c r="O759">
        <f>0</f>
        <v>0</v>
      </c>
      <c r="P759" t="str">
        <f t="shared" si="387"/>
        <v>No</v>
      </c>
      <c r="Q759" s="52">
        <v>36.700000000000003</v>
      </c>
      <c r="R759" s="74">
        <v>30</v>
      </c>
      <c r="S759" s="74">
        <v>30</v>
      </c>
      <c r="T759" s="74">
        <v>30</v>
      </c>
      <c r="U759" s="74">
        <v>30</v>
      </c>
      <c r="V759" s="74">
        <v>30</v>
      </c>
      <c r="W759" s="149">
        <f t="shared" si="392"/>
        <v>4</v>
      </c>
      <c r="X759" s="149">
        <f t="shared" si="392"/>
        <v>0</v>
      </c>
      <c r="Y759" t="str">
        <f t="shared" si="389"/>
        <v>Discharge</v>
      </c>
      <c r="Z759" t="str">
        <f t="shared" si="389"/>
        <v>48-72</v>
      </c>
    </row>
    <row r="760" spans="1:26" x14ac:dyDescent="0.35">
      <c r="A760" s="55" t="s">
        <v>351</v>
      </c>
      <c r="B760" s="21" t="s">
        <v>352</v>
      </c>
      <c r="C760" s="21" t="s">
        <v>151</v>
      </c>
      <c r="D760" t="s">
        <v>29</v>
      </c>
      <c r="E760" t="str">
        <f t="shared" si="391"/>
        <v>No</v>
      </c>
      <c r="F760" t="str">
        <f t="shared" si="391"/>
        <v>Ward</v>
      </c>
      <c r="G760" t="s">
        <v>45</v>
      </c>
      <c r="H760" t="s">
        <v>77</v>
      </c>
      <c r="I760" t="str">
        <f t="shared" si="391"/>
        <v xml:space="preserve"> Normal Saline 0.9%</v>
      </c>
      <c r="J760" t="str">
        <f t="shared" si="391"/>
        <v>Antibiotic and other drug</v>
      </c>
      <c r="K760" s="21" t="s">
        <v>47</v>
      </c>
      <c r="L760" s="23">
        <v>0</v>
      </c>
      <c r="M760" s="23">
        <v>0</v>
      </c>
      <c r="N760" s="23">
        <v>0</v>
      </c>
      <c r="O760">
        <f>0</f>
        <v>0</v>
      </c>
      <c r="P760" t="str">
        <f t="shared" si="387"/>
        <v>No</v>
      </c>
      <c r="Q760" s="56">
        <v>36.700000000000003</v>
      </c>
      <c r="R760" s="56">
        <v>29.8</v>
      </c>
      <c r="S760" s="56">
        <v>29.8</v>
      </c>
      <c r="T760" s="56">
        <v>29.8</v>
      </c>
      <c r="U760" s="56">
        <v>29.8</v>
      </c>
      <c r="V760" s="159" t="s">
        <v>37</v>
      </c>
      <c r="W760" s="150">
        <v>4</v>
      </c>
      <c r="X760" s="150">
        <v>0</v>
      </c>
      <c r="Y760" t="s">
        <v>38</v>
      </c>
      <c r="Z760" t="str">
        <f t="shared" si="389"/>
        <v>48-72</v>
      </c>
    </row>
    <row r="761" spans="1:26" x14ac:dyDescent="0.35">
      <c r="A761" s="63" t="str">
        <f t="shared" ref="A761:C766" si="393">A760</f>
        <v>PATIENT 20 (ORTHO1 004)</v>
      </c>
      <c r="B761" s="11" t="str">
        <f t="shared" si="393"/>
        <v>NSTI LEFT LOWER LIMB</v>
      </c>
      <c r="C761" s="11" t="str">
        <f t="shared" si="393"/>
        <v>NEW ADMISSION</v>
      </c>
      <c r="D761" t="s">
        <v>29</v>
      </c>
      <c r="E761" t="str">
        <f t="shared" si="391"/>
        <v>No</v>
      </c>
      <c r="F761" t="str">
        <f t="shared" si="391"/>
        <v>Ward</v>
      </c>
      <c r="G761" t="str">
        <f t="shared" si="391"/>
        <v>ULRA</v>
      </c>
      <c r="H761" t="str">
        <f t="shared" si="391"/>
        <v>18G</v>
      </c>
      <c r="I761" t="str">
        <f t="shared" si="391"/>
        <v xml:space="preserve"> Normal Saline 0.9%</v>
      </c>
      <c r="J761" t="str">
        <f t="shared" si="391"/>
        <v>Antibiotic and other drug</v>
      </c>
      <c r="K761" s="11" t="str">
        <f t="shared" si="391"/>
        <v>ANTECUBITAL FOSSA</v>
      </c>
      <c r="L761" s="13">
        <v>0</v>
      </c>
      <c r="M761" s="13">
        <v>0</v>
      </c>
      <c r="N761" s="13">
        <v>0</v>
      </c>
      <c r="O761">
        <f>0</f>
        <v>0</v>
      </c>
      <c r="P761" t="str">
        <f t="shared" si="387"/>
        <v>No</v>
      </c>
      <c r="Q761" s="46">
        <v>36.299999999999997</v>
      </c>
      <c r="R761" s="46">
        <v>30.4</v>
      </c>
      <c r="S761" s="46">
        <v>30.4</v>
      </c>
      <c r="T761" s="46">
        <v>30.4</v>
      </c>
      <c r="U761" s="46">
        <v>30.4</v>
      </c>
      <c r="V761" s="139" t="str">
        <f t="shared" ref="V761:Z776" si="394">V760</f>
        <v>NA</v>
      </c>
      <c r="W761" s="140">
        <f t="shared" si="394"/>
        <v>4</v>
      </c>
      <c r="X761" s="140">
        <f t="shared" si="394"/>
        <v>0</v>
      </c>
      <c r="Y761" t="str">
        <f t="shared" si="394"/>
        <v>Completion of treatment</v>
      </c>
      <c r="Z761" t="str">
        <f t="shared" si="389"/>
        <v>48-72</v>
      </c>
    </row>
    <row r="762" spans="1:26" x14ac:dyDescent="0.35">
      <c r="A762" s="63" t="str">
        <f t="shared" si="393"/>
        <v>PATIENT 20 (ORTHO1 004)</v>
      </c>
      <c r="B762" s="11" t="str">
        <f t="shared" si="393"/>
        <v>NSTI LEFT LOWER LIMB</v>
      </c>
      <c r="C762" s="11" t="str">
        <f t="shared" si="393"/>
        <v>NEW ADMISSION</v>
      </c>
      <c r="D762" t="s">
        <v>29</v>
      </c>
      <c r="E762" t="str">
        <f t="shared" si="391"/>
        <v>No</v>
      </c>
      <c r="F762" t="str">
        <f t="shared" si="391"/>
        <v>Ward</v>
      </c>
      <c r="G762" t="str">
        <f t="shared" si="391"/>
        <v>ULRA</v>
      </c>
      <c r="H762" t="str">
        <f t="shared" si="391"/>
        <v>18G</v>
      </c>
      <c r="I762" t="str">
        <f t="shared" si="391"/>
        <v xml:space="preserve"> Normal Saline 0.9%</v>
      </c>
      <c r="J762" t="str">
        <f t="shared" si="391"/>
        <v>Antibiotic and other drug</v>
      </c>
      <c r="K762" s="11" t="str">
        <f t="shared" si="391"/>
        <v>ANTECUBITAL FOSSA</v>
      </c>
      <c r="L762" s="13">
        <v>0</v>
      </c>
      <c r="M762" s="13">
        <v>0</v>
      </c>
      <c r="N762" s="13">
        <v>0</v>
      </c>
      <c r="O762">
        <f>0</f>
        <v>0</v>
      </c>
      <c r="P762" t="str">
        <f t="shared" si="387"/>
        <v>No</v>
      </c>
      <c r="Q762" s="46">
        <v>36.799999999999997</v>
      </c>
      <c r="R762" s="46">
        <v>30.6</v>
      </c>
      <c r="S762" s="46">
        <v>30.6</v>
      </c>
      <c r="T762" s="46">
        <v>30.6</v>
      </c>
      <c r="U762" s="46">
        <v>30.6</v>
      </c>
      <c r="V762" s="139" t="str">
        <f t="shared" si="394"/>
        <v>NA</v>
      </c>
      <c r="W762" s="140">
        <f t="shared" si="394"/>
        <v>4</v>
      </c>
      <c r="X762" s="140">
        <f t="shared" si="394"/>
        <v>0</v>
      </c>
      <c r="Y762" t="str">
        <f t="shared" si="394"/>
        <v>Completion of treatment</v>
      </c>
      <c r="Z762" t="str">
        <f t="shared" si="389"/>
        <v>48-72</v>
      </c>
    </row>
    <row r="763" spans="1:26" x14ac:dyDescent="0.35">
      <c r="A763" s="63" t="str">
        <f t="shared" si="393"/>
        <v>PATIENT 20 (ORTHO1 004)</v>
      </c>
      <c r="B763" s="11" t="str">
        <f t="shared" si="393"/>
        <v>NSTI LEFT LOWER LIMB</v>
      </c>
      <c r="C763" s="11" t="str">
        <f t="shared" si="393"/>
        <v>NEW ADMISSION</v>
      </c>
      <c r="D763" t="s">
        <v>29</v>
      </c>
      <c r="E763" t="str">
        <f t="shared" si="391"/>
        <v>No</v>
      </c>
      <c r="F763" t="str">
        <f t="shared" si="391"/>
        <v>Ward</v>
      </c>
      <c r="G763" t="str">
        <f t="shared" si="391"/>
        <v>ULRA</v>
      </c>
      <c r="H763" t="str">
        <f t="shared" si="391"/>
        <v>18G</v>
      </c>
      <c r="I763" t="str">
        <f t="shared" si="391"/>
        <v xml:space="preserve"> Normal Saline 0.9%</v>
      </c>
      <c r="J763" t="str">
        <f t="shared" si="391"/>
        <v>Antibiotic and other drug</v>
      </c>
      <c r="K763" s="11" t="str">
        <f t="shared" si="391"/>
        <v>ANTECUBITAL FOSSA</v>
      </c>
      <c r="L763" s="13">
        <v>0</v>
      </c>
      <c r="M763" s="13">
        <v>0</v>
      </c>
      <c r="N763" s="13">
        <v>0</v>
      </c>
      <c r="O763">
        <f>0</f>
        <v>0</v>
      </c>
      <c r="P763" t="str">
        <f t="shared" si="387"/>
        <v>No</v>
      </c>
      <c r="Q763" s="46">
        <v>36.5</v>
      </c>
      <c r="R763" s="46">
        <v>30</v>
      </c>
      <c r="S763" s="46">
        <v>30</v>
      </c>
      <c r="T763" s="46">
        <v>30</v>
      </c>
      <c r="U763" s="46">
        <v>30</v>
      </c>
      <c r="V763" s="139" t="str">
        <f t="shared" si="394"/>
        <v>NA</v>
      </c>
      <c r="W763" s="140">
        <f t="shared" si="394"/>
        <v>4</v>
      </c>
      <c r="X763" s="140">
        <f t="shared" si="394"/>
        <v>0</v>
      </c>
      <c r="Y763" t="str">
        <f t="shared" si="394"/>
        <v>Completion of treatment</v>
      </c>
      <c r="Z763" t="str">
        <f t="shared" si="394"/>
        <v>48-72</v>
      </c>
    </row>
    <row r="764" spans="1:26" x14ac:dyDescent="0.35">
      <c r="A764" s="63" t="str">
        <f t="shared" si="393"/>
        <v>PATIENT 20 (ORTHO1 004)</v>
      </c>
      <c r="B764" s="11" t="str">
        <f t="shared" si="393"/>
        <v>NSTI LEFT LOWER LIMB</v>
      </c>
      <c r="C764" s="11" t="str">
        <f t="shared" si="393"/>
        <v>NEW ADMISSION</v>
      </c>
      <c r="D764" t="s">
        <v>29</v>
      </c>
      <c r="E764" t="str">
        <f t="shared" si="391"/>
        <v>No</v>
      </c>
      <c r="F764" t="str">
        <f t="shared" si="391"/>
        <v>Ward</v>
      </c>
      <c r="G764" t="str">
        <f t="shared" si="391"/>
        <v>ULRA</v>
      </c>
      <c r="H764" t="str">
        <f t="shared" si="391"/>
        <v>18G</v>
      </c>
      <c r="I764" t="str">
        <f t="shared" si="391"/>
        <v xml:space="preserve"> Normal Saline 0.9%</v>
      </c>
      <c r="J764" t="str">
        <f t="shared" si="391"/>
        <v>Antibiotic and other drug</v>
      </c>
      <c r="K764" s="11" t="str">
        <f t="shared" si="391"/>
        <v>ANTECUBITAL FOSSA</v>
      </c>
      <c r="L764" s="13">
        <v>0</v>
      </c>
      <c r="M764" s="13">
        <v>0</v>
      </c>
      <c r="N764" s="13">
        <v>0</v>
      </c>
      <c r="O764">
        <f>0</f>
        <v>0</v>
      </c>
      <c r="P764" t="str">
        <f t="shared" si="387"/>
        <v>No</v>
      </c>
      <c r="Q764" s="46">
        <v>36.700000000000003</v>
      </c>
      <c r="R764" s="46">
        <v>29.8</v>
      </c>
      <c r="S764" s="46">
        <v>29.8</v>
      </c>
      <c r="T764" s="46">
        <v>29.8</v>
      </c>
      <c r="U764" s="46">
        <v>29.8</v>
      </c>
      <c r="V764" s="139" t="str">
        <f t="shared" si="394"/>
        <v>NA</v>
      </c>
      <c r="W764" s="140">
        <f t="shared" si="394"/>
        <v>4</v>
      </c>
      <c r="X764" s="140">
        <f t="shared" si="394"/>
        <v>0</v>
      </c>
      <c r="Y764" t="str">
        <f t="shared" si="394"/>
        <v>Completion of treatment</v>
      </c>
      <c r="Z764" t="str">
        <f t="shared" si="394"/>
        <v>48-72</v>
      </c>
    </row>
    <row r="765" spans="1:26" x14ac:dyDescent="0.35">
      <c r="A765" s="63" t="str">
        <f t="shared" si="393"/>
        <v>PATIENT 20 (ORTHO1 004)</v>
      </c>
      <c r="B765" s="11" t="str">
        <f t="shared" si="393"/>
        <v>NSTI LEFT LOWER LIMB</v>
      </c>
      <c r="C765" s="11" t="str">
        <f t="shared" si="393"/>
        <v>NEW ADMISSION</v>
      </c>
      <c r="D765" t="s">
        <v>29</v>
      </c>
      <c r="E765" t="str">
        <f t="shared" si="391"/>
        <v>No</v>
      </c>
      <c r="F765" t="str">
        <f t="shared" si="391"/>
        <v>Ward</v>
      </c>
      <c r="G765" t="str">
        <f t="shared" si="391"/>
        <v>ULRA</v>
      </c>
      <c r="H765" t="str">
        <f t="shared" si="391"/>
        <v>18G</v>
      </c>
      <c r="I765" t="str">
        <f t="shared" si="391"/>
        <v xml:space="preserve"> Normal Saline 0.9%</v>
      </c>
      <c r="J765" t="str">
        <f t="shared" si="391"/>
        <v>Antibiotic and other drug</v>
      </c>
      <c r="K765" s="11" t="str">
        <f t="shared" si="391"/>
        <v>ANTECUBITAL FOSSA</v>
      </c>
      <c r="L765" s="13">
        <v>0</v>
      </c>
      <c r="M765" s="13">
        <v>0</v>
      </c>
      <c r="N765" s="13">
        <v>0</v>
      </c>
      <c r="O765">
        <f>0</f>
        <v>0</v>
      </c>
      <c r="P765" t="str">
        <f t="shared" si="387"/>
        <v>No</v>
      </c>
      <c r="Q765" s="46">
        <v>36.6</v>
      </c>
      <c r="R765" s="46">
        <v>30.7</v>
      </c>
      <c r="S765" s="46">
        <v>30.7</v>
      </c>
      <c r="T765" s="46">
        <v>30.7</v>
      </c>
      <c r="U765" s="46">
        <v>30.7</v>
      </c>
      <c r="V765" s="139" t="str">
        <f t="shared" si="394"/>
        <v>NA</v>
      </c>
      <c r="W765" s="140">
        <f t="shared" si="394"/>
        <v>4</v>
      </c>
      <c r="X765" s="140">
        <f t="shared" si="394"/>
        <v>0</v>
      </c>
      <c r="Y765" t="str">
        <f t="shared" si="394"/>
        <v>Completion of treatment</v>
      </c>
      <c r="Z765" t="str">
        <f t="shared" si="394"/>
        <v>48-72</v>
      </c>
    </row>
    <row r="766" spans="1:26" x14ac:dyDescent="0.35">
      <c r="A766" s="64" t="str">
        <f t="shared" si="393"/>
        <v>PATIENT 20 (ORTHO1 004)</v>
      </c>
      <c r="B766" s="70" t="str">
        <f t="shared" si="393"/>
        <v>NSTI LEFT LOWER LIMB</v>
      </c>
      <c r="C766" s="70" t="str">
        <f t="shared" si="393"/>
        <v>NEW ADMISSION</v>
      </c>
      <c r="D766" t="s">
        <v>29</v>
      </c>
      <c r="E766" t="str">
        <f t="shared" si="391"/>
        <v>No</v>
      </c>
      <c r="F766" t="str">
        <f t="shared" si="391"/>
        <v>Ward</v>
      </c>
      <c r="G766" t="str">
        <f t="shared" si="391"/>
        <v>ULRA</v>
      </c>
      <c r="H766" t="str">
        <f t="shared" si="391"/>
        <v>18G</v>
      </c>
      <c r="I766" t="str">
        <f t="shared" si="391"/>
        <v xml:space="preserve"> Normal Saline 0.9%</v>
      </c>
      <c r="J766" t="str">
        <f t="shared" si="391"/>
        <v>Antibiotic and other drug</v>
      </c>
      <c r="K766" s="70" t="str">
        <f t="shared" si="391"/>
        <v>ANTECUBITAL FOSSA</v>
      </c>
      <c r="L766" s="19">
        <v>0</v>
      </c>
      <c r="M766" s="19">
        <v>0</v>
      </c>
      <c r="N766" s="19">
        <v>0</v>
      </c>
      <c r="O766">
        <f>0</f>
        <v>0</v>
      </c>
      <c r="P766" t="str">
        <f t="shared" si="387"/>
        <v>No</v>
      </c>
      <c r="Q766" s="52">
        <v>36.5</v>
      </c>
      <c r="R766" s="52">
        <v>30.5</v>
      </c>
      <c r="S766" s="52">
        <v>30.5</v>
      </c>
      <c r="T766" s="52">
        <v>30.5</v>
      </c>
      <c r="U766" s="52">
        <v>30.5</v>
      </c>
      <c r="V766" s="148" t="str">
        <f t="shared" si="394"/>
        <v>NA</v>
      </c>
      <c r="W766" s="149">
        <f t="shared" si="394"/>
        <v>4</v>
      </c>
      <c r="X766" s="149">
        <f t="shared" si="394"/>
        <v>0</v>
      </c>
      <c r="Y766" t="str">
        <f t="shared" si="394"/>
        <v>Completion of treatment</v>
      </c>
      <c r="Z766" t="str">
        <f t="shared" si="394"/>
        <v>48-72</v>
      </c>
    </row>
    <row r="767" spans="1:26" x14ac:dyDescent="0.35">
      <c r="A767" s="55" t="s">
        <v>353</v>
      </c>
      <c r="B767" s="21" t="s">
        <v>354</v>
      </c>
      <c r="C767" s="21" t="s">
        <v>76</v>
      </c>
      <c r="D767" t="s">
        <v>29</v>
      </c>
      <c r="E767" t="str">
        <f t="shared" si="391"/>
        <v>No</v>
      </c>
      <c r="F767" t="str">
        <f t="shared" si="391"/>
        <v>Ward</v>
      </c>
      <c r="G767" t="s">
        <v>55</v>
      </c>
      <c r="H767" t="s">
        <v>33</v>
      </c>
      <c r="I767" t="str">
        <f t="shared" si="391"/>
        <v xml:space="preserve"> Normal Saline 0.9%</v>
      </c>
      <c r="J767" t="str">
        <f t="shared" si="391"/>
        <v>Antibiotic and other drug</v>
      </c>
      <c r="K767" s="21" t="s">
        <v>47</v>
      </c>
      <c r="L767" s="23">
        <v>0</v>
      </c>
      <c r="M767" s="23">
        <v>0</v>
      </c>
      <c r="N767" s="23">
        <v>0</v>
      </c>
      <c r="O767">
        <f>0</f>
        <v>0</v>
      </c>
      <c r="P767" t="str">
        <f t="shared" si="387"/>
        <v>No</v>
      </c>
      <c r="Q767" s="56">
        <v>36.700000000000003</v>
      </c>
      <c r="R767" s="158">
        <v>30.4</v>
      </c>
      <c r="S767" s="158">
        <v>30.4</v>
      </c>
      <c r="T767" s="158">
        <v>30.4</v>
      </c>
      <c r="U767" s="158">
        <v>30.4</v>
      </c>
      <c r="V767" s="56">
        <v>30</v>
      </c>
      <c r="W767" s="150">
        <v>3</v>
      </c>
      <c r="X767" s="150">
        <v>0</v>
      </c>
      <c r="Y767" t="s">
        <v>78</v>
      </c>
      <c r="Z767" t="str">
        <f t="shared" si="394"/>
        <v>48-72</v>
      </c>
    </row>
    <row r="768" spans="1:26" x14ac:dyDescent="0.35">
      <c r="A768" s="63" t="str">
        <f t="shared" ref="A768:C771" si="395">A767</f>
        <v>PATIENT 21 (ORTHO1 005)</v>
      </c>
      <c r="B768" s="11" t="str">
        <f t="shared" si="395"/>
        <v>LEFT DIABETIC FOOT ULCER</v>
      </c>
      <c r="C768" s="11" t="str">
        <f t="shared" si="395"/>
        <v>NEW BRANULA</v>
      </c>
      <c r="D768" t="s">
        <v>29</v>
      </c>
      <c r="E768" t="str">
        <f t="shared" si="391"/>
        <v>No</v>
      </c>
      <c r="F768" t="str">
        <f t="shared" si="391"/>
        <v>Ward</v>
      </c>
      <c r="G768" t="str">
        <f t="shared" si="391"/>
        <v>ULLA</v>
      </c>
      <c r="H768" t="str">
        <f t="shared" si="391"/>
        <v>20G</v>
      </c>
      <c r="I768" t="str">
        <f t="shared" si="391"/>
        <v xml:space="preserve"> Normal Saline 0.9%</v>
      </c>
      <c r="J768" t="str">
        <f t="shared" si="391"/>
        <v>Antibiotic and other drug</v>
      </c>
      <c r="K768" s="11" t="str">
        <f t="shared" si="391"/>
        <v>ANTECUBITAL FOSSA</v>
      </c>
      <c r="L768" s="13">
        <v>0</v>
      </c>
      <c r="M768" s="13">
        <v>0</v>
      </c>
      <c r="N768" s="13">
        <v>0</v>
      </c>
      <c r="O768">
        <f>0</f>
        <v>0</v>
      </c>
      <c r="P768" t="str">
        <f t="shared" si="387"/>
        <v>No</v>
      </c>
      <c r="Q768" s="46">
        <v>36.299999999999997</v>
      </c>
      <c r="R768" s="72">
        <v>31.8</v>
      </c>
      <c r="S768" s="72">
        <v>31.8</v>
      </c>
      <c r="T768" s="72">
        <v>31.8</v>
      </c>
      <c r="U768" s="72">
        <v>31.8</v>
      </c>
      <c r="V768" s="72">
        <v>31.8</v>
      </c>
      <c r="W768" s="140">
        <f t="shared" ref="W768:Y771" si="396">W767</f>
        <v>3</v>
      </c>
      <c r="X768" s="140">
        <f t="shared" si="396"/>
        <v>0</v>
      </c>
      <c r="Y768" t="str">
        <f t="shared" si="396"/>
        <v>Discharge</v>
      </c>
      <c r="Z768" t="str">
        <f t="shared" si="394"/>
        <v>48-72</v>
      </c>
    </row>
    <row r="769" spans="1:26" x14ac:dyDescent="0.35">
      <c r="A769" s="63" t="str">
        <f t="shared" si="395"/>
        <v>PATIENT 21 (ORTHO1 005)</v>
      </c>
      <c r="B769" s="11" t="str">
        <f t="shared" si="395"/>
        <v>LEFT DIABETIC FOOT ULCER</v>
      </c>
      <c r="C769" s="11" t="str">
        <f t="shared" si="395"/>
        <v>NEW BRANULA</v>
      </c>
      <c r="D769" t="s">
        <v>29</v>
      </c>
      <c r="E769" t="str">
        <f t="shared" si="391"/>
        <v>No</v>
      </c>
      <c r="F769" t="str">
        <f t="shared" si="391"/>
        <v>Ward</v>
      </c>
      <c r="G769" t="str">
        <f t="shared" si="391"/>
        <v>ULLA</v>
      </c>
      <c r="H769" t="str">
        <f t="shared" si="391"/>
        <v>20G</v>
      </c>
      <c r="I769" t="str">
        <f t="shared" si="391"/>
        <v xml:space="preserve"> Normal Saline 0.9%</v>
      </c>
      <c r="J769" t="str">
        <f t="shared" si="391"/>
        <v>Antibiotic and other drug</v>
      </c>
      <c r="K769" s="11" t="str">
        <f t="shared" si="391"/>
        <v>ANTECUBITAL FOSSA</v>
      </c>
      <c r="L769" s="13">
        <v>0</v>
      </c>
      <c r="M769" s="13">
        <v>0</v>
      </c>
      <c r="N769" s="13">
        <v>0</v>
      </c>
      <c r="O769">
        <f>0</f>
        <v>0</v>
      </c>
      <c r="P769" t="str">
        <f t="shared" si="387"/>
        <v>No</v>
      </c>
      <c r="Q769" s="46">
        <v>36.5</v>
      </c>
      <c r="R769" s="72">
        <v>33.4</v>
      </c>
      <c r="S769" s="72">
        <v>33.4</v>
      </c>
      <c r="T769" s="72">
        <v>33.4</v>
      </c>
      <c r="U769" s="72">
        <v>33.4</v>
      </c>
      <c r="V769" s="72">
        <v>33.4</v>
      </c>
      <c r="W769" s="140">
        <f t="shared" si="396"/>
        <v>3</v>
      </c>
      <c r="X769" s="140">
        <f t="shared" si="396"/>
        <v>0</v>
      </c>
      <c r="Y769" t="str">
        <f t="shared" si="396"/>
        <v>Discharge</v>
      </c>
      <c r="Z769" t="str">
        <f t="shared" si="394"/>
        <v>48-72</v>
      </c>
    </row>
    <row r="770" spans="1:26" x14ac:dyDescent="0.35">
      <c r="A770" s="63" t="str">
        <f t="shared" si="395"/>
        <v>PATIENT 21 (ORTHO1 005)</v>
      </c>
      <c r="B770" s="11" t="str">
        <f t="shared" si="395"/>
        <v>LEFT DIABETIC FOOT ULCER</v>
      </c>
      <c r="C770" s="11" t="str">
        <f t="shared" si="395"/>
        <v>NEW BRANULA</v>
      </c>
      <c r="D770" t="s">
        <v>29</v>
      </c>
      <c r="E770" t="str">
        <f t="shared" ref="E770:K785" si="397">E769</f>
        <v>No</v>
      </c>
      <c r="F770" t="str">
        <f t="shared" si="397"/>
        <v>Ward</v>
      </c>
      <c r="G770" t="str">
        <f t="shared" si="397"/>
        <v>ULLA</v>
      </c>
      <c r="H770" t="str">
        <f t="shared" si="397"/>
        <v>20G</v>
      </c>
      <c r="I770" t="str">
        <f t="shared" si="397"/>
        <v xml:space="preserve"> Normal Saline 0.9%</v>
      </c>
      <c r="J770" t="str">
        <f t="shared" si="397"/>
        <v>Antibiotic and other drug</v>
      </c>
      <c r="K770" s="11" t="str">
        <f t="shared" si="397"/>
        <v>ANTECUBITAL FOSSA</v>
      </c>
      <c r="L770" s="13">
        <v>0</v>
      </c>
      <c r="M770" s="13">
        <v>0</v>
      </c>
      <c r="N770" s="13">
        <v>0</v>
      </c>
      <c r="O770">
        <f>0</f>
        <v>0</v>
      </c>
      <c r="P770" t="str">
        <f t="shared" si="387"/>
        <v>No</v>
      </c>
      <c r="Q770" s="46">
        <v>36.6</v>
      </c>
      <c r="R770" s="72">
        <v>33</v>
      </c>
      <c r="S770" s="72">
        <v>33</v>
      </c>
      <c r="T770" s="72">
        <v>33</v>
      </c>
      <c r="U770" s="72">
        <v>33</v>
      </c>
      <c r="V770" s="72">
        <v>33</v>
      </c>
      <c r="W770" s="140">
        <f t="shared" si="396"/>
        <v>3</v>
      </c>
      <c r="X770" s="140">
        <f t="shared" si="396"/>
        <v>0</v>
      </c>
      <c r="Y770" t="str">
        <f t="shared" si="396"/>
        <v>Discharge</v>
      </c>
      <c r="Z770" t="str">
        <f t="shared" si="394"/>
        <v>48-72</v>
      </c>
    </row>
    <row r="771" spans="1:26" x14ac:dyDescent="0.35">
      <c r="A771" s="64" t="str">
        <f t="shared" si="395"/>
        <v>PATIENT 21 (ORTHO1 005)</v>
      </c>
      <c r="B771" s="70" t="str">
        <f t="shared" si="395"/>
        <v>LEFT DIABETIC FOOT ULCER</v>
      </c>
      <c r="C771" s="70" t="str">
        <f t="shared" si="395"/>
        <v>NEW BRANULA</v>
      </c>
      <c r="D771" t="s">
        <v>29</v>
      </c>
      <c r="E771" t="str">
        <f t="shared" si="397"/>
        <v>No</v>
      </c>
      <c r="F771" t="str">
        <f t="shared" si="397"/>
        <v>Ward</v>
      </c>
      <c r="G771" t="str">
        <f t="shared" si="397"/>
        <v>ULLA</v>
      </c>
      <c r="H771" t="str">
        <f t="shared" si="397"/>
        <v>20G</v>
      </c>
      <c r="I771" t="str">
        <f t="shared" si="397"/>
        <v xml:space="preserve"> Normal Saline 0.9%</v>
      </c>
      <c r="J771" t="str">
        <f t="shared" si="397"/>
        <v>Antibiotic and other drug</v>
      </c>
      <c r="K771" s="70" t="str">
        <f t="shared" si="397"/>
        <v>ANTECUBITAL FOSSA</v>
      </c>
      <c r="L771" s="19">
        <v>0</v>
      </c>
      <c r="M771" s="19">
        <v>0</v>
      </c>
      <c r="N771" s="19">
        <v>0</v>
      </c>
      <c r="O771">
        <f>0</f>
        <v>0</v>
      </c>
      <c r="P771" t="str">
        <f t="shared" si="387"/>
        <v>No</v>
      </c>
      <c r="Q771" s="52">
        <v>36.5</v>
      </c>
      <c r="R771" s="74">
        <v>33.700000000000003</v>
      </c>
      <c r="S771" s="74">
        <v>33.700000000000003</v>
      </c>
      <c r="T771" s="74">
        <v>33.700000000000003</v>
      </c>
      <c r="U771" s="74">
        <v>33.700000000000003</v>
      </c>
      <c r="V771" s="74">
        <v>33.700000000000003</v>
      </c>
      <c r="W771" s="149">
        <f t="shared" si="396"/>
        <v>3</v>
      </c>
      <c r="X771" s="149">
        <f t="shared" si="396"/>
        <v>0</v>
      </c>
      <c r="Y771" t="str">
        <f t="shared" si="396"/>
        <v>Discharge</v>
      </c>
      <c r="Z771" t="str">
        <f t="shared" si="394"/>
        <v>48-72</v>
      </c>
    </row>
    <row r="772" spans="1:26" x14ac:dyDescent="0.35">
      <c r="A772" s="55" t="s">
        <v>355</v>
      </c>
      <c r="B772" s="21" t="s">
        <v>356</v>
      </c>
      <c r="C772" s="21" t="s">
        <v>151</v>
      </c>
      <c r="D772" t="s">
        <v>29</v>
      </c>
      <c r="E772" t="str">
        <f t="shared" si="397"/>
        <v>No</v>
      </c>
      <c r="F772" t="str">
        <f t="shared" si="397"/>
        <v>Ward</v>
      </c>
      <c r="G772" t="s">
        <v>45</v>
      </c>
      <c r="H772" t="s">
        <v>77</v>
      </c>
      <c r="I772" t="str">
        <f t="shared" si="397"/>
        <v xml:space="preserve"> Normal Saline 0.9%</v>
      </c>
      <c r="J772" t="s">
        <v>46</v>
      </c>
      <c r="K772" s="21" t="s">
        <v>47</v>
      </c>
      <c r="L772" s="23">
        <v>0</v>
      </c>
      <c r="M772" s="23">
        <v>0</v>
      </c>
      <c r="N772" s="23">
        <v>0</v>
      </c>
      <c r="O772">
        <f>0</f>
        <v>0</v>
      </c>
      <c r="P772" t="str">
        <f t="shared" si="387"/>
        <v>No</v>
      </c>
      <c r="Q772" s="56">
        <v>36.5</v>
      </c>
      <c r="R772" s="158">
        <v>32.5</v>
      </c>
      <c r="S772" s="158">
        <v>32.5</v>
      </c>
      <c r="T772" s="158">
        <v>32.5</v>
      </c>
      <c r="U772" s="158">
        <v>32.5</v>
      </c>
      <c r="V772" s="158">
        <v>32.5</v>
      </c>
      <c r="W772" s="150">
        <v>4</v>
      </c>
      <c r="X772" s="150">
        <v>0</v>
      </c>
      <c r="Y772" t="s">
        <v>38</v>
      </c>
      <c r="Z772" t="str">
        <f t="shared" si="394"/>
        <v>48-72</v>
      </c>
    </row>
    <row r="773" spans="1:26" x14ac:dyDescent="0.35">
      <c r="A773" s="63" t="str">
        <f t="shared" ref="A773:C777" si="398">A772</f>
        <v>PATIENT 22 (ORTHO1 006)</v>
      </c>
      <c r="B773" s="11" t="str">
        <f t="shared" si="398"/>
        <v>TRIMALLEOLAR FRACTURE ANKLE</v>
      </c>
      <c r="C773" s="11" t="str">
        <f t="shared" si="398"/>
        <v>NEW ADMISSION</v>
      </c>
      <c r="D773" t="s">
        <v>29</v>
      </c>
      <c r="E773" t="str">
        <f t="shared" si="397"/>
        <v>No</v>
      </c>
      <c r="F773" t="str">
        <f t="shared" si="397"/>
        <v>Ward</v>
      </c>
      <c r="G773" t="str">
        <f t="shared" si="397"/>
        <v>ULRA</v>
      </c>
      <c r="H773" t="str">
        <f t="shared" si="397"/>
        <v>18G</v>
      </c>
      <c r="I773" t="str">
        <f t="shared" si="397"/>
        <v xml:space="preserve"> Normal Saline 0.9%</v>
      </c>
      <c r="J773" t="str">
        <f t="shared" si="397"/>
        <v>Other Drug</v>
      </c>
      <c r="K773" s="11" t="str">
        <f t="shared" si="397"/>
        <v>ANTECUBITAL FOSSA</v>
      </c>
      <c r="L773" s="13">
        <v>0</v>
      </c>
      <c r="M773" s="13">
        <v>0</v>
      </c>
      <c r="N773" s="13">
        <v>0</v>
      </c>
      <c r="O773">
        <f>0</f>
        <v>0</v>
      </c>
      <c r="P773" t="str">
        <f t="shared" si="387"/>
        <v>No</v>
      </c>
      <c r="Q773" s="46">
        <v>36.5</v>
      </c>
      <c r="R773" s="72">
        <v>30.5</v>
      </c>
      <c r="S773" s="72">
        <v>30.5</v>
      </c>
      <c r="T773" s="72">
        <v>30.5</v>
      </c>
      <c r="U773" s="72">
        <v>30.5</v>
      </c>
      <c r="V773" s="72">
        <v>30.5</v>
      </c>
      <c r="W773" s="140">
        <f t="shared" ref="W773:Z777" si="399">W772</f>
        <v>4</v>
      </c>
      <c r="X773" s="140">
        <f t="shared" si="399"/>
        <v>0</v>
      </c>
      <c r="Y773" t="str">
        <f t="shared" si="399"/>
        <v>Completion of treatment</v>
      </c>
      <c r="Z773" t="str">
        <f t="shared" si="394"/>
        <v>48-72</v>
      </c>
    </row>
    <row r="774" spans="1:26" x14ac:dyDescent="0.35">
      <c r="A774" s="63" t="str">
        <f t="shared" si="398"/>
        <v>PATIENT 22 (ORTHO1 006)</v>
      </c>
      <c r="B774" s="11" t="str">
        <f t="shared" si="398"/>
        <v>TRIMALLEOLAR FRACTURE ANKLE</v>
      </c>
      <c r="C774" s="11" t="str">
        <f t="shared" si="398"/>
        <v>NEW ADMISSION</v>
      </c>
      <c r="D774" t="s">
        <v>29</v>
      </c>
      <c r="E774" t="str">
        <f t="shared" si="397"/>
        <v>No</v>
      </c>
      <c r="F774" t="str">
        <f t="shared" si="397"/>
        <v>Ward</v>
      </c>
      <c r="G774" t="str">
        <f t="shared" si="397"/>
        <v>ULRA</v>
      </c>
      <c r="H774" t="str">
        <f t="shared" si="397"/>
        <v>18G</v>
      </c>
      <c r="I774" t="str">
        <f t="shared" si="397"/>
        <v xml:space="preserve"> Normal Saline 0.9%</v>
      </c>
      <c r="J774" t="str">
        <f t="shared" si="397"/>
        <v>Other Drug</v>
      </c>
      <c r="K774" s="11" t="str">
        <f t="shared" si="397"/>
        <v>ANTECUBITAL FOSSA</v>
      </c>
      <c r="L774" s="13">
        <v>0</v>
      </c>
      <c r="M774" s="13">
        <v>0</v>
      </c>
      <c r="N774" s="13">
        <v>0</v>
      </c>
      <c r="O774">
        <f>0</f>
        <v>0</v>
      </c>
      <c r="P774" t="str">
        <f t="shared" si="387"/>
        <v>No</v>
      </c>
      <c r="Q774" s="46">
        <v>36.700000000000003</v>
      </c>
      <c r="R774" s="72">
        <v>31.5</v>
      </c>
      <c r="S774" s="72">
        <v>31.5</v>
      </c>
      <c r="T774" s="72">
        <v>31.5</v>
      </c>
      <c r="U774" s="72">
        <v>31.5</v>
      </c>
      <c r="V774" s="72">
        <v>31.5</v>
      </c>
      <c r="W774" s="140">
        <f t="shared" si="399"/>
        <v>4</v>
      </c>
      <c r="X774" s="140">
        <f t="shared" si="399"/>
        <v>0</v>
      </c>
      <c r="Y774" t="str">
        <f t="shared" si="399"/>
        <v>Completion of treatment</v>
      </c>
      <c r="Z774" t="str">
        <f t="shared" si="394"/>
        <v>48-72</v>
      </c>
    </row>
    <row r="775" spans="1:26" x14ac:dyDescent="0.35">
      <c r="A775" s="63" t="str">
        <f t="shared" si="398"/>
        <v>PATIENT 22 (ORTHO1 006)</v>
      </c>
      <c r="B775" s="11" t="str">
        <f t="shared" si="398"/>
        <v>TRIMALLEOLAR FRACTURE ANKLE</v>
      </c>
      <c r="C775" s="11" t="str">
        <f t="shared" si="398"/>
        <v>NEW ADMISSION</v>
      </c>
      <c r="D775" t="s">
        <v>29</v>
      </c>
      <c r="E775" t="str">
        <f t="shared" si="397"/>
        <v>No</v>
      </c>
      <c r="F775" t="str">
        <f t="shared" si="397"/>
        <v>Ward</v>
      </c>
      <c r="G775" t="str">
        <f t="shared" si="397"/>
        <v>ULRA</v>
      </c>
      <c r="H775" t="str">
        <f t="shared" si="397"/>
        <v>18G</v>
      </c>
      <c r="I775" t="str">
        <f t="shared" si="397"/>
        <v xml:space="preserve"> Normal Saline 0.9%</v>
      </c>
      <c r="J775" t="str">
        <f t="shared" si="397"/>
        <v>Other Drug</v>
      </c>
      <c r="K775" s="11" t="str">
        <f t="shared" si="397"/>
        <v>ANTECUBITAL FOSSA</v>
      </c>
      <c r="L775" s="13">
        <v>0</v>
      </c>
      <c r="M775" s="13">
        <v>0</v>
      </c>
      <c r="N775" s="13">
        <v>0</v>
      </c>
      <c r="O775">
        <f>0</f>
        <v>0</v>
      </c>
      <c r="P775" t="str">
        <f t="shared" si="387"/>
        <v>No</v>
      </c>
      <c r="Q775" s="46">
        <v>36.5</v>
      </c>
      <c r="R775" s="72">
        <v>33.4</v>
      </c>
      <c r="S775" s="72">
        <v>33.4</v>
      </c>
      <c r="T775" s="72">
        <v>33.4</v>
      </c>
      <c r="U775" s="72">
        <v>33.4</v>
      </c>
      <c r="V775" s="72">
        <v>33.4</v>
      </c>
      <c r="W775" s="140">
        <f t="shared" si="399"/>
        <v>4</v>
      </c>
      <c r="X775" s="140">
        <f t="shared" si="399"/>
        <v>0</v>
      </c>
      <c r="Y775" t="str">
        <f t="shared" si="399"/>
        <v>Completion of treatment</v>
      </c>
      <c r="Z775" t="str">
        <f t="shared" si="394"/>
        <v>48-72</v>
      </c>
    </row>
    <row r="776" spans="1:26" x14ac:dyDescent="0.35">
      <c r="A776" s="63" t="str">
        <f t="shared" si="398"/>
        <v>PATIENT 22 (ORTHO1 006)</v>
      </c>
      <c r="B776" s="11" t="str">
        <f t="shared" si="398"/>
        <v>TRIMALLEOLAR FRACTURE ANKLE</v>
      </c>
      <c r="C776" s="11" t="str">
        <f t="shared" si="398"/>
        <v>NEW ADMISSION</v>
      </c>
      <c r="D776" t="s">
        <v>29</v>
      </c>
      <c r="E776" t="str">
        <f t="shared" si="397"/>
        <v>No</v>
      </c>
      <c r="F776" t="str">
        <f t="shared" si="397"/>
        <v>Ward</v>
      </c>
      <c r="G776" t="str">
        <f t="shared" si="397"/>
        <v>ULRA</v>
      </c>
      <c r="H776" t="str">
        <f t="shared" si="397"/>
        <v>18G</v>
      </c>
      <c r="I776" t="str">
        <f t="shared" si="397"/>
        <v xml:space="preserve"> Normal Saline 0.9%</v>
      </c>
      <c r="J776" t="str">
        <f t="shared" si="397"/>
        <v>Other Drug</v>
      </c>
      <c r="K776" s="11" t="str">
        <f t="shared" si="397"/>
        <v>ANTECUBITAL FOSSA</v>
      </c>
      <c r="L776" s="13">
        <v>0</v>
      </c>
      <c r="M776" s="13">
        <v>0</v>
      </c>
      <c r="N776" s="13">
        <v>0</v>
      </c>
      <c r="O776">
        <f>0</f>
        <v>0</v>
      </c>
      <c r="P776" t="str">
        <f t="shared" si="387"/>
        <v>No</v>
      </c>
      <c r="Q776" s="46">
        <v>36.299999999999997</v>
      </c>
      <c r="R776" s="72">
        <v>30.9</v>
      </c>
      <c r="S776" s="72">
        <v>30.9</v>
      </c>
      <c r="T776" s="72">
        <v>30.9</v>
      </c>
      <c r="U776" s="72">
        <v>30.9</v>
      </c>
      <c r="V776" s="72">
        <v>30.9</v>
      </c>
      <c r="W776" s="140">
        <f t="shared" si="399"/>
        <v>4</v>
      </c>
      <c r="X776" s="140">
        <f t="shared" si="399"/>
        <v>0</v>
      </c>
      <c r="Y776" t="str">
        <f t="shared" si="399"/>
        <v>Completion of treatment</v>
      </c>
      <c r="Z776" t="str">
        <f t="shared" si="394"/>
        <v>48-72</v>
      </c>
    </row>
    <row r="777" spans="1:26" x14ac:dyDescent="0.35">
      <c r="A777" s="64" t="str">
        <f t="shared" si="398"/>
        <v>PATIENT 22 (ORTHO1 006)</v>
      </c>
      <c r="B777" s="70" t="str">
        <f t="shared" si="398"/>
        <v>TRIMALLEOLAR FRACTURE ANKLE</v>
      </c>
      <c r="C777" s="70" t="str">
        <f t="shared" si="398"/>
        <v>NEW ADMISSION</v>
      </c>
      <c r="D777" t="s">
        <v>29</v>
      </c>
      <c r="E777" t="str">
        <f t="shared" si="397"/>
        <v>No</v>
      </c>
      <c r="F777" t="str">
        <f t="shared" si="397"/>
        <v>Ward</v>
      </c>
      <c r="G777" t="str">
        <f t="shared" si="397"/>
        <v>ULRA</v>
      </c>
      <c r="H777" t="str">
        <f t="shared" si="397"/>
        <v>18G</v>
      </c>
      <c r="I777" t="str">
        <f t="shared" si="397"/>
        <v xml:space="preserve"> Normal Saline 0.9%</v>
      </c>
      <c r="J777" t="str">
        <f t="shared" si="397"/>
        <v>Other Drug</v>
      </c>
      <c r="K777" s="70" t="str">
        <f t="shared" si="397"/>
        <v>ANTECUBITAL FOSSA</v>
      </c>
      <c r="L777" s="19">
        <v>0</v>
      </c>
      <c r="M777" s="19">
        <v>0</v>
      </c>
      <c r="N777" s="19">
        <v>0</v>
      </c>
      <c r="O777">
        <f>0</f>
        <v>0</v>
      </c>
      <c r="P777" t="str">
        <f t="shared" si="387"/>
        <v>No</v>
      </c>
      <c r="Q777" s="52">
        <v>36.9</v>
      </c>
      <c r="R777" s="74">
        <v>31.3</v>
      </c>
      <c r="S777" s="74">
        <v>31.3</v>
      </c>
      <c r="T777" s="74">
        <v>31.3</v>
      </c>
      <c r="U777" s="74">
        <v>31.3</v>
      </c>
      <c r="V777" s="74">
        <v>31.3</v>
      </c>
      <c r="W777" s="149">
        <f t="shared" si="399"/>
        <v>4</v>
      </c>
      <c r="X777" s="149">
        <f t="shared" si="399"/>
        <v>0</v>
      </c>
      <c r="Y777" t="str">
        <f t="shared" si="399"/>
        <v>Completion of treatment</v>
      </c>
      <c r="Z777" t="str">
        <f t="shared" si="399"/>
        <v>48-72</v>
      </c>
    </row>
    <row r="778" spans="1:26" x14ac:dyDescent="0.35">
      <c r="A778" s="55" t="s">
        <v>357</v>
      </c>
      <c r="B778" s="21" t="s">
        <v>280</v>
      </c>
      <c r="C778" s="21" t="s">
        <v>262</v>
      </c>
      <c r="D778" t="s">
        <v>29</v>
      </c>
      <c r="E778" t="str">
        <f t="shared" si="397"/>
        <v>No</v>
      </c>
      <c r="F778" t="str">
        <f t="shared" si="397"/>
        <v>Ward</v>
      </c>
      <c r="G778" t="str">
        <f t="shared" si="397"/>
        <v>ULRA</v>
      </c>
      <c r="H778" t="s">
        <v>33</v>
      </c>
      <c r="I778" t="str">
        <f t="shared" si="397"/>
        <v xml:space="preserve"> Normal Saline 0.9%</v>
      </c>
      <c r="J778" t="str">
        <f t="shared" si="397"/>
        <v>Other Drug</v>
      </c>
      <c r="K778" s="21" t="s">
        <v>47</v>
      </c>
      <c r="L778" s="23">
        <v>0</v>
      </c>
      <c r="M778" s="23">
        <v>0</v>
      </c>
      <c r="N778" s="23">
        <v>0</v>
      </c>
      <c r="O778">
        <f>0</f>
        <v>0</v>
      </c>
      <c r="P778" t="str">
        <f t="shared" si="387"/>
        <v>No</v>
      </c>
      <c r="Q778" s="56">
        <v>36.700000000000003</v>
      </c>
      <c r="R778" s="158">
        <v>33.799999999999997</v>
      </c>
      <c r="S778" s="158">
        <v>33.799999999999997</v>
      </c>
      <c r="T778" s="158">
        <v>33.799999999999997</v>
      </c>
      <c r="U778" s="158">
        <v>33.799999999999997</v>
      </c>
      <c r="V778" s="159" t="s">
        <v>37</v>
      </c>
      <c r="W778" s="150">
        <v>2</v>
      </c>
      <c r="X778" s="150">
        <v>0</v>
      </c>
      <c r="Y778" t="s">
        <v>78</v>
      </c>
      <c r="Z778" t="s">
        <v>92</v>
      </c>
    </row>
    <row r="779" spans="1:26" x14ac:dyDescent="0.35">
      <c r="A779" s="63" t="str">
        <f t="shared" ref="A779:C781" si="400">A778</f>
        <v>PATIENT 23 (ORTHO1 007)</v>
      </c>
      <c r="B779" s="11" t="str">
        <f t="shared" si="400"/>
        <v>LOWER BACK PAIN</v>
      </c>
      <c r="C779" s="11" t="str">
        <f t="shared" si="400"/>
        <v>FOR PAINKILLER</v>
      </c>
      <c r="D779" t="s">
        <v>29</v>
      </c>
      <c r="E779" t="str">
        <f t="shared" si="397"/>
        <v>No</v>
      </c>
      <c r="F779" t="str">
        <f t="shared" si="397"/>
        <v>Ward</v>
      </c>
      <c r="G779" t="str">
        <f t="shared" si="397"/>
        <v>ULRA</v>
      </c>
      <c r="H779" t="str">
        <f t="shared" si="397"/>
        <v>20G</v>
      </c>
      <c r="I779" t="str">
        <f t="shared" si="397"/>
        <v xml:space="preserve"> Normal Saline 0.9%</v>
      </c>
      <c r="J779" t="str">
        <f t="shared" si="397"/>
        <v>Other Drug</v>
      </c>
      <c r="K779" s="11" t="str">
        <f t="shared" si="397"/>
        <v>ANTECUBITAL FOSSA</v>
      </c>
      <c r="L779" s="13">
        <v>0</v>
      </c>
      <c r="M779" s="13">
        <v>0</v>
      </c>
      <c r="N779" s="13">
        <v>0</v>
      </c>
      <c r="O779">
        <f>0</f>
        <v>0</v>
      </c>
      <c r="P779" t="str">
        <f t="shared" si="387"/>
        <v>No</v>
      </c>
      <c r="Q779" s="46">
        <v>36.5</v>
      </c>
      <c r="R779" s="72">
        <v>34</v>
      </c>
      <c r="S779" s="72">
        <v>34</v>
      </c>
      <c r="T779" s="72">
        <v>34</v>
      </c>
      <c r="U779" s="72">
        <v>34</v>
      </c>
      <c r="V779" s="139" t="str">
        <f t="shared" ref="V779:Z794" si="401">V778</f>
        <v>NA</v>
      </c>
      <c r="W779" s="140">
        <f t="shared" si="401"/>
        <v>2</v>
      </c>
      <c r="X779" s="140">
        <f t="shared" si="401"/>
        <v>0</v>
      </c>
      <c r="Y779" t="str">
        <f t="shared" si="401"/>
        <v>Discharge</v>
      </c>
      <c r="Z779" t="s">
        <v>92</v>
      </c>
    </row>
    <row r="780" spans="1:26" x14ac:dyDescent="0.35">
      <c r="A780" s="63" t="str">
        <f t="shared" si="400"/>
        <v>PATIENT 23 (ORTHO1 007)</v>
      </c>
      <c r="B780" s="11" t="str">
        <f t="shared" si="400"/>
        <v>LOWER BACK PAIN</v>
      </c>
      <c r="C780" s="11" t="str">
        <f t="shared" si="400"/>
        <v>FOR PAINKILLER</v>
      </c>
      <c r="D780" t="s">
        <v>29</v>
      </c>
      <c r="E780" t="str">
        <f t="shared" si="397"/>
        <v>No</v>
      </c>
      <c r="F780" t="str">
        <f t="shared" si="397"/>
        <v>Ward</v>
      </c>
      <c r="G780" t="str">
        <f t="shared" si="397"/>
        <v>ULRA</v>
      </c>
      <c r="H780" t="str">
        <f t="shared" si="397"/>
        <v>20G</v>
      </c>
      <c r="I780" t="str">
        <f t="shared" si="397"/>
        <v xml:space="preserve"> Normal Saline 0.9%</v>
      </c>
      <c r="J780" t="str">
        <f t="shared" si="397"/>
        <v>Other Drug</v>
      </c>
      <c r="K780" s="11" t="str">
        <f t="shared" si="397"/>
        <v>ANTECUBITAL FOSSA</v>
      </c>
      <c r="L780" s="13">
        <v>0</v>
      </c>
      <c r="M780" s="13">
        <v>0</v>
      </c>
      <c r="N780" s="13">
        <v>0</v>
      </c>
      <c r="O780">
        <f>0</f>
        <v>0</v>
      </c>
      <c r="P780" t="str">
        <f t="shared" si="387"/>
        <v>No</v>
      </c>
      <c r="Q780" s="46">
        <v>36.799999999999997</v>
      </c>
      <c r="R780" s="72">
        <v>30.7</v>
      </c>
      <c r="S780" s="72">
        <v>30.7</v>
      </c>
      <c r="T780" s="72">
        <v>30.7</v>
      </c>
      <c r="U780" s="72">
        <v>30.7</v>
      </c>
      <c r="V780" s="139" t="str">
        <f t="shared" si="401"/>
        <v>NA</v>
      </c>
      <c r="W780" s="140">
        <f t="shared" si="401"/>
        <v>2</v>
      </c>
      <c r="X780" s="140">
        <f t="shared" si="401"/>
        <v>0</v>
      </c>
      <c r="Y780" t="str">
        <f t="shared" si="401"/>
        <v>Discharge</v>
      </c>
      <c r="Z780" t="s">
        <v>92</v>
      </c>
    </row>
    <row r="781" spans="1:26" x14ac:dyDescent="0.35">
      <c r="A781" s="64" t="str">
        <f t="shared" si="400"/>
        <v>PATIENT 23 (ORTHO1 007)</v>
      </c>
      <c r="B781" s="70" t="str">
        <f t="shared" si="400"/>
        <v>LOWER BACK PAIN</v>
      </c>
      <c r="C781" s="70" t="str">
        <f t="shared" si="400"/>
        <v>FOR PAINKILLER</v>
      </c>
      <c r="D781" t="s">
        <v>29</v>
      </c>
      <c r="E781" t="str">
        <f t="shared" si="397"/>
        <v>No</v>
      </c>
      <c r="F781" t="str">
        <f t="shared" si="397"/>
        <v>Ward</v>
      </c>
      <c r="G781" t="str">
        <f t="shared" si="397"/>
        <v>ULRA</v>
      </c>
      <c r="H781" t="str">
        <f t="shared" si="397"/>
        <v>20G</v>
      </c>
      <c r="I781" t="str">
        <f t="shared" si="397"/>
        <v xml:space="preserve"> Normal Saline 0.9%</v>
      </c>
      <c r="J781" t="str">
        <f t="shared" si="397"/>
        <v>Other Drug</v>
      </c>
      <c r="K781" s="70" t="str">
        <f t="shared" si="397"/>
        <v>ANTECUBITAL FOSSA</v>
      </c>
      <c r="L781" s="19">
        <v>0</v>
      </c>
      <c r="M781" s="19">
        <v>0</v>
      </c>
      <c r="N781" s="19">
        <v>0</v>
      </c>
      <c r="O781">
        <f>0</f>
        <v>0</v>
      </c>
      <c r="P781" t="str">
        <f t="shared" si="387"/>
        <v>No</v>
      </c>
      <c r="Q781" s="52">
        <v>36.6</v>
      </c>
      <c r="R781" s="74">
        <v>31.5</v>
      </c>
      <c r="S781" s="74">
        <v>31.5</v>
      </c>
      <c r="T781" s="74">
        <v>31.5</v>
      </c>
      <c r="U781" s="74">
        <v>31.5</v>
      </c>
      <c r="V781" s="148" t="str">
        <f t="shared" si="401"/>
        <v>NA</v>
      </c>
      <c r="W781" s="149">
        <f t="shared" si="401"/>
        <v>2</v>
      </c>
      <c r="X781" s="149">
        <f t="shared" si="401"/>
        <v>0</v>
      </c>
      <c r="Y781" t="str">
        <f t="shared" si="401"/>
        <v>Discharge</v>
      </c>
      <c r="Z781" t="s">
        <v>92</v>
      </c>
    </row>
    <row r="782" spans="1:26" x14ac:dyDescent="0.35">
      <c r="A782" s="63" t="s">
        <v>197</v>
      </c>
      <c r="B782" s="11" t="s">
        <v>225</v>
      </c>
      <c r="C782" s="11" t="s">
        <v>358</v>
      </c>
      <c r="D782" t="s">
        <v>29</v>
      </c>
      <c r="E782" t="str">
        <f t="shared" si="397"/>
        <v>No</v>
      </c>
      <c r="F782" t="str">
        <f t="shared" si="397"/>
        <v>Ward</v>
      </c>
      <c r="G782" t="s">
        <v>55</v>
      </c>
      <c r="H782" t="s">
        <v>33</v>
      </c>
      <c r="I782" t="s">
        <v>70</v>
      </c>
      <c r="J782" t="s">
        <v>61</v>
      </c>
      <c r="K782" s="11" t="s">
        <v>47</v>
      </c>
      <c r="L782" s="13">
        <v>0</v>
      </c>
      <c r="M782" s="13">
        <v>0</v>
      </c>
      <c r="N782" s="13">
        <v>0</v>
      </c>
      <c r="O782">
        <f>0</f>
        <v>0</v>
      </c>
      <c r="P782" t="str">
        <f t="shared" si="387"/>
        <v>No</v>
      </c>
      <c r="Q782" s="46">
        <v>35.6</v>
      </c>
      <c r="R782" s="46">
        <v>30.8</v>
      </c>
      <c r="S782" s="46">
        <v>30.9</v>
      </c>
      <c r="T782" s="46">
        <v>31</v>
      </c>
      <c r="U782" s="46">
        <v>31.2</v>
      </c>
      <c r="V782" s="139" t="s">
        <v>37</v>
      </c>
      <c r="W782" s="140">
        <v>2</v>
      </c>
      <c r="X782" s="140">
        <v>0</v>
      </c>
      <c r="Y782" t="str">
        <f t="shared" si="401"/>
        <v>Discharge</v>
      </c>
      <c r="Z782" t="s">
        <v>92</v>
      </c>
    </row>
    <row r="783" spans="1:26" x14ac:dyDescent="0.35">
      <c r="A783" s="63" t="str">
        <f t="shared" ref="A783:C785" si="402">A782</f>
        <v>PATIENT 1 (GS1 001)</v>
      </c>
      <c r="B783" s="11" t="str">
        <f t="shared" si="402"/>
        <v>INFECTION</v>
      </c>
      <c r="C783" s="11" t="str">
        <f t="shared" si="402"/>
        <v>FOR IV INFUSION &amp; ANTIBIOTIC</v>
      </c>
      <c r="D783" t="s">
        <v>29</v>
      </c>
      <c r="E783" t="str">
        <f t="shared" si="397"/>
        <v>No</v>
      </c>
      <c r="F783" t="str">
        <f t="shared" si="397"/>
        <v>Ward</v>
      </c>
      <c r="G783" t="str">
        <f t="shared" si="397"/>
        <v>ULLA</v>
      </c>
      <c r="H783" t="str">
        <f t="shared" si="397"/>
        <v>20G</v>
      </c>
      <c r="I783" t="str">
        <f t="shared" si="397"/>
        <v xml:space="preserve"> Normal Saline 0.9%</v>
      </c>
      <c r="J783" t="str">
        <f t="shared" si="397"/>
        <v>Antibiotic</v>
      </c>
      <c r="K783" s="11" t="str">
        <f t="shared" si="397"/>
        <v>ANTECUBITAL FOSSA</v>
      </c>
      <c r="L783" s="13">
        <v>0</v>
      </c>
      <c r="M783" s="13">
        <v>0</v>
      </c>
      <c r="N783" s="13">
        <v>0</v>
      </c>
      <c r="O783">
        <f>0</f>
        <v>0</v>
      </c>
      <c r="P783" t="str">
        <f t="shared" si="387"/>
        <v>No</v>
      </c>
      <c r="Q783" s="46">
        <v>36</v>
      </c>
      <c r="R783" s="46">
        <v>32.6</v>
      </c>
      <c r="S783" s="46">
        <v>32.6</v>
      </c>
      <c r="T783" s="46">
        <v>32.4</v>
      </c>
      <c r="U783" s="46">
        <v>32.1</v>
      </c>
      <c r="V783" s="139" t="str">
        <f t="shared" ref="V783:X785" si="403">V782</f>
        <v>NA</v>
      </c>
      <c r="W783" s="140">
        <f t="shared" si="403"/>
        <v>2</v>
      </c>
      <c r="X783" s="140">
        <f t="shared" si="403"/>
        <v>0</v>
      </c>
      <c r="Y783" t="str">
        <f t="shared" si="401"/>
        <v>Discharge</v>
      </c>
      <c r="Z783" t="s">
        <v>92</v>
      </c>
    </row>
    <row r="784" spans="1:26" x14ac:dyDescent="0.35">
      <c r="A784" s="63" t="str">
        <f t="shared" si="402"/>
        <v>PATIENT 1 (GS1 001)</v>
      </c>
      <c r="B784" s="11" t="str">
        <f t="shared" si="402"/>
        <v>INFECTION</v>
      </c>
      <c r="C784" s="11" t="str">
        <f t="shared" si="402"/>
        <v>FOR IV INFUSION &amp; ANTIBIOTIC</v>
      </c>
      <c r="D784" t="s">
        <v>29</v>
      </c>
      <c r="E784" t="str">
        <f t="shared" si="397"/>
        <v>No</v>
      </c>
      <c r="F784" t="str">
        <f t="shared" si="397"/>
        <v>Ward</v>
      </c>
      <c r="G784" t="str">
        <f t="shared" si="397"/>
        <v>ULLA</v>
      </c>
      <c r="H784" t="str">
        <f t="shared" si="397"/>
        <v>20G</v>
      </c>
      <c r="I784" t="str">
        <f t="shared" si="397"/>
        <v xml:space="preserve"> Normal Saline 0.9%</v>
      </c>
      <c r="J784" t="str">
        <f t="shared" si="397"/>
        <v>Antibiotic</v>
      </c>
      <c r="K784" s="11" t="str">
        <f t="shared" si="397"/>
        <v>ANTECUBITAL FOSSA</v>
      </c>
      <c r="L784" s="13">
        <v>0</v>
      </c>
      <c r="M784" s="13">
        <v>0</v>
      </c>
      <c r="N784" s="13">
        <v>0</v>
      </c>
      <c r="O784">
        <f>0</f>
        <v>0</v>
      </c>
      <c r="P784" t="str">
        <f t="shared" si="387"/>
        <v>No</v>
      </c>
      <c r="Q784" s="46">
        <v>34.700000000000003</v>
      </c>
      <c r="R784" s="46">
        <v>31.2</v>
      </c>
      <c r="S784" s="46">
        <v>31.6</v>
      </c>
      <c r="T784" s="46">
        <v>31.8</v>
      </c>
      <c r="U784" s="46">
        <v>31.8</v>
      </c>
      <c r="V784" s="139" t="str">
        <f t="shared" si="403"/>
        <v>NA</v>
      </c>
      <c r="W784" s="140">
        <f t="shared" si="403"/>
        <v>2</v>
      </c>
      <c r="X784" s="140">
        <f t="shared" si="403"/>
        <v>0</v>
      </c>
      <c r="Y784" t="str">
        <f t="shared" si="401"/>
        <v>Discharge</v>
      </c>
      <c r="Z784" t="s">
        <v>92</v>
      </c>
    </row>
    <row r="785" spans="1:26" x14ac:dyDescent="0.35">
      <c r="A785" s="63" t="str">
        <f t="shared" si="402"/>
        <v>PATIENT 1 (GS1 001)</v>
      </c>
      <c r="B785" s="11" t="str">
        <f t="shared" si="402"/>
        <v>INFECTION</v>
      </c>
      <c r="C785" s="11" t="str">
        <f t="shared" si="402"/>
        <v>FOR IV INFUSION &amp; ANTIBIOTIC</v>
      </c>
      <c r="D785" t="s">
        <v>29</v>
      </c>
      <c r="E785" t="str">
        <f t="shared" si="397"/>
        <v>No</v>
      </c>
      <c r="F785" t="str">
        <f t="shared" si="397"/>
        <v>Ward</v>
      </c>
      <c r="G785" t="str">
        <f t="shared" si="397"/>
        <v>ULLA</v>
      </c>
      <c r="H785" t="str">
        <f t="shared" si="397"/>
        <v>20G</v>
      </c>
      <c r="I785" t="str">
        <f t="shared" si="397"/>
        <v xml:space="preserve"> Normal Saline 0.9%</v>
      </c>
      <c r="J785" t="str">
        <f t="shared" si="397"/>
        <v>Antibiotic</v>
      </c>
      <c r="K785" s="11" t="str">
        <f t="shared" si="397"/>
        <v>ANTECUBITAL FOSSA</v>
      </c>
      <c r="L785" s="13">
        <v>0</v>
      </c>
      <c r="M785" s="13">
        <v>0</v>
      </c>
      <c r="N785" s="13">
        <v>0</v>
      </c>
      <c r="O785">
        <f>0</f>
        <v>0</v>
      </c>
      <c r="P785" t="str">
        <f t="shared" si="387"/>
        <v>No</v>
      </c>
      <c r="Q785" s="46">
        <v>35.6</v>
      </c>
      <c r="R785" s="46">
        <v>32.1</v>
      </c>
      <c r="S785" s="46">
        <v>31.4</v>
      </c>
      <c r="T785" s="46">
        <v>32.200000000000003</v>
      </c>
      <c r="U785" s="46">
        <v>32.799999999999997</v>
      </c>
      <c r="V785" s="139" t="str">
        <f t="shared" si="403"/>
        <v>NA</v>
      </c>
      <c r="W785" s="140">
        <f t="shared" si="403"/>
        <v>2</v>
      </c>
      <c r="X785" s="140">
        <f t="shared" si="403"/>
        <v>0</v>
      </c>
      <c r="Y785" t="str">
        <f t="shared" si="401"/>
        <v>Discharge</v>
      </c>
      <c r="Z785" t="s">
        <v>92</v>
      </c>
    </row>
    <row r="786" spans="1:26" x14ac:dyDescent="0.35">
      <c r="A786" s="63" t="s">
        <v>283</v>
      </c>
      <c r="B786" s="11" t="s">
        <v>359</v>
      </c>
      <c r="C786" s="11" t="s">
        <v>360</v>
      </c>
      <c r="D786" t="s">
        <v>29</v>
      </c>
      <c r="E786" t="str">
        <f t="shared" ref="E786:K801" si="404">E785</f>
        <v>No</v>
      </c>
      <c r="F786" t="str">
        <f t="shared" si="404"/>
        <v>Ward</v>
      </c>
      <c r="G786" t="s">
        <v>45</v>
      </c>
      <c r="H786" t="s">
        <v>77</v>
      </c>
      <c r="I786" t="s">
        <v>34</v>
      </c>
      <c r="J786" t="s">
        <v>35</v>
      </c>
      <c r="K786" s="11" t="s">
        <v>47</v>
      </c>
      <c r="L786" s="13">
        <v>0</v>
      </c>
      <c r="M786" s="13">
        <v>0</v>
      </c>
      <c r="N786" s="13">
        <v>0</v>
      </c>
      <c r="O786">
        <f>0</f>
        <v>0</v>
      </c>
      <c r="P786" t="str">
        <f t="shared" si="387"/>
        <v>No</v>
      </c>
      <c r="Q786" s="46">
        <v>37.299999999999997</v>
      </c>
      <c r="R786" s="46">
        <v>33.700000000000003</v>
      </c>
      <c r="S786" s="46">
        <v>32.5</v>
      </c>
      <c r="T786" s="46">
        <v>32.200000000000003</v>
      </c>
      <c r="U786" s="46">
        <v>30.8</v>
      </c>
      <c r="V786" s="139" t="s">
        <v>37</v>
      </c>
      <c r="W786" s="140">
        <v>3</v>
      </c>
      <c r="X786" s="140">
        <v>0</v>
      </c>
      <c r="Y786" t="str">
        <f t="shared" si="401"/>
        <v>Discharge</v>
      </c>
      <c r="Z786" t="s">
        <v>39</v>
      </c>
    </row>
    <row r="787" spans="1:26" x14ac:dyDescent="0.35">
      <c r="A787" s="63" t="str">
        <f t="shared" ref="A787:C791" si="405">A786</f>
        <v>PATIENT 2 (GS1 002)</v>
      </c>
      <c r="B787" s="11" t="str">
        <f t="shared" si="405"/>
        <v>TRO CAUSE INFECTION</v>
      </c>
      <c r="C787" s="11" t="str">
        <f t="shared" si="405"/>
        <v>NEW ADMISSION + BLOOD TAKING</v>
      </c>
      <c r="D787" t="s">
        <v>29</v>
      </c>
      <c r="E787" t="str">
        <f t="shared" si="404"/>
        <v>No</v>
      </c>
      <c r="F787" t="str">
        <f t="shared" si="404"/>
        <v>Ward</v>
      </c>
      <c r="G787" t="str">
        <f t="shared" si="404"/>
        <v>ULRA</v>
      </c>
      <c r="H787" t="str">
        <f t="shared" si="404"/>
        <v>18G</v>
      </c>
      <c r="I787" t="str">
        <f t="shared" si="404"/>
        <v>No infusion</v>
      </c>
      <c r="J787" t="str">
        <f t="shared" si="404"/>
        <v>No medication</v>
      </c>
      <c r="K787" s="11" t="str">
        <f t="shared" si="404"/>
        <v>ANTECUBITAL FOSSA</v>
      </c>
      <c r="L787" s="13">
        <v>0</v>
      </c>
      <c r="M787" s="13">
        <v>0</v>
      </c>
      <c r="N787" s="13">
        <v>0</v>
      </c>
      <c r="O787">
        <f>0</f>
        <v>0</v>
      </c>
      <c r="P787" t="str">
        <f t="shared" si="387"/>
        <v>No</v>
      </c>
      <c r="Q787" s="46">
        <v>36</v>
      </c>
      <c r="R787" s="46">
        <v>31.5</v>
      </c>
      <c r="S787" s="46">
        <v>32.299999999999997</v>
      </c>
      <c r="T787" s="46">
        <v>32.4</v>
      </c>
      <c r="U787" s="46">
        <v>32</v>
      </c>
      <c r="V787" s="139" t="str">
        <f t="shared" ref="V787:X791" si="406">V786</f>
        <v>NA</v>
      </c>
      <c r="W787" s="140">
        <f t="shared" si="406"/>
        <v>3</v>
      </c>
      <c r="X787" s="140">
        <f t="shared" si="406"/>
        <v>0</v>
      </c>
      <c r="Y787" t="str">
        <f t="shared" si="401"/>
        <v>Discharge</v>
      </c>
      <c r="Z787" t="str">
        <f t="shared" si="401"/>
        <v>72-96</v>
      </c>
    </row>
    <row r="788" spans="1:26" x14ac:dyDescent="0.35">
      <c r="A788" s="63" t="str">
        <f t="shared" si="405"/>
        <v>PATIENT 2 (GS1 002)</v>
      </c>
      <c r="B788" s="11" t="str">
        <f t="shared" si="405"/>
        <v>TRO CAUSE INFECTION</v>
      </c>
      <c r="C788" s="11" t="str">
        <f t="shared" si="405"/>
        <v>NEW ADMISSION + BLOOD TAKING</v>
      </c>
      <c r="D788" t="s">
        <v>29</v>
      </c>
      <c r="E788" t="str">
        <f t="shared" si="404"/>
        <v>No</v>
      </c>
      <c r="F788" t="str">
        <f t="shared" si="404"/>
        <v>Ward</v>
      </c>
      <c r="G788" t="str">
        <f t="shared" si="404"/>
        <v>ULRA</v>
      </c>
      <c r="H788" t="str">
        <f t="shared" si="404"/>
        <v>18G</v>
      </c>
      <c r="I788" t="str">
        <f t="shared" si="404"/>
        <v>No infusion</v>
      </c>
      <c r="J788" t="str">
        <f t="shared" si="404"/>
        <v>No medication</v>
      </c>
      <c r="K788" s="11" t="str">
        <f t="shared" si="404"/>
        <v>ANTECUBITAL FOSSA</v>
      </c>
      <c r="L788" s="13">
        <v>0</v>
      </c>
      <c r="M788" s="13">
        <v>0</v>
      </c>
      <c r="N788" s="13">
        <v>0</v>
      </c>
      <c r="O788">
        <f>0</f>
        <v>0</v>
      </c>
      <c r="P788" t="str">
        <f t="shared" si="387"/>
        <v>No</v>
      </c>
      <c r="Q788" s="46">
        <v>36</v>
      </c>
      <c r="R788" s="46">
        <v>30.3</v>
      </c>
      <c r="S788" s="46">
        <v>32.4</v>
      </c>
      <c r="T788" s="46">
        <v>32.4</v>
      </c>
      <c r="U788" s="46">
        <v>32.5</v>
      </c>
      <c r="V788" s="139" t="str">
        <f t="shared" si="406"/>
        <v>NA</v>
      </c>
      <c r="W788" s="140">
        <f t="shared" si="406"/>
        <v>3</v>
      </c>
      <c r="X788" s="140">
        <f t="shared" si="406"/>
        <v>0</v>
      </c>
      <c r="Y788" t="str">
        <f t="shared" si="401"/>
        <v>Discharge</v>
      </c>
      <c r="Z788" t="str">
        <f t="shared" si="401"/>
        <v>72-96</v>
      </c>
    </row>
    <row r="789" spans="1:26" x14ac:dyDescent="0.35">
      <c r="A789" s="63" t="str">
        <f t="shared" si="405"/>
        <v>PATIENT 2 (GS1 002)</v>
      </c>
      <c r="B789" s="11" t="str">
        <f t="shared" si="405"/>
        <v>TRO CAUSE INFECTION</v>
      </c>
      <c r="C789" s="11" t="str">
        <f t="shared" si="405"/>
        <v>NEW ADMISSION + BLOOD TAKING</v>
      </c>
      <c r="D789" t="s">
        <v>29</v>
      </c>
      <c r="E789" t="str">
        <f t="shared" si="404"/>
        <v>No</v>
      </c>
      <c r="F789" t="str">
        <f t="shared" si="404"/>
        <v>Ward</v>
      </c>
      <c r="G789" t="str">
        <f t="shared" si="404"/>
        <v>ULRA</v>
      </c>
      <c r="H789" t="str">
        <f t="shared" si="404"/>
        <v>18G</v>
      </c>
      <c r="I789" t="str">
        <f t="shared" si="404"/>
        <v>No infusion</v>
      </c>
      <c r="J789" t="str">
        <f t="shared" si="404"/>
        <v>No medication</v>
      </c>
      <c r="K789" s="11" t="str">
        <f t="shared" si="404"/>
        <v>ANTECUBITAL FOSSA</v>
      </c>
      <c r="L789" s="13">
        <v>0</v>
      </c>
      <c r="M789" s="13">
        <v>0</v>
      </c>
      <c r="N789" s="13">
        <v>0</v>
      </c>
      <c r="O789">
        <f>0</f>
        <v>0</v>
      </c>
      <c r="P789" t="str">
        <f t="shared" si="387"/>
        <v>No</v>
      </c>
      <c r="Q789" s="46">
        <v>35.799999999999997</v>
      </c>
      <c r="R789" s="46">
        <v>27.6</v>
      </c>
      <c r="S789" s="46">
        <v>28.6</v>
      </c>
      <c r="T789" s="46">
        <v>29.3</v>
      </c>
      <c r="U789" s="46">
        <v>29.3</v>
      </c>
      <c r="V789" s="139" t="str">
        <f t="shared" si="406"/>
        <v>NA</v>
      </c>
      <c r="W789" s="140">
        <f t="shared" si="406"/>
        <v>3</v>
      </c>
      <c r="X789" s="140">
        <f t="shared" si="406"/>
        <v>0</v>
      </c>
      <c r="Y789" t="str">
        <f t="shared" si="401"/>
        <v>Discharge</v>
      </c>
      <c r="Z789" t="str">
        <f t="shared" si="401"/>
        <v>72-96</v>
      </c>
    </row>
    <row r="790" spans="1:26" x14ac:dyDescent="0.35">
      <c r="A790" s="63" t="str">
        <f t="shared" si="405"/>
        <v>PATIENT 2 (GS1 002)</v>
      </c>
      <c r="B790" s="11" t="str">
        <f t="shared" si="405"/>
        <v>TRO CAUSE INFECTION</v>
      </c>
      <c r="C790" s="11" t="str">
        <f t="shared" si="405"/>
        <v>NEW ADMISSION + BLOOD TAKING</v>
      </c>
      <c r="D790" t="s">
        <v>29</v>
      </c>
      <c r="E790" t="str">
        <f t="shared" si="404"/>
        <v>No</v>
      </c>
      <c r="F790" t="str">
        <f t="shared" si="404"/>
        <v>Ward</v>
      </c>
      <c r="G790" t="str">
        <f t="shared" si="404"/>
        <v>ULRA</v>
      </c>
      <c r="H790" t="str">
        <f t="shared" si="404"/>
        <v>18G</v>
      </c>
      <c r="I790" t="str">
        <f t="shared" si="404"/>
        <v>No infusion</v>
      </c>
      <c r="J790" t="str">
        <f t="shared" si="404"/>
        <v>No medication</v>
      </c>
      <c r="K790" s="11" t="str">
        <f t="shared" si="404"/>
        <v>ANTECUBITAL FOSSA</v>
      </c>
      <c r="L790" s="13">
        <v>0</v>
      </c>
      <c r="M790" s="13">
        <v>0</v>
      </c>
      <c r="N790" s="13">
        <v>0</v>
      </c>
      <c r="O790">
        <f>0</f>
        <v>0</v>
      </c>
      <c r="P790" t="str">
        <f t="shared" si="387"/>
        <v>No</v>
      </c>
      <c r="Q790" s="46">
        <v>36.1</v>
      </c>
      <c r="R790" s="46">
        <v>28.2</v>
      </c>
      <c r="S790" s="46">
        <v>30.1</v>
      </c>
      <c r="T790" s="46">
        <v>30.2</v>
      </c>
      <c r="U790" s="46">
        <v>30.2</v>
      </c>
      <c r="V790" s="139" t="str">
        <f t="shared" si="406"/>
        <v>NA</v>
      </c>
      <c r="W790" s="140">
        <f t="shared" si="406"/>
        <v>3</v>
      </c>
      <c r="X790" s="140">
        <f t="shared" si="406"/>
        <v>0</v>
      </c>
      <c r="Y790" t="str">
        <f t="shared" si="401"/>
        <v>Discharge</v>
      </c>
      <c r="Z790" t="str">
        <f t="shared" si="401"/>
        <v>72-96</v>
      </c>
    </row>
    <row r="791" spans="1:26" x14ac:dyDescent="0.35">
      <c r="A791" s="63" t="str">
        <f t="shared" si="405"/>
        <v>PATIENT 2 (GS1 002)</v>
      </c>
      <c r="B791" s="11" t="str">
        <f t="shared" si="405"/>
        <v>TRO CAUSE INFECTION</v>
      </c>
      <c r="C791" s="11" t="str">
        <f t="shared" si="405"/>
        <v>NEW ADMISSION + BLOOD TAKING</v>
      </c>
      <c r="D791" t="s">
        <v>29</v>
      </c>
      <c r="E791" t="str">
        <f t="shared" si="404"/>
        <v>No</v>
      </c>
      <c r="F791" t="str">
        <f t="shared" si="404"/>
        <v>Ward</v>
      </c>
      <c r="G791" t="str">
        <f t="shared" si="404"/>
        <v>ULRA</v>
      </c>
      <c r="H791" t="str">
        <f t="shared" si="404"/>
        <v>18G</v>
      </c>
      <c r="I791" t="str">
        <f t="shared" si="404"/>
        <v>No infusion</v>
      </c>
      <c r="J791" t="str">
        <f t="shared" si="404"/>
        <v>No medication</v>
      </c>
      <c r="K791" s="11" t="str">
        <f t="shared" si="404"/>
        <v>ANTECUBITAL FOSSA</v>
      </c>
      <c r="L791" s="13">
        <v>0</v>
      </c>
      <c r="M791" s="13">
        <v>0</v>
      </c>
      <c r="N791" s="13">
        <v>0</v>
      </c>
      <c r="O791">
        <f>0</f>
        <v>0</v>
      </c>
      <c r="P791" t="str">
        <f t="shared" si="387"/>
        <v>No</v>
      </c>
      <c r="Q791" s="46">
        <v>36.4</v>
      </c>
      <c r="R791" s="46">
        <v>28.4</v>
      </c>
      <c r="S791" s="46">
        <v>28.3</v>
      </c>
      <c r="T791" s="46">
        <v>30.4</v>
      </c>
      <c r="U791" s="46">
        <v>31.1</v>
      </c>
      <c r="V791" s="139" t="str">
        <f t="shared" si="406"/>
        <v>NA</v>
      </c>
      <c r="W791" s="140">
        <f t="shared" si="406"/>
        <v>3</v>
      </c>
      <c r="X791" s="140">
        <f t="shared" si="406"/>
        <v>0</v>
      </c>
      <c r="Y791" t="str">
        <f t="shared" si="401"/>
        <v>Discharge</v>
      </c>
      <c r="Z791" t="str">
        <f t="shared" si="401"/>
        <v>72-96</v>
      </c>
    </row>
    <row r="792" spans="1:26" x14ac:dyDescent="0.35">
      <c r="A792" s="63" t="s">
        <v>361</v>
      </c>
      <c r="B792" s="11" t="s">
        <v>362</v>
      </c>
      <c r="C792" s="11" t="s">
        <v>118</v>
      </c>
      <c r="D792" t="s">
        <v>29</v>
      </c>
      <c r="E792" t="str">
        <f t="shared" si="404"/>
        <v>No</v>
      </c>
      <c r="F792" t="str">
        <f t="shared" si="404"/>
        <v>Ward</v>
      </c>
      <c r="G792" t="s">
        <v>166</v>
      </c>
      <c r="H792" t="s">
        <v>33</v>
      </c>
      <c r="I792" t="str">
        <f t="shared" si="404"/>
        <v>No infusion</v>
      </c>
      <c r="J792" t="s">
        <v>51</v>
      </c>
      <c r="K792" s="11" t="s">
        <v>36</v>
      </c>
      <c r="L792" s="16" t="s">
        <v>37</v>
      </c>
      <c r="M792" s="11">
        <f t="shared" ref="M792:N801" si="407">M791</f>
        <v>0</v>
      </c>
      <c r="N792" s="11">
        <f t="shared" si="407"/>
        <v>0</v>
      </c>
      <c r="O792">
        <f>0</f>
        <v>0</v>
      </c>
      <c r="P792" t="s">
        <v>37</v>
      </c>
      <c r="Q792" s="46">
        <v>36.799999999999997</v>
      </c>
      <c r="R792" s="46">
        <v>33.4</v>
      </c>
      <c r="S792" s="46">
        <v>33.1</v>
      </c>
      <c r="T792" s="46">
        <v>32.9</v>
      </c>
      <c r="U792" s="46">
        <v>33.5</v>
      </c>
      <c r="V792" s="161" t="s">
        <v>37</v>
      </c>
      <c r="W792" s="140">
        <v>3</v>
      </c>
      <c r="X792" s="140">
        <v>1</v>
      </c>
      <c r="Y792" t="str">
        <f t="shared" si="401"/>
        <v>Discharge</v>
      </c>
      <c r="Z792" t="s">
        <v>92</v>
      </c>
    </row>
    <row r="793" spans="1:26" x14ac:dyDescent="0.35">
      <c r="A793" s="63" t="str">
        <f t="shared" ref="A793:C795" si="408">A792</f>
        <v>PATIENT 3 (GS2 017)</v>
      </c>
      <c r="B793" s="11" t="str">
        <f t="shared" si="408"/>
        <v>ABSCESS OF BREAST</v>
      </c>
      <c r="C793" s="11" t="str">
        <f t="shared" si="408"/>
        <v>NEW CANNULA</v>
      </c>
      <c r="D793" t="s">
        <v>29</v>
      </c>
      <c r="E793" t="str">
        <f t="shared" si="404"/>
        <v>No</v>
      </c>
      <c r="F793" t="str">
        <f t="shared" si="404"/>
        <v>Ward</v>
      </c>
      <c r="G793" t="str">
        <f t="shared" si="404"/>
        <v>LLRD</v>
      </c>
      <c r="H793" t="str">
        <f t="shared" si="404"/>
        <v>20G</v>
      </c>
      <c r="I793" t="str">
        <f t="shared" si="404"/>
        <v>No infusion</v>
      </c>
      <c r="J793" t="str">
        <f t="shared" si="404"/>
        <v>Antibiotic and other drug</v>
      </c>
      <c r="K793" s="11" t="str">
        <f t="shared" si="404"/>
        <v>DORSAL</v>
      </c>
      <c r="L793" s="16" t="s">
        <v>37</v>
      </c>
      <c r="M793" s="11">
        <f t="shared" si="407"/>
        <v>0</v>
      </c>
      <c r="N793" s="11">
        <f t="shared" si="407"/>
        <v>0</v>
      </c>
      <c r="O793">
        <f>0</f>
        <v>0</v>
      </c>
      <c r="P793" t="str">
        <f t="shared" ref="P793:P805" si="409">P792</f>
        <v>NA</v>
      </c>
      <c r="Q793" s="46">
        <v>36.5</v>
      </c>
      <c r="R793" s="46">
        <v>31.3</v>
      </c>
      <c r="S793" s="46">
        <v>31.4</v>
      </c>
      <c r="T793" s="46">
        <v>31</v>
      </c>
      <c r="U793" s="46">
        <v>31.5</v>
      </c>
      <c r="V793" s="161" t="str">
        <f t="shared" ref="V793:Z805" si="410">V792</f>
        <v>NA</v>
      </c>
      <c r="W793" s="140">
        <f t="shared" si="410"/>
        <v>3</v>
      </c>
      <c r="X793" s="140">
        <f t="shared" si="410"/>
        <v>1</v>
      </c>
      <c r="Y793" t="str">
        <f t="shared" si="401"/>
        <v>Discharge</v>
      </c>
      <c r="Z793" t="s">
        <v>92</v>
      </c>
    </row>
    <row r="794" spans="1:26" x14ac:dyDescent="0.35">
      <c r="A794" s="63" t="str">
        <f t="shared" si="408"/>
        <v>PATIENT 3 (GS2 017)</v>
      </c>
      <c r="B794" s="11" t="str">
        <f t="shared" si="408"/>
        <v>ABSCESS OF BREAST</v>
      </c>
      <c r="C794" s="11" t="str">
        <f t="shared" si="408"/>
        <v>NEW CANNULA</v>
      </c>
      <c r="D794" t="s">
        <v>29</v>
      </c>
      <c r="E794" t="str">
        <f t="shared" si="404"/>
        <v>No</v>
      </c>
      <c r="F794" t="str">
        <f t="shared" si="404"/>
        <v>Ward</v>
      </c>
      <c r="G794" t="str">
        <f t="shared" si="404"/>
        <v>LLRD</v>
      </c>
      <c r="H794" t="str">
        <f t="shared" si="404"/>
        <v>20G</v>
      </c>
      <c r="I794" t="str">
        <f t="shared" si="404"/>
        <v>No infusion</v>
      </c>
      <c r="J794" t="str">
        <f t="shared" si="404"/>
        <v>Antibiotic and other drug</v>
      </c>
      <c r="K794" s="11" t="str">
        <f t="shared" si="404"/>
        <v>DORSAL</v>
      </c>
      <c r="L794" s="16" t="s">
        <v>37</v>
      </c>
      <c r="M794" s="11">
        <f t="shared" si="407"/>
        <v>0</v>
      </c>
      <c r="N794" s="11">
        <f t="shared" si="407"/>
        <v>0</v>
      </c>
      <c r="O794">
        <v>1</v>
      </c>
      <c r="P794" t="str">
        <f t="shared" si="409"/>
        <v>NA</v>
      </c>
      <c r="Q794" s="46">
        <v>37.5</v>
      </c>
      <c r="R794" s="46">
        <v>34.299999999999997</v>
      </c>
      <c r="S794" s="46">
        <v>34.6</v>
      </c>
      <c r="T794" s="46">
        <v>34.5</v>
      </c>
      <c r="U794" s="46">
        <v>34.6</v>
      </c>
      <c r="V794" s="161" t="str">
        <f t="shared" si="410"/>
        <v>NA</v>
      </c>
      <c r="W794" s="140">
        <f t="shared" si="410"/>
        <v>3</v>
      </c>
      <c r="X794" s="140">
        <f t="shared" si="410"/>
        <v>1</v>
      </c>
      <c r="Y794" t="str">
        <f t="shared" si="401"/>
        <v>Discharge</v>
      </c>
      <c r="Z794" t="s">
        <v>92</v>
      </c>
    </row>
    <row r="795" spans="1:26" x14ac:dyDescent="0.35">
      <c r="A795" s="63" t="str">
        <f t="shared" si="408"/>
        <v>PATIENT 3 (GS2 017)</v>
      </c>
      <c r="B795" s="11" t="str">
        <f t="shared" si="408"/>
        <v>ABSCESS OF BREAST</v>
      </c>
      <c r="C795" s="11" t="str">
        <f t="shared" si="408"/>
        <v>NEW CANNULA</v>
      </c>
      <c r="D795" t="s">
        <v>29</v>
      </c>
      <c r="E795" t="str">
        <f t="shared" si="404"/>
        <v>No</v>
      </c>
      <c r="F795" t="str">
        <f t="shared" si="404"/>
        <v>Ward</v>
      </c>
      <c r="G795" t="str">
        <f t="shared" si="404"/>
        <v>LLRD</v>
      </c>
      <c r="H795" t="str">
        <f t="shared" si="404"/>
        <v>20G</v>
      </c>
      <c r="I795" t="str">
        <f t="shared" si="404"/>
        <v>No infusion</v>
      </c>
      <c r="J795" t="str">
        <f t="shared" si="404"/>
        <v>Antibiotic and other drug</v>
      </c>
      <c r="K795" s="11" t="str">
        <f t="shared" si="404"/>
        <v>DORSAL</v>
      </c>
      <c r="L795" s="16" t="s">
        <v>37</v>
      </c>
      <c r="M795" s="11">
        <f t="shared" si="407"/>
        <v>0</v>
      </c>
      <c r="N795" s="11">
        <f t="shared" si="407"/>
        <v>0</v>
      </c>
      <c r="O795">
        <v>1</v>
      </c>
      <c r="P795" t="str">
        <f t="shared" si="409"/>
        <v>NA</v>
      </c>
      <c r="Q795" s="46">
        <v>36.299999999999997</v>
      </c>
      <c r="R795" s="46">
        <v>34.1</v>
      </c>
      <c r="S795" s="46">
        <v>34.4</v>
      </c>
      <c r="T795" s="46">
        <v>33.6</v>
      </c>
      <c r="U795" s="46">
        <v>33.4</v>
      </c>
      <c r="V795" s="161" t="str">
        <f t="shared" si="410"/>
        <v>NA</v>
      </c>
      <c r="W795" s="140">
        <f t="shared" si="410"/>
        <v>3</v>
      </c>
      <c r="X795" s="140">
        <f t="shared" si="410"/>
        <v>1</v>
      </c>
      <c r="Y795" t="str">
        <f t="shared" si="410"/>
        <v>Discharge</v>
      </c>
      <c r="Z795" t="s">
        <v>92</v>
      </c>
    </row>
    <row r="796" spans="1:26" x14ac:dyDescent="0.35">
      <c r="A796" s="162" t="s">
        <v>363</v>
      </c>
      <c r="B796" t="s">
        <v>364</v>
      </c>
      <c r="C796" t="s">
        <v>118</v>
      </c>
      <c r="D796" t="s">
        <v>29</v>
      </c>
      <c r="E796" t="str">
        <f t="shared" si="404"/>
        <v>No</v>
      </c>
      <c r="F796" t="str">
        <f t="shared" si="404"/>
        <v>Ward</v>
      </c>
      <c r="G796" t="str">
        <f t="shared" si="404"/>
        <v>LLRD</v>
      </c>
      <c r="H796" t="str">
        <f t="shared" si="404"/>
        <v>20G</v>
      </c>
      <c r="I796" t="s">
        <v>70</v>
      </c>
      <c r="J796" t="str">
        <f t="shared" si="404"/>
        <v>Antibiotic and other drug</v>
      </c>
      <c r="K796" t="s">
        <v>36</v>
      </c>
      <c r="L796" s="16" t="s">
        <v>37</v>
      </c>
      <c r="M796" s="63">
        <f t="shared" si="407"/>
        <v>0</v>
      </c>
      <c r="N796" s="63">
        <f t="shared" si="407"/>
        <v>0</v>
      </c>
      <c r="O796">
        <f>0</f>
        <v>0</v>
      </c>
      <c r="P796" t="str">
        <f t="shared" si="409"/>
        <v>NA</v>
      </c>
      <c r="Q796" s="46">
        <v>36.4</v>
      </c>
      <c r="R796" s="46">
        <v>33.9</v>
      </c>
      <c r="S796" s="46">
        <v>32.9</v>
      </c>
      <c r="T796" s="46">
        <v>33.1</v>
      </c>
      <c r="U796" s="46">
        <v>32.700000000000003</v>
      </c>
      <c r="V796" s="141" t="s">
        <v>37</v>
      </c>
      <c r="W796" s="140">
        <v>3</v>
      </c>
      <c r="X796" s="140">
        <v>1</v>
      </c>
      <c r="Y796" t="str">
        <f t="shared" si="410"/>
        <v>Discharge</v>
      </c>
      <c r="Z796" t="s">
        <v>63</v>
      </c>
    </row>
    <row r="797" spans="1:26" x14ac:dyDescent="0.35">
      <c r="A797" s="162" t="str">
        <f t="shared" ref="A797:C800" si="411">A796</f>
        <v>PATIENT 4 (GS2 018)</v>
      </c>
      <c r="B797" t="str">
        <f t="shared" si="411"/>
        <v>CHRONIC SINUSITIS</v>
      </c>
      <c r="C797" t="str">
        <f t="shared" si="411"/>
        <v>NEW CANNULA</v>
      </c>
      <c r="D797" t="s">
        <v>29</v>
      </c>
      <c r="E797" t="str">
        <f t="shared" si="404"/>
        <v>No</v>
      </c>
      <c r="F797" t="str">
        <f t="shared" si="404"/>
        <v>Ward</v>
      </c>
      <c r="G797" t="str">
        <f t="shared" si="404"/>
        <v>LLRD</v>
      </c>
      <c r="H797" t="str">
        <f t="shared" si="404"/>
        <v>20G</v>
      </c>
      <c r="I797" t="str">
        <f t="shared" si="404"/>
        <v xml:space="preserve"> Normal Saline 0.9%</v>
      </c>
      <c r="J797" t="str">
        <f t="shared" si="404"/>
        <v>Antibiotic and other drug</v>
      </c>
      <c r="K797" t="str">
        <f t="shared" si="404"/>
        <v>DORSAL</v>
      </c>
      <c r="L797" s="16" t="s">
        <v>37</v>
      </c>
      <c r="M797" s="63">
        <f t="shared" si="407"/>
        <v>0</v>
      </c>
      <c r="N797" s="63">
        <f t="shared" si="407"/>
        <v>0</v>
      </c>
      <c r="O797">
        <f>0</f>
        <v>0</v>
      </c>
      <c r="P797" t="str">
        <f t="shared" si="409"/>
        <v>NA</v>
      </c>
      <c r="Q797" s="46">
        <v>35.799999999999997</v>
      </c>
      <c r="R797" s="46">
        <v>32.6</v>
      </c>
      <c r="S797" s="46">
        <v>32.700000000000003</v>
      </c>
      <c r="T797" s="46">
        <v>32.299999999999997</v>
      </c>
      <c r="U797" s="46">
        <v>32.6</v>
      </c>
      <c r="V797" s="141" t="str">
        <f t="shared" ref="V797:X800" si="412">V796</f>
        <v>NA</v>
      </c>
      <c r="W797" s="140">
        <f t="shared" si="412"/>
        <v>3</v>
      </c>
      <c r="X797" s="140">
        <f t="shared" si="412"/>
        <v>1</v>
      </c>
      <c r="Y797" t="str">
        <f t="shared" si="410"/>
        <v>Discharge</v>
      </c>
      <c r="Z797" t="str">
        <f t="shared" si="410"/>
        <v>48-72</v>
      </c>
    </row>
    <row r="798" spans="1:26" x14ac:dyDescent="0.35">
      <c r="A798" s="162" t="str">
        <f t="shared" si="411"/>
        <v>PATIENT 4 (GS2 018)</v>
      </c>
      <c r="B798" t="str">
        <f t="shared" si="411"/>
        <v>CHRONIC SINUSITIS</v>
      </c>
      <c r="C798" t="str">
        <f t="shared" si="411"/>
        <v>NEW CANNULA</v>
      </c>
      <c r="D798" t="s">
        <v>29</v>
      </c>
      <c r="E798" t="str">
        <f t="shared" si="404"/>
        <v>No</v>
      </c>
      <c r="F798" t="str">
        <f t="shared" si="404"/>
        <v>Ward</v>
      </c>
      <c r="G798" t="str">
        <f t="shared" si="404"/>
        <v>LLRD</v>
      </c>
      <c r="H798" t="str">
        <f t="shared" si="404"/>
        <v>20G</v>
      </c>
      <c r="I798" t="str">
        <f t="shared" si="404"/>
        <v xml:space="preserve"> Normal Saline 0.9%</v>
      </c>
      <c r="J798" t="str">
        <f t="shared" si="404"/>
        <v>Antibiotic and other drug</v>
      </c>
      <c r="K798" t="str">
        <f t="shared" si="404"/>
        <v>DORSAL</v>
      </c>
      <c r="L798" s="16" t="s">
        <v>37</v>
      </c>
      <c r="M798" s="63">
        <f t="shared" si="407"/>
        <v>0</v>
      </c>
      <c r="N798" s="63">
        <f t="shared" si="407"/>
        <v>0</v>
      </c>
      <c r="O798">
        <f>0</f>
        <v>0</v>
      </c>
      <c r="P798" t="str">
        <f t="shared" si="409"/>
        <v>NA</v>
      </c>
      <c r="Q798" s="46">
        <v>36.200000000000003</v>
      </c>
      <c r="R798" s="46">
        <v>32.9</v>
      </c>
      <c r="S798" s="46">
        <v>33.4</v>
      </c>
      <c r="T798" s="46">
        <v>32.700000000000003</v>
      </c>
      <c r="U798" s="46">
        <v>34.1</v>
      </c>
      <c r="V798" s="141" t="str">
        <f t="shared" si="412"/>
        <v>NA</v>
      </c>
      <c r="W798" s="140">
        <f t="shared" si="412"/>
        <v>3</v>
      </c>
      <c r="X798" s="140">
        <f t="shared" si="412"/>
        <v>1</v>
      </c>
      <c r="Y798" t="str">
        <f t="shared" si="410"/>
        <v>Discharge</v>
      </c>
      <c r="Z798" t="str">
        <f t="shared" si="410"/>
        <v>48-72</v>
      </c>
    </row>
    <row r="799" spans="1:26" x14ac:dyDescent="0.35">
      <c r="A799" s="162" t="str">
        <f t="shared" si="411"/>
        <v>PATIENT 4 (GS2 018)</v>
      </c>
      <c r="B799" t="str">
        <f t="shared" si="411"/>
        <v>CHRONIC SINUSITIS</v>
      </c>
      <c r="C799" t="str">
        <f t="shared" si="411"/>
        <v>NEW CANNULA</v>
      </c>
      <c r="D799" t="s">
        <v>29</v>
      </c>
      <c r="E799" t="str">
        <f t="shared" si="404"/>
        <v>No</v>
      </c>
      <c r="F799" t="str">
        <f t="shared" si="404"/>
        <v>Ward</v>
      </c>
      <c r="G799" t="str">
        <f t="shared" si="404"/>
        <v>LLRD</v>
      </c>
      <c r="H799" t="str">
        <f t="shared" si="404"/>
        <v>20G</v>
      </c>
      <c r="I799" t="str">
        <f t="shared" si="404"/>
        <v xml:space="preserve"> Normal Saline 0.9%</v>
      </c>
      <c r="J799" t="str">
        <f t="shared" si="404"/>
        <v>Antibiotic and other drug</v>
      </c>
      <c r="K799" t="str">
        <f t="shared" si="404"/>
        <v>DORSAL</v>
      </c>
      <c r="L799" s="16" t="s">
        <v>37</v>
      </c>
      <c r="M799" s="63">
        <f t="shared" si="407"/>
        <v>0</v>
      </c>
      <c r="N799" s="63">
        <f t="shared" si="407"/>
        <v>0</v>
      </c>
      <c r="O799">
        <v>1</v>
      </c>
      <c r="P799" t="str">
        <f t="shared" si="409"/>
        <v>NA</v>
      </c>
      <c r="Q799" s="46">
        <v>36.200000000000003</v>
      </c>
      <c r="R799" s="46">
        <v>35.799999999999997</v>
      </c>
      <c r="S799" s="46">
        <v>34</v>
      </c>
      <c r="T799" s="46">
        <v>33.4</v>
      </c>
      <c r="U799" s="46">
        <v>32.9</v>
      </c>
      <c r="V799" s="141" t="str">
        <f t="shared" si="412"/>
        <v>NA</v>
      </c>
      <c r="W799" s="140">
        <f t="shared" si="412"/>
        <v>3</v>
      </c>
      <c r="X799" s="140">
        <f t="shared" si="412"/>
        <v>1</v>
      </c>
      <c r="Y799" t="str">
        <f t="shared" si="410"/>
        <v>Discharge</v>
      </c>
      <c r="Z799" t="str">
        <f t="shared" si="410"/>
        <v>48-72</v>
      </c>
    </row>
    <row r="800" spans="1:26" x14ac:dyDescent="0.35">
      <c r="A800" s="162" t="str">
        <f t="shared" si="411"/>
        <v>PATIENT 4 (GS2 018)</v>
      </c>
      <c r="B800" t="str">
        <f t="shared" si="411"/>
        <v>CHRONIC SINUSITIS</v>
      </c>
      <c r="C800" t="str">
        <f t="shared" si="411"/>
        <v>NEW CANNULA</v>
      </c>
      <c r="D800" t="s">
        <v>29</v>
      </c>
      <c r="E800" t="str">
        <f t="shared" si="404"/>
        <v>No</v>
      </c>
      <c r="F800" t="str">
        <f t="shared" si="404"/>
        <v>Ward</v>
      </c>
      <c r="G800" t="str">
        <f t="shared" si="404"/>
        <v>LLRD</v>
      </c>
      <c r="H800" t="str">
        <f t="shared" si="404"/>
        <v>20G</v>
      </c>
      <c r="I800" t="str">
        <f t="shared" si="404"/>
        <v xml:space="preserve"> Normal Saline 0.9%</v>
      </c>
      <c r="J800" t="str">
        <f t="shared" si="404"/>
        <v>Antibiotic and other drug</v>
      </c>
      <c r="K800" t="str">
        <f t="shared" si="404"/>
        <v>DORSAL</v>
      </c>
      <c r="L800" s="16" t="s">
        <v>37</v>
      </c>
      <c r="M800" s="63">
        <f t="shared" si="407"/>
        <v>0</v>
      </c>
      <c r="N800" s="63">
        <f t="shared" si="407"/>
        <v>0</v>
      </c>
      <c r="O800">
        <v>1</v>
      </c>
      <c r="P800" t="str">
        <f t="shared" si="409"/>
        <v>NA</v>
      </c>
      <c r="Q800" s="46">
        <v>35.200000000000003</v>
      </c>
      <c r="R800" s="46">
        <v>33.6</v>
      </c>
      <c r="S800" s="46">
        <v>33.700000000000003</v>
      </c>
      <c r="T800" s="46">
        <v>32.6</v>
      </c>
      <c r="U800" s="46">
        <v>32.6</v>
      </c>
      <c r="V800" s="141" t="str">
        <f t="shared" si="412"/>
        <v>NA</v>
      </c>
      <c r="W800" s="140">
        <f t="shared" si="412"/>
        <v>3</v>
      </c>
      <c r="X800" s="140">
        <f t="shared" si="412"/>
        <v>1</v>
      </c>
      <c r="Y800" t="str">
        <f t="shared" si="410"/>
        <v>Discharge</v>
      </c>
      <c r="Z800" t="str">
        <f t="shared" si="410"/>
        <v>48-72</v>
      </c>
    </row>
    <row r="801" spans="1:26" x14ac:dyDescent="0.35">
      <c r="A801" t="s">
        <v>365</v>
      </c>
      <c r="B801" t="s">
        <v>366</v>
      </c>
      <c r="C801" t="s">
        <v>151</v>
      </c>
      <c r="D801" t="s">
        <v>29</v>
      </c>
      <c r="E801" t="str">
        <f t="shared" si="404"/>
        <v>No</v>
      </c>
      <c r="F801" t="str">
        <f t="shared" si="404"/>
        <v>Ward</v>
      </c>
      <c r="G801" t="str">
        <f t="shared" si="404"/>
        <v>LLRD</v>
      </c>
      <c r="H801" t="str">
        <f t="shared" si="404"/>
        <v>20G</v>
      </c>
      <c r="I801" t="str">
        <f t="shared" si="404"/>
        <v xml:space="preserve"> Normal Saline 0.9%</v>
      </c>
      <c r="J801" t="str">
        <f t="shared" si="404"/>
        <v>Antibiotic and other drug</v>
      </c>
      <c r="K801" t="s">
        <v>36</v>
      </c>
      <c r="L801" s="16" t="s">
        <v>37</v>
      </c>
      <c r="M801" s="11">
        <f t="shared" si="407"/>
        <v>0</v>
      </c>
      <c r="N801" s="11">
        <f t="shared" si="407"/>
        <v>0</v>
      </c>
      <c r="O801">
        <f>0</f>
        <v>0</v>
      </c>
      <c r="P801" t="str">
        <f t="shared" si="409"/>
        <v>NA</v>
      </c>
      <c r="Q801" s="46">
        <v>36.5</v>
      </c>
      <c r="R801" s="46">
        <v>32.1</v>
      </c>
      <c r="S801" s="46">
        <v>31.2</v>
      </c>
      <c r="T801" s="46">
        <v>31.4</v>
      </c>
      <c r="U801" s="46">
        <v>31.5</v>
      </c>
      <c r="V801" s="141" t="s">
        <v>37</v>
      </c>
      <c r="W801" s="140">
        <v>3</v>
      </c>
      <c r="X801" s="140">
        <v>0</v>
      </c>
      <c r="Y801" t="str">
        <f t="shared" si="410"/>
        <v>Discharge</v>
      </c>
      <c r="Z801" t="str">
        <f t="shared" si="410"/>
        <v>48-72</v>
      </c>
    </row>
    <row r="802" spans="1:26" x14ac:dyDescent="0.35">
      <c r="A802" t="str">
        <f t="shared" ref="A802:C805" si="413">A801</f>
        <v>PATIENT 5 (GS2 019)</v>
      </c>
      <c r="B802" t="str">
        <f t="shared" si="413"/>
        <v>SUBMANDIBULAR GLAND ABSCESS</v>
      </c>
      <c r="C802" t="str">
        <f t="shared" si="413"/>
        <v>NEW ADMISSION</v>
      </c>
      <c r="D802" t="s">
        <v>29</v>
      </c>
      <c r="E802" t="str">
        <f t="shared" ref="E802:N817" si="414">E801</f>
        <v>No</v>
      </c>
      <c r="F802" t="str">
        <f t="shared" si="414"/>
        <v>Ward</v>
      </c>
      <c r="G802" t="str">
        <f t="shared" si="414"/>
        <v>LLRD</v>
      </c>
      <c r="H802" t="str">
        <f t="shared" si="414"/>
        <v>20G</v>
      </c>
      <c r="I802" t="str">
        <f t="shared" si="414"/>
        <v xml:space="preserve"> Normal Saline 0.9%</v>
      </c>
      <c r="J802" t="str">
        <f t="shared" si="414"/>
        <v>Antibiotic and other drug</v>
      </c>
      <c r="K802" t="str">
        <f t="shared" si="414"/>
        <v>DORSAL</v>
      </c>
      <c r="L802" s="16" t="s">
        <v>37</v>
      </c>
      <c r="M802" s="11">
        <f t="shared" si="414"/>
        <v>0</v>
      </c>
      <c r="N802" s="11">
        <f t="shared" si="414"/>
        <v>0</v>
      </c>
      <c r="O802">
        <f>0</f>
        <v>0</v>
      </c>
      <c r="P802" t="str">
        <f t="shared" si="409"/>
        <v>NA</v>
      </c>
      <c r="Q802" s="46">
        <v>36.4</v>
      </c>
      <c r="R802" s="46">
        <v>31.9</v>
      </c>
      <c r="S802" s="46">
        <v>31.7</v>
      </c>
      <c r="T802" s="46">
        <v>31.4</v>
      </c>
      <c r="U802" s="46">
        <v>31.6</v>
      </c>
      <c r="V802" s="141" t="str">
        <f t="shared" ref="V802:X805" si="415">V801</f>
        <v>NA</v>
      </c>
      <c r="W802" s="140">
        <f t="shared" si="415"/>
        <v>3</v>
      </c>
      <c r="X802" s="140">
        <f t="shared" si="415"/>
        <v>0</v>
      </c>
      <c r="Y802" t="str">
        <f t="shared" si="410"/>
        <v>Discharge</v>
      </c>
      <c r="Z802" t="str">
        <f t="shared" si="410"/>
        <v>48-72</v>
      </c>
    </row>
    <row r="803" spans="1:26" x14ac:dyDescent="0.35">
      <c r="A803" t="str">
        <f t="shared" si="413"/>
        <v>PATIENT 5 (GS2 019)</v>
      </c>
      <c r="B803" t="str">
        <f t="shared" si="413"/>
        <v>SUBMANDIBULAR GLAND ABSCESS</v>
      </c>
      <c r="C803" t="str">
        <f t="shared" si="413"/>
        <v>NEW ADMISSION</v>
      </c>
      <c r="D803" t="s">
        <v>29</v>
      </c>
      <c r="E803" t="str">
        <f t="shared" si="414"/>
        <v>No</v>
      </c>
      <c r="F803" t="str">
        <f t="shared" si="414"/>
        <v>Ward</v>
      </c>
      <c r="G803" t="str">
        <f t="shared" si="414"/>
        <v>LLRD</v>
      </c>
      <c r="H803" t="str">
        <f t="shared" si="414"/>
        <v>20G</v>
      </c>
      <c r="I803" t="str">
        <f t="shared" si="414"/>
        <v xml:space="preserve"> Normal Saline 0.9%</v>
      </c>
      <c r="J803" t="str">
        <f t="shared" si="414"/>
        <v>Antibiotic and other drug</v>
      </c>
      <c r="K803" t="str">
        <f t="shared" si="414"/>
        <v>DORSAL</v>
      </c>
      <c r="L803" s="16" t="s">
        <v>37</v>
      </c>
      <c r="M803" s="11">
        <f t="shared" si="414"/>
        <v>0</v>
      </c>
      <c r="N803" s="11">
        <f t="shared" si="414"/>
        <v>0</v>
      </c>
      <c r="O803">
        <f>0</f>
        <v>0</v>
      </c>
      <c r="P803" t="str">
        <f t="shared" si="409"/>
        <v>NA</v>
      </c>
      <c r="Q803" s="46">
        <v>37.5</v>
      </c>
      <c r="R803" s="46">
        <v>30.2</v>
      </c>
      <c r="S803" s="46">
        <v>30.4</v>
      </c>
      <c r="T803" s="46">
        <v>30.8</v>
      </c>
      <c r="U803" s="46">
        <v>31.8</v>
      </c>
      <c r="V803" s="141" t="str">
        <f t="shared" si="415"/>
        <v>NA</v>
      </c>
      <c r="W803" s="140">
        <f t="shared" si="415"/>
        <v>3</v>
      </c>
      <c r="X803" s="140">
        <f t="shared" si="415"/>
        <v>0</v>
      </c>
      <c r="Y803" t="str">
        <f t="shared" si="410"/>
        <v>Discharge</v>
      </c>
      <c r="Z803" t="str">
        <f t="shared" si="410"/>
        <v>48-72</v>
      </c>
    </row>
    <row r="804" spans="1:26" x14ac:dyDescent="0.35">
      <c r="A804" t="str">
        <f t="shared" si="413"/>
        <v>PATIENT 5 (GS2 019)</v>
      </c>
      <c r="B804" t="str">
        <f t="shared" si="413"/>
        <v>SUBMANDIBULAR GLAND ABSCESS</v>
      </c>
      <c r="C804" t="str">
        <f t="shared" si="413"/>
        <v>NEW ADMISSION</v>
      </c>
      <c r="D804" t="s">
        <v>29</v>
      </c>
      <c r="E804" t="str">
        <f t="shared" si="414"/>
        <v>No</v>
      </c>
      <c r="F804" t="str">
        <f t="shared" si="414"/>
        <v>Ward</v>
      </c>
      <c r="G804" t="str">
        <f t="shared" si="414"/>
        <v>LLRD</v>
      </c>
      <c r="H804" t="str">
        <f t="shared" si="414"/>
        <v>20G</v>
      </c>
      <c r="I804" t="str">
        <f t="shared" si="414"/>
        <v xml:space="preserve"> Normal Saline 0.9%</v>
      </c>
      <c r="J804" t="str">
        <f t="shared" si="414"/>
        <v>Antibiotic and other drug</v>
      </c>
      <c r="K804" t="str">
        <f t="shared" si="414"/>
        <v>DORSAL</v>
      </c>
      <c r="L804" s="16" t="s">
        <v>37</v>
      </c>
      <c r="M804" s="11">
        <f t="shared" si="414"/>
        <v>0</v>
      </c>
      <c r="N804" s="11">
        <f t="shared" si="414"/>
        <v>0</v>
      </c>
      <c r="O804">
        <f>0</f>
        <v>0</v>
      </c>
      <c r="P804" t="str">
        <f t="shared" si="409"/>
        <v>NA</v>
      </c>
      <c r="Q804" s="46">
        <v>36.5</v>
      </c>
      <c r="R804" s="46">
        <v>33.4</v>
      </c>
      <c r="S804" s="46">
        <v>33.5</v>
      </c>
      <c r="T804" s="46">
        <v>33.1</v>
      </c>
      <c r="U804" s="46">
        <v>32.6</v>
      </c>
      <c r="V804" s="141" t="str">
        <f t="shared" si="415"/>
        <v>NA</v>
      </c>
      <c r="W804" s="140">
        <f t="shared" si="415"/>
        <v>3</v>
      </c>
      <c r="X804" s="140">
        <f t="shared" si="415"/>
        <v>0</v>
      </c>
      <c r="Y804" t="str">
        <f t="shared" si="410"/>
        <v>Discharge</v>
      </c>
      <c r="Z804" t="str">
        <f t="shared" si="410"/>
        <v>48-72</v>
      </c>
    </row>
    <row r="805" spans="1:26" x14ac:dyDescent="0.35">
      <c r="A805" t="str">
        <f t="shared" si="413"/>
        <v>PATIENT 5 (GS2 019)</v>
      </c>
      <c r="B805" t="str">
        <f t="shared" si="413"/>
        <v>SUBMANDIBULAR GLAND ABSCESS</v>
      </c>
      <c r="C805" t="str">
        <f t="shared" si="413"/>
        <v>NEW ADMISSION</v>
      </c>
      <c r="D805" t="s">
        <v>29</v>
      </c>
      <c r="E805" t="str">
        <f t="shared" si="414"/>
        <v>No</v>
      </c>
      <c r="F805" t="str">
        <f t="shared" si="414"/>
        <v>Ward</v>
      </c>
      <c r="G805" t="str">
        <f t="shared" si="414"/>
        <v>LLRD</v>
      </c>
      <c r="H805" t="str">
        <f t="shared" si="414"/>
        <v>20G</v>
      </c>
      <c r="I805" t="str">
        <f t="shared" si="414"/>
        <v xml:space="preserve"> Normal Saline 0.9%</v>
      </c>
      <c r="J805" t="str">
        <f t="shared" si="414"/>
        <v>Antibiotic and other drug</v>
      </c>
      <c r="K805" t="str">
        <f t="shared" si="414"/>
        <v>DORSAL</v>
      </c>
      <c r="L805" s="16" t="s">
        <v>37</v>
      </c>
      <c r="M805" s="11">
        <f t="shared" si="414"/>
        <v>0</v>
      </c>
      <c r="N805" s="11">
        <f t="shared" si="414"/>
        <v>0</v>
      </c>
      <c r="O805">
        <f>0</f>
        <v>0</v>
      </c>
      <c r="P805" t="str">
        <f t="shared" si="409"/>
        <v>NA</v>
      </c>
      <c r="Q805" s="46">
        <v>37</v>
      </c>
      <c r="R805" s="46">
        <v>33.4</v>
      </c>
      <c r="S805" s="46">
        <v>33.299999999999997</v>
      </c>
      <c r="T805" s="46">
        <v>33.200000000000003</v>
      </c>
      <c r="U805" s="46">
        <v>32.9</v>
      </c>
      <c r="V805" s="141" t="str">
        <f t="shared" si="415"/>
        <v>NA</v>
      </c>
      <c r="W805" s="140">
        <f t="shared" si="415"/>
        <v>3</v>
      </c>
      <c r="X805" s="140">
        <f t="shared" si="415"/>
        <v>0</v>
      </c>
      <c r="Y805" t="str">
        <f t="shared" si="410"/>
        <v>Discharge</v>
      </c>
      <c r="Z805" t="str">
        <f t="shared" si="410"/>
        <v>48-72</v>
      </c>
    </row>
    <row r="806" spans="1:26" x14ac:dyDescent="0.35">
      <c r="A806" s="11" t="s">
        <v>367</v>
      </c>
      <c r="B806" s="11" t="s">
        <v>138</v>
      </c>
      <c r="C806" s="11" t="s">
        <v>368</v>
      </c>
      <c r="D806" t="s">
        <v>29</v>
      </c>
      <c r="E806" t="str">
        <f t="shared" si="414"/>
        <v>No</v>
      </c>
      <c r="F806" t="str">
        <f t="shared" si="414"/>
        <v>Ward</v>
      </c>
      <c r="G806" t="str">
        <f t="shared" si="414"/>
        <v>LLRD</v>
      </c>
      <c r="H806" t="str">
        <f t="shared" si="414"/>
        <v>20G</v>
      </c>
      <c r="I806" t="str">
        <f t="shared" si="414"/>
        <v xml:space="preserve"> Normal Saline 0.9%</v>
      </c>
      <c r="J806" t="s">
        <v>35</v>
      </c>
      <c r="K806" s="11" t="s">
        <v>36</v>
      </c>
      <c r="L806" s="13">
        <v>0</v>
      </c>
      <c r="M806" s="13">
        <v>0</v>
      </c>
      <c r="N806" s="13">
        <v>0</v>
      </c>
      <c r="O806">
        <f>0</f>
        <v>0</v>
      </c>
      <c r="P806" t="s">
        <v>30</v>
      </c>
      <c r="Q806" s="46">
        <v>36.5</v>
      </c>
      <c r="R806" s="46">
        <v>33</v>
      </c>
      <c r="S806" s="46">
        <v>32.9</v>
      </c>
      <c r="T806" s="46">
        <v>32.700000000000003</v>
      </c>
      <c r="U806" s="46">
        <v>32.9</v>
      </c>
      <c r="V806" s="141" t="s">
        <v>37</v>
      </c>
      <c r="W806" s="11">
        <v>4</v>
      </c>
      <c r="X806" s="11" t="s">
        <v>37</v>
      </c>
      <c r="Y806" t="s">
        <v>66</v>
      </c>
      <c r="Z806" t="s">
        <v>39</v>
      </c>
    </row>
    <row r="807" spans="1:26" x14ac:dyDescent="0.35">
      <c r="A807" s="11" t="str">
        <f t="shared" ref="A807:C811" si="416">A806</f>
        <v>PATIENT 6 (IM1 018)</v>
      </c>
      <c r="B807" s="11" t="str">
        <f t="shared" si="416"/>
        <v>ACUTE MYOCARDIAL INFARCTION</v>
      </c>
      <c r="C807" s="11" t="str">
        <f t="shared" si="416"/>
        <v>OLD BRANULA LEAKING</v>
      </c>
      <c r="D807" t="s">
        <v>29</v>
      </c>
      <c r="E807" t="str">
        <f t="shared" si="414"/>
        <v>No</v>
      </c>
      <c r="F807" t="str">
        <f t="shared" si="414"/>
        <v>Ward</v>
      </c>
      <c r="G807" t="str">
        <f t="shared" si="414"/>
        <v>LLRD</v>
      </c>
      <c r="H807" t="str">
        <f t="shared" si="414"/>
        <v>20G</v>
      </c>
      <c r="I807" t="s">
        <v>34</v>
      </c>
      <c r="J807" t="str">
        <f t="shared" ref="J807:K815" si="417">J806</f>
        <v>No medication</v>
      </c>
      <c r="K807" s="11" t="str">
        <f t="shared" si="417"/>
        <v>DORSAL</v>
      </c>
      <c r="L807" s="13">
        <v>0</v>
      </c>
      <c r="M807" s="13">
        <v>0</v>
      </c>
      <c r="N807" s="13">
        <v>0</v>
      </c>
      <c r="O807">
        <f>0</f>
        <v>0</v>
      </c>
      <c r="P807" t="str">
        <f t="shared" ref="P807:P828" si="418">P806</f>
        <v>No</v>
      </c>
      <c r="Q807" s="46">
        <v>36.1</v>
      </c>
      <c r="R807" s="46">
        <v>32.5</v>
      </c>
      <c r="S807" s="46">
        <v>32.799999999999997</v>
      </c>
      <c r="T807" s="46">
        <v>32.6</v>
      </c>
      <c r="U807" s="46">
        <v>32.799999999999997</v>
      </c>
      <c r="V807" s="141" t="str">
        <f t="shared" ref="V807:V811" si="419">V806</f>
        <v>NA</v>
      </c>
      <c r="W807" s="11">
        <v>4</v>
      </c>
      <c r="X807" s="11" t="s">
        <v>37</v>
      </c>
      <c r="Y807" t="str">
        <f t="shared" ref="Y807:Y811" si="420">Y806</f>
        <v>Other complication</v>
      </c>
      <c r="Z807" t="s">
        <v>39</v>
      </c>
    </row>
    <row r="808" spans="1:26" x14ac:dyDescent="0.35">
      <c r="A808" s="11" t="str">
        <f t="shared" si="416"/>
        <v>PATIENT 6 (IM1 018)</v>
      </c>
      <c r="B808" s="11" t="str">
        <f t="shared" si="416"/>
        <v>ACUTE MYOCARDIAL INFARCTION</v>
      </c>
      <c r="C808" s="11" t="str">
        <f t="shared" si="416"/>
        <v>OLD BRANULA LEAKING</v>
      </c>
      <c r="D808" t="s">
        <v>29</v>
      </c>
      <c r="E808" t="str">
        <f t="shared" si="414"/>
        <v>No</v>
      </c>
      <c r="F808" t="str">
        <f t="shared" si="414"/>
        <v>Ward</v>
      </c>
      <c r="G808" t="str">
        <f t="shared" si="414"/>
        <v>LLRD</v>
      </c>
      <c r="H808" t="str">
        <f t="shared" si="414"/>
        <v>20G</v>
      </c>
      <c r="I808" t="str">
        <f t="shared" si="414"/>
        <v>No infusion</v>
      </c>
      <c r="J808" t="str">
        <f t="shared" si="417"/>
        <v>No medication</v>
      </c>
      <c r="K808" s="11" t="str">
        <f t="shared" si="417"/>
        <v>DORSAL</v>
      </c>
      <c r="L808" s="13">
        <v>0</v>
      </c>
      <c r="M808" s="13">
        <v>0</v>
      </c>
      <c r="N808" s="13">
        <v>0</v>
      </c>
      <c r="O808">
        <f>0</f>
        <v>0</v>
      </c>
      <c r="P808" t="str">
        <f t="shared" si="418"/>
        <v>No</v>
      </c>
      <c r="Q808" s="46">
        <v>35.299999999999997</v>
      </c>
      <c r="R808" s="46">
        <v>32.700000000000003</v>
      </c>
      <c r="S808" s="46">
        <v>32.799999999999997</v>
      </c>
      <c r="T808" s="46">
        <v>32.4</v>
      </c>
      <c r="U808" s="46">
        <v>32</v>
      </c>
      <c r="V808" s="141" t="str">
        <f t="shared" si="419"/>
        <v>NA</v>
      </c>
      <c r="W808" s="11">
        <v>4</v>
      </c>
      <c r="X808" s="11" t="s">
        <v>37</v>
      </c>
      <c r="Y808" t="str">
        <f t="shared" si="420"/>
        <v>Other complication</v>
      </c>
      <c r="Z808" t="s">
        <v>39</v>
      </c>
    </row>
    <row r="809" spans="1:26" x14ac:dyDescent="0.35">
      <c r="A809" s="11" t="str">
        <f t="shared" si="416"/>
        <v>PATIENT 6 (IM1 018)</v>
      </c>
      <c r="B809" s="11" t="str">
        <f t="shared" si="416"/>
        <v>ACUTE MYOCARDIAL INFARCTION</v>
      </c>
      <c r="C809" s="11" t="str">
        <f t="shared" si="416"/>
        <v>OLD BRANULA LEAKING</v>
      </c>
      <c r="D809" t="s">
        <v>29</v>
      </c>
      <c r="E809" t="str">
        <f t="shared" si="414"/>
        <v>No</v>
      </c>
      <c r="F809" t="str">
        <f t="shared" si="414"/>
        <v>Ward</v>
      </c>
      <c r="G809" t="str">
        <f t="shared" si="414"/>
        <v>LLRD</v>
      </c>
      <c r="H809" t="str">
        <f t="shared" si="414"/>
        <v>20G</v>
      </c>
      <c r="I809" t="str">
        <f t="shared" si="414"/>
        <v>No infusion</v>
      </c>
      <c r="J809" t="str">
        <f t="shared" si="417"/>
        <v>No medication</v>
      </c>
      <c r="K809" s="11" t="str">
        <f t="shared" si="417"/>
        <v>DORSAL</v>
      </c>
      <c r="L809" s="13">
        <v>0</v>
      </c>
      <c r="M809" s="13">
        <v>0</v>
      </c>
      <c r="N809" s="13">
        <v>0</v>
      </c>
      <c r="O809">
        <f>0</f>
        <v>0</v>
      </c>
      <c r="P809" t="str">
        <f t="shared" si="418"/>
        <v>No</v>
      </c>
      <c r="Q809" s="46">
        <v>35.200000000000003</v>
      </c>
      <c r="R809" s="46">
        <v>32.200000000000003</v>
      </c>
      <c r="S809" s="46">
        <v>32.1</v>
      </c>
      <c r="T809" s="46">
        <v>31.3</v>
      </c>
      <c r="U809" s="46">
        <v>31.7</v>
      </c>
      <c r="V809" s="141" t="str">
        <f t="shared" si="419"/>
        <v>NA</v>
      </c>
      <c r="W809" s="11">
        <v>4</v>
      </c>
      <c r="X809" s="11" t="s">
        <v>37</v>
      </c>
      <c r="Y809" t="str">
        <f t="shared" si="420"/>
        <v>Other complication</v>
      </c>
      <c r="Z809" t="s">
        <v>39</v>
      </c>
    </row>
    <row r="810" spans="1:26" x14ac:dyDescent="0.35">
      <c r="A810" s="11" t="str">
        <f t="shared" si="416"/>
        <v>PATIENT 6 (IM1 018)</v>
      </c>
      <c r="B810" s="11" t="str">
        <f t="shared" si="416"/>
        <v>ACUTE MYOCARDIAL INFARCTION</v>
      </c>
      <c r="C810" s="11" t="str">
        <f t="shared" si="416"/>
        <v>OLD BRANULA LEAKING</v>
      </c>
      <c r="D810" t="s">
        <v>29</v>
      </c>
      <c r="E810" t="str">
        <f t="shared" si="414"/>
        <v>No</v>
      </c>
      <c r="F810" t="str">
        <f t="shared" si="414"/>
        <v>Ward</v>
      </c>
      <c r="G810" t="str">
        <f t="shared" si="414"/>
        <v>LLRD</v>
      </c>
      <c r="H810" t="str">
        <f t="shared" si="414"/>
        <v>20G</v>
      </c>
      <c r="I810" t="str">
        <f t="shared" si="414"/>
        <v>No infusion</v>
      </c>
      <c r="J810" t="str">
        <f t="shared" si="417"/>
        <v>No medication</v>
      </c>
      <c r="K810" s="11" t="str">
        <f t="shared" si="417"/>
        <v>DORSAL</v>
      </c>
      <c r="L810" s="13">
        <v>0</v>
      </c>
      <c r="M810" s="13">
        <v>0</v>
      </c>
      <c r="N810" s="13">
        <v>0</v>
      </c>
      <c r="O810">
        <f>0</f>
        <v>0</v>
      </c>
      <c r="P810" t="str">
        <f t="shared" si="418"/>
        <v>No</v>
      </c>
      <c r="Q810" s="46">
        <v>36.200000000000003</v>
      </c>
      <c r="R810" s="46">
        <v>32.9</v>
      </c>
      <c r="S810" s="46">
        <v>32.6</v>
      </c>
      <c r="T810" s="46">
        <v>32.4</v>
      </c>
      <c r="U810" s="46">
        <v>32.799999999999997</v>
      </c>
      <c r="V810" s="141" t="str">
        <f t="shared" si="419"/>
        <v>NA</v>
      </c>
      <c r="W810" s="11">
        <v>4</v>
      </c>
      <c r="X810" s="11" t="s">
        <v>37</v>
      </c>
      <c r="Y810" t="str">
        <f t="shared" si="420"/>
        <v>Other complication</v>
      </c>
      <c r="Z810" t="s">
        <v>39</v>
      </c>
    </row>
    <row r="811" spans="1:26" x14ac:dyDescent="0.35">
      <c r="A811" s="11" t="str">
        <f t="shared" si="416"/>
        <v>PATIENT 6 (IM1 018)</v>
      </c>
      <c r="B811" s="11" t="str">
        <f t="shared" si="416"/>
        <v>ACUTE MYOCARDIAL INFARCTION</v>
      </c>
      <c r="C811" s="11" t="str">
        <f t="shared" si="416"/>
        <v>OLD BRANULA LEAKING</v>
      </c>
      <c r="D811" t="s">
        <v>29</v>
      </c>
      <c r="E811" t="str">
        <f t="shared" si="414"/>
        <v>No</v>
      </c>
      <c r="F811" t="str">
        <f t="shared" si="414"/>
        <v>Ward</v>
      </c>
      <c r="G811" t="str">
        <f t="shared" si="414"/>
        <v>LLRD</v>
      </c>
      <c r="H811" t="str">
        <f t="shared" si="414"/>
        <v>20G</v>
      </c>
      <c r="I811" t="str">
        <f t="shared" si="414"/>
        <v>No infusion</v>
      </c>
      <c r="J811" t="str">
        <f t="shared" si="417"/>
        <v>No medication</v>
      </c>
      <c r="K811" s="11" t="str">
        <f t="shared" si="417"/>
        <v>DORSAL</v>
      </c>
      <c r="L811" s="13">
        <v>0</v>
      </c>
      <c r="M811" s="13">
        <v>0</v>
      </c>
      <c r="N811" s="13">
        <v>0</v>
      </c>
      <c r="O811">
        <f>0</f>
        <v>0</v>
      </c>
      <c r="P811" t="str">
        <f t="shared" si="418"/>
        <v>No</v>
      </c>
      <c r="Q811" s="46">
        <v>36</v>
      </c>
      <c r="R811" s="46">
        <v>31.6</v>
      </c>
      <c r="S811" s="46">
        <v>31.9</v>
      </c>
      <c r="T811" s="46">
        <v>32.1</v>
      </c>
      <c r="U811" s="46">
        <v>32.5</v>
      </c>
      <c r="V811" s="141" t="str">
        <f t="shared" si="419"/>
        <v>NA</v>
      </c>
      <c r="W811" s="11">
        <v>4</v>
      </c>
      <c r="X811" s="11" t="s">
        <v>37</v>
      </c>
      <c r="Y811" t="str">
        <f t="shared" si="420"/>
        <v>Other complication</v>
      </c>
      <c r="Z811" t="s">
        <v>39</v>
      </c>
    </row>
    <row r="812" spans="1:26" x14ac:dyDescent="0.35">
      <c r="A812" s="11" t="s">
        <v>369</v>
      </c>
      <c r="B812" s="11" t="s">
        <v>370</v>
      </c>
      <c r="C812" s="11" t="s">
        <v>371</v>
      </c>
      <c r="D812" t="s">
        <v>29</v>
      </c>
      <c r="E812" t="str">
        <f t="shared" si="414"/>
        <v>No</v>
      </c>
      <c r="F812" t="str">
        <f t="shared" si="414"/>
        <v>Ward</v>
      </c>
      <c r="G812" t="s">
        <v>32</v>
      </c>
      <c r="H812" t="str">
        <f t="shared" si="414"/>
        <v>20G</v>
      </c>
      <c r="I812" t="str">
        <f t="shared" si="414"/>
        <v>No infusion</v>
      </c>
      <c r="J812" t="str">
        <f t="shared" si="417"/>
        <v>No medication</v>
      </c>
      <c r="K812" s="11" t="s">
        <v>36</v>
      </c>
      <c r="L812" s="13">
        <v>0</v>
      </c>
      <c r="M812" s="13">
        <v>0</v>
      </c>
      <c r="N812" s="13">
        <v>0</v>
      </c>
      <c r="O812">
        <f>0</f>
        <v>0</v>
      </c>
      <c r="P812" t="str">
        <f t="shared" si="418"/>
        <v>No</v>
      </c>
      <c r="Q812" s="46">
        <v>36.299999999999997</v>
      </c>
      <c r="R812" s="46">
        <v>32.799999999999997</v>
      </c>
      <c r="S812" s="46">
        <v>32.700000000000003</v>
      </c>
      <c r="T812" s="46">
        <v>32.799999999999997</v>
      </c>
      <c r="U812" s="46">
        <v>32.9</v>
      </c>
      <c r="V812" s="141" t="s">
        <v>37</v>
      </c>
      <c r="W812" s="140">
        <v>3</v>
      </c>
      <c r="X812" s="140">
        <v>0</v>
      </c>
      <c r="Y812" t="s">
        <v>78</v>
      </c>
      <c r="Z812" t="s">
        <v>63</v>
      </c>
    </row>
    <row r="813" spans="1:26" x14ac:dyDescent="0.35">
      <c r="A813" s="11" t="str">
        <f t="shared" ref="A813:C815" si="421">A812</f>
        <v>PATIENT 7 (IM1 019)</v>
      </c>
      <c r="B813" s="11" t="str">
        <f t="shared" si="421"/>
        <v>TREAT AS RIGHT LACL</v>
      </c>
      <c r="C813" s="11" t="str">
        <f t="shared" si="421"/>
        <v>NEW CASE, BLOOD TAKING</v>
      </c>
      <c r="D813" t="s">
        <v>29</v>
      </c>
      <c r="E813" t="str">
        <f t="shared" si="414"/>
        <v>No</v>
      </c>
      <c r="F813" t="str">
        <f t="shared" si="414"/>
        <v>Ward</v>
      </c>
      <c r="G813" t="str">
        <f t="shared" si="414"/>
        <v>ULLD</v>
      </c>
      <c r="H813" t="str">
        <f t="shared" si="414"/>
        <v>20G</v>
      </c>
      <c r="I813" t="str">
        <f t="shared" si="414"/>
        <v>No infusion</v>
      </c>
      <c r="J813" t="str">
        <f t="shared" si="417"/>
        <v>No medication</v>
      </c>
      <c r="K813" s="11" t="str">
        <f t="shared" si="417"/>
        <v>DORSAL</v>
      </c>
      <c r="L813" s="13">
        <v>0</v>
      </c>
      <c r="M813" s="13">
        <v>0</v>
      </c>
      <c r="N813" s="13">
        <v>0</v>
      </c>
      <c r="O813">
        <f>0</f>
        <v>0</v>
      </c>
      <c r="P813" t="str">
        <f t="shared" si="418"/>
        <v>No</v>
      </c>
      <c r="Q813" s="46">
        <v>36.4</v>
      </c>
      <c r="R813" s="46">
        <v>31.7</v>
      </c>
      <c r="S813" s="46">
        <v>31.9</v>
      </c>
      <c r="T813" s="46">
        <v>32.4</v>
      </c>
      <c r="U813" s="46">
        <v>31.8</v>
      </c>
      <c r="V813" s="141" t="str">
        <f t="shared" ref="V813:Z824" si="422">V812</f>
        <v>NA</v>
      </c>
      <c r="W813" s="140">
        <f t="shared" si="422"/>
        <v>3</v>
      </c>
      <c r="X813" s="140">
        <f t="shared" si="422"/>
        <v>0</v>
      </c>
      <c r="Y813" t="str">
        <f t="shared" si="422"/>
        <v>Discharge</v>
      </c>
      <c r="Z813" t="str">
        <f t="shared" si="422"/>
        <v>48-72</v>
      </c>
    </row>
    <row r="814" spans="1:26" x14ac:dyDescent="0.35">
      <c r="A814" s="11" t="str">
        <f t="shared" si="421"/>
        <v>PATIENT 7 (IM1 019)</v>
      </c>
      <c r="B814" s="11" t="str">
        <f t="shared" si="421"/>
        <v>TREAT AS RIGHT LACL</v>
      </c>
      <c r="C814" s="11" t="str">
        <f t="shared" si="421"/>
        <v>NEW CASE, BLOOD TAKING</v>
      </c>
      <c r="D814" t="s">
        <v>29</v>
      </c>
      <c r="E814" t="str">
        <f t="shared" si="414"/>
        <v>No</v>
      </c>
      <c r="F814" t="str">
        <f t="shared" si="414"/>
        <v>Ward</v>
      </c>
      <c r="G814" t="str">
        <f t="shared" si="414"/>
        <v>ULLD</v>
      </c>
      <c r="H814" t="str">
        <f t="shared" si="414"/>
        <v>20G</v>
      </c>
      <c r="I814" t="str">
        <f t="shared" si="414"/>
        <v>No infusion</v>
      </c>
      <c r="J814" t="str">
        <f t="shared" si="417"/>
        <v>No medication</v>
      </c>
      <c r="K814" s="11" t="str">
        <f t="shared" si="417"/>
        <v>DORSAL</v>
      </c>
      <c r="L814" s="13">
        <v>0</v>
      </c>
      <c r="M814" s="13">
        <v>0</v>
      </c>
      <c r="N814" s="13">
        <v>0</v>
      </c>
      <c r="O814">
        <f>0</f>
        <v>0</v>
      </c>
      <c r="P814" t="str">
        <f t="shared" si="418"/>
        <v>No</v>
      </c>
      <c r="Q814" s="46">
        <v>36.5</v>
      </c>
      <c r="R814" s="46">
        <v>32.4</v>
      </c>
      <c r="S814" s="46">
        <v>32.700000000000003</v>
      </c>
      <c r="T814" s="46">
        <v>32.6</v>
      </c>
      <c r="U814" s="46">
        <v>32.200000000000003</v>
      </c>
      <c r="V814" s="141" t="str">
        <f t="shared" si="422"/>
        <v>NA</v>
      </c>
      <c r="W814" s="140">
        <f t="shared" si="422"/>
        <v>3</v>
      </c>
      <c r="X814" s="140">
        <f t="shared" si="422"/>
        <v>0</v>
      </c>
      <c r="Y814" t="str">
        <f t="shared" si="422"/>
        <v>Discharge</v>
      </c>
      <c r="Z814" t="str">
        <f t="shared" si="422"/>
        <v>48-72</v>
      </c>
    </row>
    <row r="815" spans="1:26" x14ac:dyDescent="0.35">
      <c r="A815" s="11" t="str">
        <f t="shared" si="421"/>
        <v>PATIENT 7 (IM1 019)</v>
      </c>
      <c r="B815" s="11" t="str">
        <f t="shared" si="421"/>
        <v>TREAT AS RIGHT LACL</v>
      </c>
      <c r="C815" s="11" t="str">
        <f t="shared" si="421"/>
        <v>NEW CASE, BLOOD TAKING</v>
      </c>
      <c r="D815" t="s">
        <v>29</v>
      </c>
      <c r="E815" t="str">
        <f t="shared" si="414"/>
        <v>No</v>
      </c>
      <c r="F815" t="str">
        <f t="shared" si="414"/>
        <v>Ward</v>
      </c>
      <c r="G815" t="str">
        <f t="shared" si="414"/>
        <v>ULLD</v>
      </c>
      <c r="H815" t="str">
        <f t="shared" si="414"/>
        <v>20G</v>
      </c>
      <c r="I815" t="str">
        <f t="shared" si="414"/>
        <v>No infusion</v>
      </c>
      <c r="J815" t="str">
        <f t="shared" si="417"/>
        <v>No medication</v>
      </c>
      <c r="K815" s="11" t="str">
        <f t="shared" si="417"/>
        <v>DORSAL</v>
      </c>
      <c r="L815" s="13">
        <v>0</v>
      </c>
      <c r="M815" s="13">
        <v>0</v>
      </c>
      <c r="N815" s="13">
        <v>0</v>
      </c>
      <c r="O815">
        <f>0</f>
        <v>0</v>
      </c>
      <c r="P815" t="str">
        <f t="shared" si="418"/>
        <v>No</v>
      </c>
      <c r="Q815" s="46">
        <v>36.299999999999997</v>
      </c>
      <c r="R815" s="46">
        <v>32.9</v>
      </c>
      <c r="S815" s="46">
        <v>33.299999999999997</v>
      </c>
      <c r="T815" s="46">
        <v>33.4</v>
      </c>
      <c r="U815" s="46">
        <v>32.700000000000003</v>
      </c>
      <c r="V815" s="141" t="str">
        <f t="shared" si="422"/>
        <v>NA</v>
      </c>
      <c r="W815" s="140">
        <f t="shared" si="422"/>
        <v>3</v>
      </c>
      <c r="X815" s="140">
        <f t="shared" si="422"/>
        <v>0</v>
      </c>
      <c r="Y815" t="str">
        <f t="shared" si="422"/>
        <v>Discharge</v>
      </c>
      <c r="Z815" t="str">
        <f t="shared" si="422"/>
        <v>48-72</v>
      </c>
    </row>
    <row r="816" spans="1:26" x14ac:dyDescent="0.35">
      <c r="A816" s="11" t="s">
        <v>372</v>
      </c>
      <c r="B816" s="11" t="s">
        <v>373</v>
      </c>
      <c r="C816" s="11" t="s">
        <v>374</v>
      </c>
      <c r="D816" t="s">
        <v>29</v>
      </c>
      <c r="E816" t="str">
        <f t="shared" si="414"/>
        <v>No</v>
      </c>
      <c r="F816" t="str">
        <f t="shared" si="414"/>
        <v>Ward</v>
      </c>
      <c r="G816" t="s">
        <v>45</v>
      </c>
      <c r="H816" t="str">
        <f t="shared" si="414"/>
        <v>20G</v>
      </c>
      <c r="I816" t="str">
        <f t="shared" si="414"/>
        <v>No infusion</v>
      </c>
      <c r="J816" t="s">
        <v>51</v>
      </c>
      <c r="K816" s="11" t="s">
        <v>47</v>
      </c>
      <c r="L816" s="13">
        <v>0</v>
      </c>
      <c r="M816" s="13">
        <v>0</v>
      </c>
      <c r="N816" s="13">
        <v>0</v>
      </c>
      <c r="O816">
        <f>0</f>
        <v>0</v>
      </c>
      <c r="P816" t="str">
        <f t="shared" si="418"/>
        <v>No</v>
      </c>
      <c r="Q816" s="46">
        <v>36.700000000000003</v>
      </c>
      <c r="R816" s="46">
        <v>33.6</v>
      </c>
      <c r="S816" s="46">
        <v>33.799999999999997</v>
      </c>
      <c r="T816" s="46">
        <v>34</v>
      </c>
      <c r="U816" s="46">
        <v>34.6</v>
      </c>
      <c r="V816" s="46">
        <v>33.9</v>
      </c>
      <c r="W816" s="140">
        <v>4</v>
      </c>
      <c r="X816" s="140">
        <v>0</v>
      </c>
      <c r="Y816" t="s">
        <v>38</v>
      </c>
      <c r="Z816" t="str">
        <f t="shared" si="422"/>
        <v>48-72</v>
      </c>
    </row>
    <row r="817" spans="1:26" x14ac:dyDescent="0.35">
      <c r="A817" s="11" t="str">
        <f t="shared" ref="A817:C820" si="423">A816</f>
        <v>PATIENT 8 (IM1 021)</v>
      </c>
      <c r="B817" s="11" t="str">
        <f t="shared" si="423"/>
        <v>HAP I MUCUS PLUG OBSTRUCTION</v>
      </c>
      <c r="C817" s="11" t="str">
        <f t="shared" si="423"/>
        <v>OLD BRANULA BUMP DURING FLUSHING</v>
      </c>
      <c r="D817" t="s">
        <v>29</v>
      </c>
      <c r="E817" t="str">
        <f t="shared" si="414"/>
        <v>No</v>
      </c>
      <c r="F817" t="str">
        <f t="shared" si="414"/>
        <v>Ward</v>
      </c>
      <c r="G817" t="str">
        <f t="shared" si="414"/>
        <v>ULRA</v>
      </c>
      <c r="H817" t="str">
        <f t="shared" si="414"/>
        <v>20G</v>
      </c>
      <c r="I817" t="str">
        <f t="shared" si="414"/>
        <v>No infusion</v>
      </c>
      <c r="J817" t="str">
        <f t="shared" si="414"/>
        <v>Antibiotic and other drug</v>
      </c>
      <c r="K817" s="11" t="str">
        <f t="shared" si="414"/>
        <v>ANTECUBITAL FOSSA</v>
      </c>
      <c r="L817" s="13">
        <v>0</v>
      </c>
      <c r="M817" s="13">
        <v>0</v>
      </c>
      <c r="N817" s="13">
        <v>0</v>
      </c>
      <c r="O817">
        <f>0</f>
        <v>0</v>
      </c>
      <c r="P817" t="str">
        <f t="shared" si="418"/>
        <v>No</v>
      </c>
      <c r="Q817" s="46">
        <v>36.5</v>
      </c>
      <c r="R817" s="46">
        <v>32.5</v>
      </c>
      <c r="S817" s="46">
        <v>32.700000000000003</v>
      </c>
      <c r="T817" s="46">
        <v>33.5</v>
      </c>
      <c r="U817" s="46">
        <v>34.1</v>
      </c>
      <c r="V817" s="46">
        <v>33.1</v>
      </c>
      <c r="W817" s="140">
        <f t="shared" ref="W817:Y828" si="424">W816</f>
        <v>4</v>
      </c>
      <c r="X817" s="140">
        <f t="shared" si="424"/>
        <v>0</v>
      </c>
      <c r="Y817" t="str">
        <f t="shared" si="424"/>
        <v>Completion of treatment</v>
      </c>
      <c r="Z817" t="str">
        <f t="shared" si="422"/>
        <v>48-72</v>
      </c>
    </row>
    <row r="818" spans="1:26" x14ac:dyDescent="0.35">
      <c r="A818" s="11" t="str">
        <f t="shared" si="423"/>
        <v>PATIENT 8 (IM1 021)</v>
      </c>
      <c r="B818" s="11" t="str">
        <f t="shared" si="423"/>
        <v>HAP I MUCUS PLUG OBSTRUCTION</v>
      </c>
      <c r="C818" s="11" t="str">
        <f t="shared" si="423"/>
        <v>OLD BRANULA BUMP DURING FLUSHING</v>
      </c>
      <c r="D818" t="s">
        <v>29</v>
      </c>
      <c r="E818" t="str">
        <f t="shared" ref="E818:K828" si="425">E817</f>
        <v>No</v>
      </c>
      <c r="F818" t="str">
        <f t="shared" si="425"/>
        <v>Ward</v>
      </c>
      <c r="G818" t="str">
        <f t="shared" si="425"/>
        <v>ULRA</v>
      </c>
      <c r="H818" t="str">
        <f t="shared" si="425"/>
        <v>20G</v>
      </c>
      <c r="I818" t="str">
        <f t="shared" si="425"/>
        <v>No infusion</v>
      </c>
      <c r="J818" t="str">
        <f t="shared" si="425"/>
        <v>Antibiotic and other drug</v>
      </c>
      <c r="K818" s="11" t="str">
        <f t="shared" si="425"/>
        <v>ANTECUBITAL FOSSA</v>
      </c>
      <c r="L818" s="13">
        <v>0</v>
      </c>
      <c r="M818" s="13">
        <v>0</v>
      </c>
      <c r="N818" s="13">
        <v>0</v>
      </c>
      <c r="O818">
        <f>0</f>
        <v>0</v>
      </c>
      <c r="P818" t="str">
        <f t="shared" si="418"/>
        <v>No</v>
      </c>
      <c r="Q818" s="46">
        <v>36.4</v>
      </c>
      <c r="R818" s="46">
        <v>33.5</v>
      </c>
      <c r="S818" s="46">
        <v>33.799999999999997</v>
      </c>
      <c r="T818" s="46">
        <v>34.1</v>
      </c>
      <c r="U818" s="46">
        <v>34.299999999999997</v>
      </c>
      <c r="V818" s="46">
        <v>34.1</v>
      </c>
      <c r="W818" s="140">
        <f t="shared" si="424"/>
        <v>4</v>
      </c>
      <c r="X818" s="140">
        <f t="shared" si="424"/>
        <v>0</v>
      </c>
      <c r="Y818" t="str">
        <f t="shared" si="424"/>
        <v>Completion of treatment</v>
      </c>
      <c r="Z818" t="str">
        <f t="shared" si="422"/>
        <v>48-72</v>
      </c>
    </row>
    <row r="819" spans="1:26" x14ac:dyDescent="0.35">
      <c r="A819" s="11" t="str">
        <f t="shared" si="423"/>
        <v>PATIENT 8 (IM1 021)</v>
      </c>
      <c r="B819" s="11" t="str">
        <f t="shared" si="423"/>
        <v>HAP I MUCUS PLUG OBSTRUCTION</v>
      </c>
      <c r="C819" s="11" t="str">
        <f t="shared" si="423"/>
        <v>OLD BRANULA BUMP DURING FLUSHING</v>
      </c>
      <c r="D819" t="s">
        <v>29</v>
      </c>
      <c r="E819" t="str">
        <f t="shared" si="425"/>
        <v>No</v>
      </c>
      <c r="F819" t="str">
        <f t="shared" si="425"/>
        <v>Ward</v>
      </c>
      <c r="G819" t="str">
        <f t="shared" si="425"/>
        <v>ULRA</v>
      </c>
      <c r="H819" t="str">
        <f t="shared" si="425"/>
        <v>20G</v>
      </c>
      <c r="I819" t="str">
        <f t="shared" si="425"/>
        <v>No infusion</v>
      </c>
      <c r="J819" t="str">
        <f t="shared" si="425"/>
        <v>Antibiotic and other drug</v>
      </c>
      <c r="K819" s="11" t="str">
        <f t="shared" si="425"/>
        <v>ANTECUBITAL FOSSA</v>
      </c>
      <c r="L819" s="13">
        <v>0</v>
      </c>
      <c r="M819" s="13">
        <v>0</v>
      </c>
      <c r="N819" s="13">
        <v>0</v>
      </c>
      <c r="O819">
        <f>0</f>
        <v>0</v>
      </c>
      <c r="P819" t="str">
        <f t="shared" si="418"/>
        <v>No</v>
      </c>
      <c r="Q819" s="46">
        <v>35.799999999999997</v>
      </c>
      <c r="R819" s="46">
        <v>31.9</v>
      </c>
      <c r="S819" s="46">
        <v>32.299999999999997</v>
      </c>
      <c r="T819" s="46">
        <v>32.799999999999997</v>
      </c>
      <c r="U819" s="46">
        <v>33</v>
      </c>
      <c r="V819" s="46">
        <v>32.799999999999997</v>
      </c>
      <c r="W819" s="140">
        <f t="shared" si="424"/>
        <v>4</v>
      </c>
      <c r="X819" s="140">
        <f t="shared" si="424"/>
        <v>0</v>
      </c>
      <c r="Y819" t="str">
        <f t="shared" si="424"/>
        <v>Completion of treatment</v>
      </c>
      <c r="Z819" t="str">
        <f t="shared" si="422"/>
        <v>48-72</v>
      </c>
    </row>
    <row r="820" spans="1:26" x14ac:dyDescent="0.35">
      <c r="A820" s="11" t="str">
        <f t="shared" si="423"/>
        <v>PATIENT 8 (IM1 021)</v>
      </c>
      <c r="B820" s="11" t="str">
        <f t="shared" si="423"/>
        <v>HAP I MUCUS PLUG OBSTRUCTION</v>
      </c>
      <c r="C820" s="11" t="str">
        <f t="shared" si="423"/>
        <v>OLD BRANULA BUMP DURING FLUSHING</v>
      </c>
      <c r="D820" t="s">
        <v>29</v>
      </c>
      <c r="E820" t="str">
        <f t="shared" si="425"/>
        <v>No</v>
      </c>
      <c r="F820" t="str">
        <f t="shared" si="425"/>
        <v>Ward</v>
      </c>
      <c r="G820" t="str">
        <f t="shared" si="425"/>
        <v>ULRA</v>
      </c>
      <c r="H820" t="str">
        <f t="shared" si="425"/>
        <v>20G</v>
      </c>
      <c r="I820" t="str">
        <f t="shared" si="425"/>
        <v>No infusion</v>
      </c>
      <c r="J820" t="str">
        <f t="shared" si="425"/>
        <v>Antibiotic and other drug</v>
      </c>
      <c r="K820" s="11" t="str">
        <f t="shared" si="425"/>
        <v>ANTECUBITAL FOSSA</v>
      </c>
      <c r="L820" s="13">
        <v>0</v>
      </c>
      <c r="M820" s="13">
        <v>0</v>
      </c>
      <c r="N820" s="13">
        <v>0</v>
      </c>
      <c r="O820">
        <f>0</f>
        <v>0</v>
      </c>
      <c r="P820" t="str">
        <f t="shared" si="418"/>
        <v>No</v>
      </c>
      <c r="Q820" s="46">
        <v>36</v>
      </c>
      <c r="R820" s="46">
        <v>31.2</v>
      </c>
      <c r="S820" s="46">
        <v>30.8</v>
      </c>
      <c r="T820" s="46">
        <v>31</v>
      </c>
      <c r="U820" s="46">
        <v>31.5</v>
      </c>
      <c r="V820" s="46">
        <v>32.700000000000003</v>
      </c>
      <c r="W820" s="140">
        <f t="shared" si="424"/>
        <v>4</v>
      </c>
      <c r="X820" s="140">
        <f t="shared" si="424"/>
        <v>0</v>
      </c>
      <c r="Y820" t="str">
        <f t="shared" si="424"/>
        <v>Completion of treatment</v>
      </c>
      <c r="Z820" t="str">
        <f t="shared" si="422"/>
        <v>48-72</v>
      </c>
    </row>
    <row r="821" spans="1:26" x14ac:dyDescent="0.35">
      <c r="A821" s="11" t="s">
        <v>375</v>
      </c>
      <c r="B821" s="11" t="s">
        <v>376</v>
      </c>
      <c r="C821" s="11" t="s">
        <v>377</v>
      </c>
      <c r="D821" t="s">
        <v>29</v>
      </c>
      <c r="E821" t="str">
        <f t="shared" si="425"/>
        <v>No</v>
      </c>
      <c r="F821" t="str">
        <f t="shared" si="425"/>
        <v>Ward</v>
      </c>
      <c r="G821" t="s">
        <v>32</v>
      </c>
      <c r="H821" t="s">
        <v>77</v>
      </c>
      <c r="I821" t="s">
        <v>70</v>
      </c>
      <c r="J821" t="str">
        <f t="shared" si="425"/>
        <v>Antibiotic and other drug</v>
      </c>
      <c r="K821" s="11" t="s">
        <v>36</v>
      </c>
      <c r="L821" s="13">
        <v>0</v>
      </c>
      <c r="M821" s="13">
        <v>0</v>
      </c>
      <c r="N821" s="13">
        <v>0</v>
      </c>
      <c r="O821">
        <f>0</f>
        <v>0</v>
      </c>
      <c r="P821" t="str">
        <f t="shared" si="418"/>
        <v>No</v>
      </c>
      <c r="Q821" s="46">
        <v>35.6</v>
      </c>
      <c r="R821" s="46">
        <v>24.9</v>
      </c>
      <c r="S821" s="46">
        <v>26.1</v>
      </c>
      <c r="T821" s="46">
        <v>26</v>
      </c>
      <c r="U821" s="46">
        <v>26.3</v>
      </c>
      <c r="V821" s="141" t="s">
        <v>37</v>
      </c>
      <c r="W821" s="140">
        <v>4</v>
      </c>
      <c r="X821" s="140">
        <v>0</v>
      </c>
      <c r="Y821" t="str">
        <f t="shared" si="424"/>
        <v>Completion of treatment</v>
      </c>
      <c r="Z821" t="str">
        <f t="shared" si="422"/>
        <v>48-72</v>
      </c>
    </row>
    <row r="822" spans="1:26" x14ac:dyDescent="0.35">
      <c r="A822" s="11" t="str">
        <f t="shared" ref="A822:C824" si="426">A821</f>
        <v>PATIENT 9 (IM1 022)</v>
      </c>
      <c r="B822" s="11" t="str">
        <f t="shared" si="426"/>
        <v>GOUT</v>
      </c>
      <c r="C822" s="11" t="str">
        <f t="shared" si="426"/>
        <v>FOR MEDICATION + DRIPS</v>
      </c>
      <c r="D822" t="s">
        <v>29</v>
      </c>
      <c r="E822" t="str">
        <f t="shared" si="425"/>
        <v>No</v>
      </c>
      <c r="F822" t="str">
        <f t="shared" si="425"/>
        <v>Ward</v>
      </c>
      <c r="G822" t="str">
        <f t="shared" si="425"/>
        <v>ULLD</v>
      </c>
      <c r="H822" t="str">
        <f t="shared" si="425"/>
        <v>18G</v>
      </c>
      <c r="I822" t="str">
        <f t="shared" si="425"/>
        <v xml:space="preserve"> Normal Saline 0.9%</v>
      </c>
      <c r="J822" t="str">
        <f t="shared" si="425"/>
        <v>Antibiotic and other drug</v>
      </c>
      <c r="K822" s="11" t="str">
        <f t="shared" si="425"/>
        <v>DORSAL</v>
      </c>
      <c r="L822" s="13">
        <v>0</v>
      </c>
      <c r="M822" s="13">
        <v>0</v>
      </c>
      <c r="N822" s="13">
        <v>0</v>
      </c>
      <c r="O822">
        <f>0</f>
        <v>0</v>
      </c>
      <c r="P822" t="str">
        <f t="shared" si="418"/>
        <v>No</v>
      </c>
      <c r="Q822" s="46">
        <v>35.299999999999997</v>
      </c>
      <c r="R822" s="46">
        <v>28.7</v>
      </c>
      <c r="S822" s="46">
        <v>29.5</v>
      </c>
      <c r="T822" s="46">
        <v>29.9</v>
      </c>
      <c r="U822" s="46">
        <v>29.8</v>
      </c>
      <c r="V822" s="141" t="str">
        <f t="shared" ref="V822:X824" si="427">V821</f>
        <v>NA</v>
      </c>
      <c r="W822" s="140">
        <f t="shared" si="427"/>
        <v>4</v>
      </c>
      <c r="X822" s="140">
        <f t="shared" si="427"/>
        <v>0</v>
      </c>
      <c r="Y822" t="str">
        <f t="shared" si="424"/>
        <v>Completion of treatment</v>
      </c>
      <c r="Z822" t="str">
        <f t="shared" si="422"/>
        <v>48-72</v>
      </c>
    </row>
    <row r="823" spans="1:26" x14ac:dyDescent="0.35">
      <c r="A823" s="11" t="str">
        <f t="shared" si="426"/>
        <v>PATIENT 9 (IM1 022)</v>
      </c>
      <c r="B823" s="11" t="str">
        <f t="shared" si="426"/>
        <v>GOUT</v>
      </c>
      <c r="C823" s="11" t="str">
        <f t="shared" si="426"/>
        <v>FOR MEDICATION + DRIPS</v>
      </c>
      <c r="D823" t="s">
        <v>29</v>
      </c>
      <c r="E823" t="str">
        <f t="shared" si="425"/>
        <v>No</v>
      </c>
      <c r="F823" t="str">
        <f t="shared" si="425"/>
        <v>Ward</v>
      </c>
      <c r="G823" t="str">
        <f t="shared" si="425"/>
        <v>ULLD</v>
      </c>
      <c r="H823" t="str">
        <f t="shared" si="425"/>
        <v>18G</v>
      </c>
      <c r="I823" t="str">
        <f t="shared" si="425"/>
        <v xml:space="preserve"> Normal Saline 0.9%</v>
      </c>
      <c r="J823" t="str">
        <f t="shared" si="425"/>
        <v>Antibiotic and other drug</v>
      </c>
      <c r="K823" s="11" t="str">
        <f t="shared" si="425"/>
        <v>DORSAL</v>
      </c>
      <c r="L823" s="13">
        <v>0</v>
      </c>
      <c r="M823" s="13">
        <v>0</v>
      </c>
      <c r="N823" s="13">
        <v>0</v>
      </c>
      <c r="O823">
        <f>0</f>
        <v>0</v>
      </c>
      <c r="P823" t="str">
        <f t="shared" si="418"/>
        <v>No</v>
      </c>
      <c r="Q823" s="46">
        <v>35.299999999999997</v>
      </c>
      <c r="R823" s="46">
        <v>26.4</v>
      </c>
      <c r="S823" s="46">
        <v>25.8</v>
      </c>
      <c r="T823" s="46">
        <v>27.7</v>
      </c>
      <c r="U823" s="46">
        <v>30.1</v>
      </c>
      <c r="V823" s="141" t="str">
        <f t="shared" si="427"/>
        <v>NA</v>
      </c>
      <c r="W823" s="140">
        <f t="shared" si="427"/>
        <v>4</v>
      </c>
      <c r="X823" s="140">
        <f t="shared" si="427"/>
        <v>0</v>
      </c>
      <c r="Y823" t="str">
        <f t="shared" si="424"/>
        <v>Completion of treatment</v>
      </c>
      <c r="Z823" t="str">
        <f t="shared" si="422"/>
        <v>48-72</v>
      </c>
    </row>
    <row r="824" spans="1:26" x14ac:dyDescent="0.35">
      <c r="A824" s="11" t="str">
        <f t="shared" si="426"/>
        <v>PATIENT 9 (IM1 022)</v>
      </c>
      <c r="B824" s="11" t="str">
        <f t="shared" si="426"/>
        <v>GOUT</v>
      </c>
      <c r="C824" s="11" t="str">
        <f t="shared" si="426"/>
        <v>FOR MEDICATION + DRIPS</v>
      </c>
      <c r="D824" t="s">
        <v>29</v>
      </c>
      <c r="E824" t="str">
        <f t="shared" si="425"/>
        <v>No</v>
      </c>
      <c r="F824" t="str">
        <f t="shared" si="425"/>
        <v>Ward</v>
      </c>
      <c r="G824" t="str">
        <f t="shared" si="425"/>
        <v>ULLD</v>
      </c>
      <c r="H824" t="str">
        <f t="shared" si="425"/>
        <v>18G</v>
      </c>
      <c r="I824" t="str">
        <f t="shared" si="425"/>
        <v xml:space="preserve"> Normal Saline 0.9%</v>
      </c>
      <c r="J824" t="str">
        <f t="shared" si="425"/>
        <v>Antibiotic and other drug</v>
      </c>
      <c r="K824" s="11" t="str">
        <f t="shared" si="425"/>
        <v>DORSAL</v>
      </c>
      <c r="L824" s="13">
        <v>0</v>
      </c>
      <c r="M824" s="13">
        <v>0</v>
      </c>
      <c r="N824" s="13">
        <v>0</v>
      </c>
      <c r="O824">
        <f>0</f>
        <v>0</v>
      </c>
      <c r="P824" t="str">
        <f t="shared" si="418"/>
        <v>No</v>
      </c>
      <c r="Q824" s="46">
        <v>35.9</v>
      </c>
      <c r="R824" s="46">
        <v>28.3</v>
      </c>
      <c r="S824" s="46">
        <v>27.7</v>
      </c>
      <c r="T824" s="46">
        <v>28.4</v>
      </c>
      <c r="U824" s="46">
        <v>28.5</v>
      </c>
      <c r="V824" s="141" t="str">
        <f t="shared" si="427"/>
        <v>NA</v>
      </c>
      <c r="W824" s="140">
        <f t="shared" si="427"/>
        <v>4</v>
      </c>
      <c r="X824" s="140">
        <f t="shared" si="427"/>
        <v>0</v>
      </c>
      <c r="Y824" t="str">
        <f t="shared" si="424"/>
        <v>Completion of treatment</v>
      </c>
      <c r="Z824" t="str">
        <f t="shared" si="422"/>
        <v>48-72</v>
      </c>
    </row>
    <row r="825" spans="1:26" x14ac:dyDescent="0.35">
      <c r="A825" s="11" t="s">
        <v>378</v>
      </c>
      <c r="B825" s="11" t="s">
        <v>379</v>
      </c>
      <c r="C825" s="11" t="s">
        <v>380</v>
      </c>
      <c r="D825" t="s">
        <v>29</v>
      </c>
      <c r="E825" t="str">
        <f t="shared" si="425"/>
        <v>No</v>
      </c>
      <c r="F825" t="str">
        <f t="shared" si="425"/>
        <v>Ward</v>
      </c>
      <c r="G825" t="s">
        <v>55</v>
      </c>
      <c r="H825" t="str">
        <f t="shared" si="425"/>
        <v>18G</v>
      </c>
      <c r="I825" t="str">
        <f t="shared" si="425"/>
        <v xml:space="preserve"> Normal Saline 0.9%</v>
      </c>
      <c r="J825" t="s">
        <v>35</v>
      </c>
      <c r="K825" s="11" t="s">
        <v>47</v>
      </c>
      <c r="L825" s="13">
        <v>0</v>
      </c>
      <c r="M825" s="13">
        <v>0</v>
      </c>
      <c r="N825" s="13">
        <v>0</v>
      </c>
      <c r="O825">
        <f>0</f>
        <v>0</v>
      </c>
      <c r="P825" t="str">
        <f t="shared" si="418"/>
        <v>No</v>
      </c>
      <c r="Q825" s="46">
        <v>36.200000000000003</v>
      </c>
      <c r="R825" s="46">
        <v>29.5</v>
      </c>
      <c r="S825" s="46">
        <v>30.7</v>
      </c>
      <c r="T825" s="46">
        <v>30.8</v>
      </c>
      <c r="U825" s="46">
        <v>30.4</v>
      </c>
      <c r="V825" s="46">
        <v>29.3</v>
      </c>
      <c r="W825" s="11">
        <v>3</v>
      </c>
      <c r="X825" s="11" t="s">
        <v>37</v>
      </c>
      <c r="Y825" t="str">
        <f t="shared" si="424"/>
        <v>Completion of treatment</v>
      </c>
      <c r="Z825" t="s">
        <v>92</v>
      </c>
    </row>
    <row r="826" spans="1:26" x14ac:dyDescent="0.35">
      <c r="A826" s="11" t="str">
        <f t="shared" ref="A826:C828" si="428">A825</f>
        <v>PATIENT 10 (IM1 024)</v>
      </c>
      <c r="B826" s="11" t="str">
        <f t="shared" si="428"/>
        <v>3VD I HEREF, ISCHEMIC DILATED CARDIO-MYOPATHY</v>
      </c>
      <c r="C826" s="11" t="str">
        <f t="shared" si="428"/>
        <v>NEW CASE, FOR PROCEDURE PCL</v>
      </c>
      <c r="D826" t="s">
        <v>29</v>
      </c>
      <c r="E826" t="str">
        <f t="shared" si="425"/>
        <v>No</v>
      </c>
      <c r="F826" t="str">
        <f t="shared" si="425"/>
        <v>Ward</v>
      </c>
      <c r="G826" t="str">
        <f t="shared" si="425"/>
        <v>ULLA</v>
      </c>
      <c r="H826" t="str">
        <f t="shared" si="425"/>
        <v>18G</v>
      </c>
      <c r="I826" t="str">
        <f t="shared" si="425"/>
        <v xml:space="preserve"> Normal Saline 0.9%</v>
      </c>
      <c r="J826" t="str">
        <f t="shared" si="425"/>
        <v>No medication</v>
      </c>
      <c r="K826" s="11" t="str">
        <f t="shared" si="425"/>
        <v>ANTECUBITAL FOSSA</v>
      </c>
      <c r="L826" s="13">
        <v>0</v>
      </c>
      <c r="M826" s="13">
        <v>0</v>
      </c>
      <c r="N826" s="13">
        <v>0</v>
      </c>
      <c r="O826">
        <f>0</f>
        <v>0</v>
      </c>
      <c r="P826" t="str">
        <f t="shared" si="418"/>
        <v>No</v>
      </c>
      <c r="Q826" s="46">
        <v>35.6</v>
      </c>
      <c r="R826" s="46">
        <v>29.7</v>
      </c>
      <c r="S826" s="46">
        <v>30.4</v>
      </c>
      <c r="T826" s="46">
        <v>30.5</v>
      </c>
      <c r="U826" s="46">
        <v>29.7</v>
      </c>
      <c r="V826" s="46">
        <v>29.2</v>
      </c>
      <c r="W826" s="11">
        <v>3</v>
      </c>
      <c r="X826" s="11" t="s">
        <v>37</v>
      </c>
      <c r="Y826" t="str">
        <f t="shared" si="424"/>
        <v>Completion of treatment</v>
      </c>
      <c r="Z826" t="s">
        <v>92</v>
      </c>
    </row>
    <row r="827" spans="1:26" x14ac:dyDescent="0.35">
      <c r="A827" s="11" t="str">
        <f t="shared" si="428"/>
        <v>PATIENT 10 (IM1 024)</v>
      </c>
      <c r="B827" s="11" t="str">
        <f t="shared" si="428"/>
        <v>3VD I HEREF, ISCHEMIC DILATED CARDIO-MYOPATHY</v>
      </c>
      <c r="C827" s="11" t="str">
        <f t="shared" si="428"/>
        <v>NEW CASE, FOR PROCEDURE PCL</v>
      </c>
      <c r="D827" t="s">
        <v>29</v>
      </c>
      <c r="E827" t="str">
        <f t="shared" si="425"/>
        <v>No</v>
      </c>
      <c r="F827" t="str">
        <f t="shared" si="425"/>
        <v>Ward</v>
      </c>
      <c r="G827" t="str">
        <f t="shared" si="425"/>
        <v>ULLA</v>
      </c>
      <c r="H827" t="str">
        <f t="shared" si="425"/>
        <v>18G</v>
      </c>
      <c r="I827" t="str">
        <f t="shared" si="425"/>
        <v xml:space="preserve"> Normal Saline 0.9%</v>
      </c>
      <c r="J827" t="str">
        <f t="shared" si="425"/>
        <v>No medication</v>
      </c>
      <c r="K827" s="11" t="str">
        <f t="shared" si="425"/>
        <v>ANTECUBITAL FOSSA</v>
      </c>
      <c r="L827" s="13">
        <v>0</v>
      </c>
      <c r="M827" s="13">
        <v>0</v>
      </c>
      <c r="N827" s="13">
        <v>0</v>
      </c>
      <c r="O827">
        <f>0</f>
        <v>0</v>
      </c>
      <c r="P827" t="str">
        <f t="shared" si="418"/>
        <v>No</v>
      </c>
      <c r="Q827" s="46">
        <v>35.6</v>
      </c>
      <c r="R827" s="46">
        <v>26.9</v>
      </c>
      <c r="S827" s="46">
        <v>29</v>
      </c>
      <c r="T827" s="46">
        <v>28.3</v>
      </c>
      <c r="U827" s="46">
        <v>29.8</v>
      </c>
      <c r="V827" s="46">
        <v>28.1</v>
      </c>
      <c r="W827" s="11">
        <v>3</v>
      </c>
      <c r="X827" s="11" t="s">
        <v>37</v>
      </c>
      <c r="Y827" t="str">
        <f t="shared" si="424"/>
        <v>Completion of treatment</v>
      </c>
      <c r="Z827" t="s">
        <v>92</v>
      </c>
    </row>
    <row r="828" spans="1:26" x14ac:dyDescent="0.35">
      <c r="A828" s="11" t="str">
        <f t="shared" si="428"/>
        <v>PATIENT 10 (IM1 024)</v>
      </c>
      <c r="B828" s="11" t="str">
        <f t="shared" si="428"/>
        <v>3VD I HEREF, ISCHEMIC DILATED CARDIO-MYOPATHY</v>
      </c>
      <c r="C828" s="11" t="str">
        <f t="shared" si="428"/>
        <v>NEW CASE, FOR PROCEDURE PCL</v>
      </c>
      <c r="D828" t="s">
        <v>29</v>
      </c>
      <c r="E828" t="str">
        <f t="shared" si="425"/>
        <v>No</v>
      </c>
      <c r="F828" t="str">
        <f t="shared" si="425"/>
        <v>Ward</v>
      </c>
      <c r="G828" t="str">
        <f t="shared" si="425"/>
        <v>ULLA</v>
      </c>
      <c r="H828" t="str">
        <f t="shared" si="425"/>
        <v>18G</v>
      </c>
      <c r="I828" t="str">
        <f t="shared" si="425"/>
        <v xml:space="preserve"> Normal Saline 0.9%</v>
      </c>
      <c r="J828" t="str">
        <f t="shared" si="425"/>
        <v>No medication</v>
      </c>
      <c r="K828" s="11" t="str">
        <f t="shared" si="425"/>
        <v>ANTECUBITAL FOSSA</v>
      </c>
      <c r="L828" s="13">
        <v>0</v>
      </c>
      <c r="M828" s="13">
        <v>0</v>
      </c>
      <c r="N828" s="13">
        <v>0</v>
      </c>
      <c r="O828">
        <f>0</f>
        <v>0</v>
      </c>
      <c r="P828" t="str">
        <f t="shared" si="418"/>
        <v>No</v>
      </c>
      <c r="Q828" s="46">
        <v>36.200000000000003</v>
      </c>
      <c r="R828" s="46">
        <v>29.1</v>
      </c>
      <c r="S828" s="46">
        <v>29.6</v>
      </c>
      <c r="T828" s="46">
        <v>31.1</v>
      </c>
      <c r="U828" s="46">
        <v>30.9</v>
      </c>
      <c r="V828" s="46">
        <v>30.5</v>
      </c>
      <c r="W828" s="11">
        <v>3</v>
      </c>
      <c r="X828" s="11" t="s">
        <v>37</v>
      </c>
      <c r="Y828" t="str">
        <f t="shared" si="424"/>
        <v>Completion of treatment</v>
      </c>
      <c r="Z828" t="s">
        <v>92</v>
      </c>
    </row>
    <row r="829" spans="1:26" x14ac:dyDescent="0.35">
      <c r="A829" s="143" t="s">
        <v>26</v>
      </c>
      <c r="B829" s="143" t="s">
        <v>381</v>
      </c>
      <c r="C829" s="143" t="s">
        <v>151</v>
      </c>
      <c r="D829" t="s">
        <v>29</v>
      </c>
      <c r="E829" t="s">
        <v>30</v>
      </c>
      <c r="F829" t="s">
        <v>31</v>
      </c>
      <c r="G829" t="s">
        <v>32</v>
      </c>
      <c r="H829" t="s">
        <v>77</v>
      </c>
      <c r="I829" t="s">
        <v>34</v>
      </c>
      <c r="J829" t="s">
        <v>61</v>
      </c>
      <c r="K829" s="143" t="s">
        <v>36</v>
      </c>
      <c r="L829" s="16" t="s">
        <v>37</v>
      </c>
      <c r="M829" s="13" t="s">
        <v>37</v>
      </c>
      <c r="N829" s="13" t="s">
        <v>37</v>
      </c>
      <c r="O829">
        <v>0</v>
      </c>
      <c r="P829" t="s">
        <v>37</v>
      </c>
      <c r="Q829" s="41">
        <v>36.700000000000003</v>
      </c>
      <c r="R829" s="41">
        <v>33.700000000000003</v>
      </c>
      <c r="S829" s="41">
        <v>33.200000000000003</v>
      </c>
      <c r="T829" s="41">
        <v>34</v>
      </c>
      <c r="U829" s="41">
        <v>34.700000000000003</v>
      </c>
      <c r="V829" s="163" t="s">
        <v>37</v>
      </c>
      <c r="W829" s="144">
        <v>3</v>
      </c>
      <c r="X829" s="144">
        <v>0</v>
      </c>
      <c r="Y829" t="s">
        <v>62</v>
      </c>
      <c r="Z829" t="s">
        <v>92</v>
      </c>
    </row>
    <row r="830" spans="1:26" x14ac:dyDescent="0.35">
      <c r="A830" s="11" t="str">
        <f t="shared" ref="A830:C832" si="429">A829</f>
        <v>PATIENT 1 (GS2 001)</v>
      </c>
      <c r="B830" s="11" t="str">
        <f t="shared" si="429"/>
        <v>ACUTE MASTOIDITIS</v>
      </c>
      <c r="C830" s="11" t="str">
        <f t="shared" si="429"/>
        <v>NEW ADMISSION</v>
      </c>
      <c r="D830" t="s">
        <v>29</v>
      </c>
      <c r="E830" t="str">
        <f t="shared" ref="E830:K845" si="430">E829</f>
        <v>No</v>
      </c>
      <c r="F830" t="str">
        <f t="shared" si="430"/>
        <v>Ward</v>
      </c>
      <c r="G830" t="str">
        <f t="shared" si="430"/>
        <v>ULLD</v>
      </c>
      <c r="H830" t="str">
        <f t="shared" si="430"/>
        <v>18G</v>
      </c>
      <c r="I830" t="str">
        <f t="shared" si="430"/>
        <v>No infusion</v>
      </c>
      <c r="J830" t="str">
        <f t="shared" si="430"/>
        <v>Antibiotic</v>
      </c>
      <c r="K830" s="11" t="str">
        <f t="shared" si="430"/>
        <v>DORSAL</v>
      </c>
      <c r="L830" s="16" t="s">
        <v>37</v>
      </c>
      <c r="M830" s="13" t="s">
        <v>37</v>
      </c>
      <c r="N830" s="13" t="s">
        <v>37</v>
      </c>
      <c r="O830">
        <v>0</v>
      </c>
      <c r="P830" t="str">
        <f t="shared" ref="P830:P887" si="431">P829</f>
        <v>NA</v>
      </c>
      <c r="Q830" s="46">
        <v>36.5</v>
      </c>
      <c r="R830" s="46">
        <v>32.6</v>
      </c>
      <c r="S830" s="46">
        <v>32.9</v>
      </c>
      <c r="T830" s="46">
        <v>33</v>
      </c>
      <c r="U830" s="46">
        <v>33.200000000000003</v>
      </c>
      <c r="V830" s="141" t="str">
        <f t="shared" ref="V830:Y832" si="432">V829</f>
        <v>NA</v>
      </c>
      <c r="W830" s="140">
        <f t="shared" si="432"/>
        <v>3</v>
      </c>
      <c r="X830" s="140">
        <f t="shared" si="432"/>
        <v>0</v>
      </c>
      <c r="Y830" t="str">
        <f t="shared" si="432"/>
        <v>Leakage</v>
      </c>
      <c r="Z830" t="s">
        <v>92</v>
      </c>
    </row>
    <row r="831" spans="1:26" x14ac:dyDescent="0.35">
      <c r="A831" s="11" t="str">
        <f t="shared" si="429"/>
        <v>PATIENT 1 (GS2 001)</v>
      </c>
      <c r="B831" s="11" t="str">
        <f t="shared" si="429"/>
        <v>ACUTE MASTOIDITIS</v>
      </c>
      <c r="C831" s="11" t="str">
        <f t="shared" si="429"/>
        <v>NEW ADMISSION</v>
      </c>
      <c r="D831" t="s">
        <v>29</v>
      </c>
      <c r="E831" t="str">
        <f t="shared" si="430"/>
        <v>No</v>
      </c>
      <c r="F831" t="str">
        <f t="shared" si="430"/>
        <v>Ward</v>
      </c>
      <c r="G831" t="str">
        <f t="shared" si="430"/>
        <v>ULLD</v>
      </c>
      <c r="H831" t="str">
        <f t="shared" si="430"/>
        <v>18G</v>
      </c>
      <c r="I831" t="str">
        <f t="shared" si="430"/>
        <v>No infusion</v>
      </c>
      <c r="J831" t="str">
        <f t="shared" si="430"/>
        <v>Antibiotic</v>
      </c>
      <c r="K831" s="11" t="str">
        <f t="shared" si="430"/>
        <v>DORSAL</v>
      </c>
      <c r="L831" s="16" t="s">
        <v>37</v>
      </c>
      <c r="M831" s="13" t="s">
        <v>37</v>
      </c>
      <c r="N831" s="13" t="s">
        <v>37</v>
      </c>
      <c r="O831">
        <v>0</v>
      </c>
      <c r="P831" t="str">
        <f t="shared" si="431"/>
        <v>NA</v>
      </c>
      <c r="Q831" s="46">
        <v>36.1</v>
      </c>
      <c r="R831" s="46">
        <v>34.1</v>
      </c>
      <c r="S831" s="46">
        <v>34.299999999999997</v>
      </c>
      <c r="T831" s="46">
        <v>34.4</v>
      </c>
      <c r="U831" s="46">
        <v>34.5</v>
      </c>
      <c r="V831" s="141" t="str">
        <f t="shared" si="432"/>
        <v>NA</v>
      </c>
      <c r="W831" s="140">
        <f t="shared" si="432"/>
        <v>3</v>
      </c>
      <c r="X831" s="140">
        <f t="shared" si="432"/>
        <v>0</v>
      </c>
      <c r="Y831" t="str">
        <f t="shared" si="432"/>
        <v>Leakage</v>
      </c>
      <c r="Z831" t="s">
        <v>92</v>
      </c>
    </row>
    <row r="832" spans="1:26" x14ac:dyDescent="0.35">
      <c r="A832" s="70" t="str">
        <f t="shared" si="429"/>
        <v>PATIENT 1 (GS2 001)</v>
      </c>
      <c r="B832" s="70" t="str">
        <f t="shared" si="429"/>
        <v>ACUTE MASTOIDITIS</v>
      </c>
      <c r="C832" s="70" t="str">
        <f t="shared" si="429"/>
        <v>NEW ADMISSION</v>
      </c>
      <c r="D832" t="s">
        <v>29</v>
      </c>
      <c r="E832" t="str">
        <f t="shared" si="430"/>
        <v>No</v>
      </c>
      <c r="F832" t="str">
        <f t="shared" si="430"/>
        <v>Ward</v>
      </c>
      <c r="G832" t="str">
        <f t="shared" si="430"/>
        <v>ULLD</v>
      </c>
      <c r="H832" t="str">
        <f t="shared" si="430"/>
        <v>18G</v>
      </c>
      <c r="I832" t="str">
        <f t="shared" si="430"/>
        <v>No infusion</v>
      </c>
      <c r="J832" t="str">
        <f t="shared" si="430"/>
        <v>Antibiotic</v>
      </c>
      <c r="K832" s="70" t="str">
        <f t="shared" si="430"/>
        <v>DORSAL</v>
      </c>
      <c r="L832" s="16" t="s">
        <v>37</v>
      </c>
      <c r="M832" s="13" t="s">
        <v>37</v>
      </c>
      <c r="N832" s="13" t="s">
        <v>37</v>
      </c>
      <c r="O832">
        <v>0</v>
      </c>
      <c r="P832" t="str">
        <f t="shared" si="431"/>
        <v>NA</v>
      </c>
      <c r="Q832" s="52">
        <v>36.4</v>
      </c>
      <c r="R832" s="52">
        <v>33.6</v>
      </c>
      <c r="S832" s="52">
        <v>33.5</v>
      </c>
      <c r="T832" s="52">
        <v>33.700000000000003</v>
      </c>
      <c r="U832" s="52">
        <v>33.9</v>
      </c>
      <c r="V832" s="154" t="str">
        <f t="shared" si="432"/>
        <v>NA</v>
      </c>
      <c r="W832" s="149">
        <f t="shared" si="432"/>
        <v>3</v>
      </c>
      <c r="X832" s="149">
        <f t="shared" si="432"/>
        <v>0</v>
      </c>
      <c r="Y832" t="str">
        <f t="shared" si="432"/>
        <v>Leakage</v>
      </c>
      <c r="Z832" t="s">
        <v>92</v>
      </c>
    </row>
    <row r="833" spans="1:26" x14ac:dyDescent="0.35">
      <c r="A833" s="21" t="s">
        <v>382</v>
      </c>
      <c r="B833" s="21" t="s">
        <v>383</v>
      </c>
      <c r="C833" s="21" t="s">
        <v>151</v>
      </c>
      <c r="D833" t="s">
        <v>29</v>
      </c>
      <c r="E833" t="str">
        <f t="shared" si="430"/>
        <v>No</v>
      </c>
      <c r="F833" t="str">
        <f t="shared" si="430"/>
        <v>Ward</v>
      </c>
      <c r="G833" t="str">
        <f t="shared" si="430"/>
        <v>ULLD</v>
      </c>
      <c r="H833" t="s">
        <v>33</v>
      </c>
      <c r="I833" t="str">
        <f t="shared" si="430"/>
        <v>No infusion</v>
      </c>
      <c r="J833" t="s">
        <v>46</v>
      </c>
      <c r="K833" s="21" t="s">
        <v>36</v>
      </c>
      <c r="L833" s="16" t="s">
        <v>37</v>
      </c>
      <c r="M833" s="13" t="s">
        <v>37</v>
      </c>
      <c r="N833" s="13" t="s">
        <v>37</v>
      </c>
      <c r="O833">
        <v>0</v>
      </c>
      <c r="P833" t="str">
        <f t="shared" si="431"/>
        <v>NA</v>
      </c>
      <c r="Q833" s="56">
        <v>35.6</v>
      </c>
      <c r="R833" s="56">
        <v>33</v>
      </c>
      <c r="S833" s="56">
        <v>32.6</v>
      </c>
      <c r="T833" s="56">
        <v>32.299999999999997</v>
      </c>
      <c r="U833" s="56">
        <v>31.8</v>
      </c>
      <c r="V833" s="151" t="s">
        <v>37</v>
      </c>
      <c r="W833" s="150">
        <v>3</v>
      </c>
      <c r="X833" s="150">
        <v>0</v>
      </c>
      <c r="Y833" t="s">
        <v>78</v>
      </c>
      <c r="Z833" t="s">
        <v>39</v>
      </c>
    </row>
    <row r="834" spans="1:26" x14ac:dyDescent="0.35">
      <c r="A834" s="11" t="str">
        <f t="shared" ref="A834:C838" si="433">A833</f>
        <v>PATIENT 2 (GS2 002)</v>
      </c>
      <c r="B834" s="11" t="str">
        <f t="shared" si="433"/>
        <v>DIABETIC RETINOPATHY</v>
      </c>
      <c r="C834" s="11" t="str">
        <f t="shared" si="433"/>
        <v>NEW ADMISSION</v>
      </c>
      <c r="D834" t="s">
        <v>29</v>
      </c>
      <c r="E834" t="str">
        <f t="shared" si="430"/>
        <v>No</v>
      </c>
      <c r="F834" t="str">
        <f t="shared" si="430"/>
        <v>Ward</v>
      </c>
      <c r="G834" t="str">
        <f t="shared" si="430"/>
        <v>ULLD</v>
      </c>
      <c r="H834" t="str">
        <f t="shared" si="430"/>
        <v>20G</v>
      </c>
      <c r="I834" t="str">
        <f t="shared" si="430"/>
        <v>No infusion</v>
      </c>
      <c r="J834" t="str">
        <f t="shared" si="430"/>
        <v>Other Drug</v>
      </c>
      <c r="K834" s="11" t="str">
        <f t="shared" si="430"/>
        <v>DORSAL</v>
      </c>
      <c r="L834" s="16" t="s">
        <v>37</v>
      </c>
      <c r="M834" s="13" t="s">
        <v>37</v>
      </c>
      <c r="N834" s="13" t="s">
        <v>37</v>
      </c>
      <c r="O834">
        <v>0</v>
      </c>
      <c r="P834" t="str">
        <f t="shared" si="431"/>
        <v>NA</v>
      </c>
      <c r="Q834" s="46">
        <v>35</v>
      </c>
      <c r="R834" s="46">
        <v>33.299999999999997</v>
      </c>
      <c r="S834" s="46">
        <v>32.799999999999997</v>
      </c>
      <c r="T834" s="46">
        <v>32.6</v>
      </c>
      <c r="U834" s="46">
        <v>32.4</v>
      </c>
      <c r="V834" s="141" t="str">
        <f t="shared" ref="V834:Z838" si="434">V833</f>
        <v>NA</v>
      </c>
      <c r="W834" s="140">
        <f t="shared" si="434"/>
        <v>3</v>
      </c>
      <c r="X834" s="140">
        <f t="shared" si="434"/>
        <v>0</v>
      </c>
      <c r="Y834" t="str">
        <f t="shared" si="434"/>
        <v>Discharge</v>
      </c>
      <c r="Z834" t="str">
        <f t="shared" si="434"/>
        <v>72-96</v>
      </c>
    </row>
    <row r="835" spans="1:26" x14ac:dyDescent="0.35">
      <c r="A835" s="11" t="str">
        <f t="shared" si="433"/>
        <v>PATIENT 2 (GS2 002)</v>
      </c>
      <c r="B835" s="11" t="str">
        <f t="shared" si="433"/>
        <v>DIABETIC RETINOPATHY</v>
      </c>
      <c r="C835" s="11" t="str">
        <f t="shared" si="433"/>
        <v>NEW ADMISSION</v>
      </c>
      <c r="D835" t="s">
        <v>29</v>
      </c>
      <c r="E835" t="str">
        <f t="shared" si="430"/>
        <v>No</v>
      </c>
      <c r="F835" t="str">
        <f t="shared" si="430"/>
        <v>Ward</v>
      </c>
      <c r="G835" t="str">
        <f t="shared" si="430"/>
        <v>ULLD</v>
      </c>
      <c r="H835" t="str">
        <f t="shared" si="430"/>
        <v>20G</v>
      </c>
      <c r="I835" t="str">
        <f t="shared" si="430"/>
        <v>No infusion</v>
      </c>
      <c r="J835" t="str">
        <f t="shared" si="430"/>
        <v>Other Drug</v>
      </c>
      <c r="K835" s="11" t="str">
        <f t="shared" si="430"/>
        <v>DORSAL</v>
      </c>
      <c r="L835" s="16" t="s">
        <v>37</v>
      </c>
      <c r="M835" s="13" t="s">
        <v>37</v>
      </c>
      <c r="N835" s="13" t="s">
        <v>37</v>
      </c>
      <c r="O835">
        <v>0</v>
      </c>
      <c r="P835" t="str">
        <f t="shared" si="431"/>
        <v>NA</v>
      </c>
      <c r="Q835" s="46">
        <v>35.200000000000003</v>
      </c>
      <c r="R835" s="46">
        <v>33.200000000000003</v>
      </c>
      <c r="S835" s="46">
        <v>32.9</v>
      </c>
      <c r="T835" s="46">
        <v>32.799999999999997</v>
      </c>
      <c r="U835" s="46">
        <v>32.6</v>
      </c>
      <c r="V835" s="141" t="str">
        <f t="shared" si="434"/>
        <v>NA</v>
      </c>
      <c r="W835" s="140">
        <f t="shared" si="434"/>
        <v>3</v>
      </c>
      <c r="X835" s="140">
        <f t="shared" si="434"/>
        <v>0</v>
      </c>
      <c r="Y835" t="str">
        <f t="shared" si="434"/>
        <v>Discharge</v>
      </c>
      <c r="Z835" t="str">
        <f t="shared" si="434"/>
        <v>72-96</v>
      </c>
    </row>
    <row r="836" spans="1:26" x14ac:dyDescent="0.35">
      <c r="A836" s="11" t="str">
        <f t="shared" si="433"/>
        <v>PATIENT 2 (GS2 002)</v>
      </c>
      <c r="B836" s="11" t="str">
        <f t="shared" si="433"/>
        <v>DIABETIC RETINOPATHY</v>
      </c>
      <c r="C836" s="11" t="str">
        <f t="shared" si="433"/>
        <v>NEW ADMISSION</v>
      </c>
      <c r="D836" t="s">
        <v>29</v>
      </c>
      <c r="E836" t="str">
        <f t="shared" si="430"/>
        <v>No</v>
      </c>
      <c r="F836" t="str">
        <f t="shared" si="430"/>
        <v>Ward</v>
      </c>
      <c r="G836" t="str">
        <f t="shared" si="430"/>
        <v>ULLD</v>
      </c>
      <c r="H836" t="str">
        <f t="shared" si="430"/>
        <v>20G</v>
      </c>
      <c r="I836" t="str">
        <f t="shared" si="430"/>
        <v>No infusion</v>
      </c>
      <c r="J836" t="str">
        <f t="shared" si="430"/>
        <v>Other Drug</v>
      </c>
      <c r="K836" s="11" t="str">
        <f t="shared" si="430"/>
        <v>DORSAL</v>
      </c>
      <c r="L836" s="16" t="s">
        <v>37</v>
      </c>
      <c r="M836" s="13" t="s">
        <v>37</v>
      </c>
      <c r="N836" s="13" t="s">
        <v>37</v>
      </c>
      <c r="O836">
        <v>0</v>
      </c>
      <c r="P836" t="str">
        <f t="shared" si="431"/>
        <v>NA</v>
      </c>
      <c r="Q836" s="46">
        <v>35.299999999999997</v>
      </c>
      <c r="R836" s="46">
        <v>34.4</v>
      </c>
      <c r="S836" s="46">
        <v>33.9</v>
      </c>
      <c r="T836" s="46">
        <v>33.700000000000003</v>
      </c>
      <c r="U836" s="46">
        <v>32.700000000000003</v>
      </c>
      <c r="V836" s="141" t="str">
        <f t="shared" si="434"/>
        <v>NA</v>
      </c>
      <c r="W836" s="140">
        <f t="shared" si="434"/>
        <v>3</v>
      </c>
      <c r="X836" s="140">
        <f t="shared" si="434"/>
        <v>0</v>
      </c>
      <c r="Y836" t="str">
        <f t="shared" si="434"/>
        <v>Discharge</v>
      </c>
      <c r="Z836" t="str">
        <f t="shared" si="434"/>
        <v>72-96</v>
      </c>
    </row>
    <row r="837" spans="1:26" x14ac:dyDescent="0.35">
      <c r="A837" s="11" t="str">
        <f t="shared" si="433"/>
        <v>PATIENT 2 (GS2 002)</v>
      </c>
      <c r="B837" s="11" t="str">
        <f t="shared" si="433"/>
        <v>DIABETIC RETINOPATHY</v>
      </c>
      <c r="C837" s="11" t="str">
        <f t="shared" si="433"/>
        <v>NEW ADMISSION</v>
      </c>
      <c r="D837" t="s">
        <v>29</v>
      </c>
      <c r="E837" t="str">
        <f t="shared" si="430"/>
        <v>No</v>
      </c>
      <c r="F837" t="str">
        <f t="shared" si="430"/>
        <v>Ward</v>
      </c>
      <c r="G837" t="str">
        <f t="shared" si="430"/>
        <v>ULLD</v>
      </c>
      <c r="H837" t="str">
        <f t="shared" si="430"/>
        <v>20G</v>
      </c>
      <c r="I837" t="str">
        <f t="shared" si="430"/>
        <v>No infusion</v>
      </c>
      <c r="J837" t="str">
        <f t="shared" si="430"/>
        <v>Other Drug</v>
      </c>
      <c r="K837" s="11" t="str">
        <f t="shared" si="430"/>
        <v>DORSAL</v>
      </c>
      <c r="L837" s="16" t="s">
        <v>37</v>
      </c>
      <c r="M837" s="13" t="s">
        <v>37</v>
      </c>
      <c r="N837" s="13" t="s">
        <v>37</v>
      </c>
      <c r="O837">
        <v>0</v>
      </c>
      <c r="P837" t="str">
        <f t="shared" si="431"/>
        <v>NA</v>
      </c>
      <c r="Q837" s="46">
        <v>35.200000000000003</v>
      </c>
      <c r="R837" s="46">
        <v>33</v>
      </c>
      <c r="S837" s="46">
        <v>32.9</v>
      </c>
      <c r="T837" s="46">
        <v>33.799999999999997</v>
      </c>
      <c r="U837" s="46">
        <v>31.9</v>
      </c>
      <c r="V837" s="141" t="str">
        <f t="shared" si="434"/>
        <v>NA</v>
      </c>
      <c r="W837" s="140">
        <f t="shared" si="434"/>
        <v>3</v>
      </c>
      <c r="X837" s="140">
        <f t="shared" si="434"/>
        <v>0</v>
      </c>
      <c r="Y837" t="str">
        <f t="shared" si="434"/>
        <v>Discharge</v>
      </c>
      <c r="Z837" t="str">
        <f t="shared" si="434"/>
        <v>72-96</v>
      </c>
    </row>
    <row r="838" spans="1:26" x14ac:dyDescent="0.35">
      <c r="A838" s="70" t="str">
        <f t="shared" si="433"/>
        <v>PATIENT 2 (GS2 002)</v>
      </c>
      <c r="B838" s="70" t="str">
        <f t="shared" si="433"/>
        <v>DIABETIC RETINOPATHY</v>
      </c>
      <c r="C838" s="70" t="str">
        <f t="shared" si="433"/>
        <v>NEW ADMISSION</v>
      </c>
      <c r="D838" t="s">
        <v>29</v>
      </c>
      <c r="E838" t="str">
        <f t="shared" si="430"/>
        <v>No</v>
      </c>
      <c r="F838" t="str">
        <f t="shared" si="430"/>
        <v>Ward</v>
      </c>
      <c r="G838" t="str">
        <f t="shared" si="430"/>
        <v>ULLD</v>
      </c>
      <c r="H838" t="str">
        <f t="shared" si="430"/>
        <v>20G</v>
      </c>
      <c r="I838" t="str">
        <f t="shared" si="430"/>
        <v>No infusion</v>
      </c>
      <c r="J838" t="str">
        <f t="shared" si="430"/>
        <v>Other Drug</v>
      </c>
      <c r="K838" s="70" t="str">
        <f t="shared" si="430"/>
        <v>DORSAL</v>
      </c>
      <c r="L838" s="16" t="s">
        <v>37</v>
      </c>
      <c r="M838" s="13" t="s">
        <v>37</v>
      </c>
      <c r="N838" s="13" t="s">
        <v>37</v>
      </c>
      <c r="O838">
        <v>0</v>
      </c>
      <c r="P838" t="str">
        <f t="shared" si="431"/>
        <v>NA</v>
      </c>
      <c r="Q838" s="52">
        <v>35.299999999999997</v>
      </c>
      <c r="R838" s="52">
        <v>32.5</v>
      </c>
      <c r="S838" s="52">
        <v>33.1</v>
      </c>
      <c r="T838" s="52">
        <v>32.700000000000003</v>
      </c>
      <c r="U838" s="52">
        <v>32.9</v>
      </c>
      <c r="V838" s="154" t="str">
        <f t="shared" si="434"/>
        <v>NA</v>
      </c>
      <c r="W838" s="149">
        <f t="shared" si="434"/>
        <v>3</v>
      </c>
      <c r="X838" s="149">
        <f t="shared" si="434"/>
        <v>0</v>
      </c>
      <c r="Y838" t="str">
        <f t="shared" si="434"/>
        <v>Discharge</v>
      </c>
      <c r="Z838" t="str">
        <f t="shared" si="434"/>
        <v>72-96</v>
      </c>
    </row>
    <row r="839" spans="1:26" x14ac:dyDescent="0.35">
      <c r="A839" s="55" t="s">
        <v>321</v>
      </c>
      <c r="B839" s="21" t="s">
        <v>384</v>
      </c>
      <c r="C839" s="21" t="s">
        <v>151</v>
      </c>
      <c r="D839" t="s">
        <v>29</v>
      </c>
      <c r="E839" t="str">
        <f t="shared" si="430"/>
        <v>No</v>
      </c>
      <c r="F839" t="str">
        <f t="shared" si="430"/>
        <v>Ward</v>
      </c>
      <c r="G839" t="s">
        <v>42</v>
      </c>
      <c r="H839" t="str">
        <f t="shared" si="430"/>
        <v>20G</v>
      </c>
      <c r="I839" t="str">
        <f t="shared" si="430"/>
        <v>No infusion</v>
      </c>
      <c r="J839" t="str">
        <f t="shared" si="430"/>
        <v>Other Drug</v>
      </c>
      <c r="K839" s="21" t="s">
        <v>36</v>
      </c>
      <c r="L839" s="16" t="s">
        <v>37</v>
      </c>
      <c r="M839" s="13" t="s">
        <v>37</v>
      </c>
      <c r="N839" s="13" t="s">
        <v>37</v>
      </c>
      <c r="O839">
        <v>0</v>
      </c>
      <c r="P839" t="str">
        <f t="shared" si="431"/>
        <v>NA</v>
      </c>
      <c r="Q839" s="56">
        <v>36.1</v>
      </c>
      <c r="R839" s="56">
        <v>28.2</v>
      </c>
      <c r="S839" s="56">
        <v>28.7</v>
      </c>
      <c r="T839" s="56">
        <v>29.3</v>
      </c>
      <c r="U839" s="56">
        <v>30.8</v>
      </c>
      <c r="V839" s="151" t="s">
        <v>37</v>
      </c>
      <c r="W839" s="11">
        <v>4</v>
      </c>
      <c r="X839" s="21" t="s">
        <v>37</v>
      </c>
      <c r="Y839" s="21" t="str">
        <f t="shared" ref="Y839:Y856" si="435">X839</f>
        <v>NA</v>
      </c>
      <c r="Z839" s="21" t="s">
        <v>63</v>
      </c>
    </row>
    <row r="840" spans="1:26" x14ac:dyDescent="0.35">
      <c r="A840" s="63" t="str">
        <f t="shared" ref="A840:C844" si="436">A839</f>
        <v>PATIENT 3 (GS2 003)</v>
      </c>
      <c r="B840" s="11" t="str">
        <f t="shared" si="436"/>
        <v>MALIGNANT NEOPLASM OF COLON</v>
      </c>
      <c r="C840" s="11" t="str">
        <f t="shared" si="436"/>
        <v>NEW ADMISSION</v>
      </c>
      <c r="D840" t="s">
        <v>29</v>
      </c>
      <c r="E840" t="str">
        <f t="shared" si="430"/>
        <v>No</v>
      </c>
      <c r="F840" t="str">
        <f t="shared" si="430"/>
        <v>Ward</v>
      </c>
      <c r="G840" t="str">
        <f t="shared" si="430"/>
        <v>ULRD</v>
      </c>
      <c r="H840" t="str">
        <f t="shared" si="430"/>
        <v>20G</v>
      </c>
      <c r="I840" t="str">
        <f t="shared" si="430"/>
        <v>No infusion</v>
      </c>
      <c r="J840" t="str">
        <f t="shared" si="430"/>
        <v>Other Drug</v>
      </c>
      <c r="K840" s="11" t="str">
        <f t="shared" si="430"/>
        <v>DORSAL</v>
      </c>
      <c r="L840" s="16" t="s">
        <v>37</v>
      </c>
      <c r="M840" s="13" t="s">
        <v>37</v>
      </c>
      <c r="N840" s="13" t="s">
        <v>37</v>
      </c>
      <c r="O840">
        <v>0</v>
      </c>
      <c r="P840" t="str">
        <f t="shared" si="431"/>
        <v>NA</v>
      </c>
      <c r="Q840" s="46">
        <v>36.9</v>
      </c>
      <c r="R840" s="46">
        <v>32.9</v>
      </c>
      <c r="S840" s="46">
        <v>33</v>
      </c>
      <c r="T840" s="46">
        <v>31.8</v>
      </c>
      <c r="U840" s="46">
        <v>33.700000000000003</v>
      </c>
      <c r="V840" s="141" t="str">
        <f t="shared" ref="V840:V844" si="437">V839</f>
        <v>NA</v>
      </c>
      <c r="W840" s="11">
        <v>4</v>
      </c>
      <c r="X840" s="21" t="s">
        <v>37</v>
      </c>
      <c r="Y840" s="11" t="str">
        <f t="shared" si="435"/>
        <v>NA</v>
      </c>
      <c r="Z840" s="11" t="str">
        <f t="shared" ref="Z840:Z856" si="438">Z839</f>
        <v>48-72</v>
      </c>
    </row>
    <row r="841" spans="1:26" x14ac:dyDescent="0.35">
      <c r="A841" s="63" t="str">
        <f t="shared" si="436"/>
        <v>PATIENT 3 (GS2 003)</v>
      </c>
      <c r="B841" s="11" t="str">
        <f t="shared" si="436"/>
        <v>MALIGNANT NEOPLASM OF COLON</v>
      </c>
      <c r="C841" s="11" t="str">
        <f t="shared" si="436"/>
        <v>NEW ADMISSION</v>
      </c>
      <c r="D841" t="s">
        <v>29</v>
      </c>
      <c r="E841" t="str">
        <f t="shared" si="430"/>
        <v>No</v>
      </c>
      <c r="F841" t="str">
        <f t="shared" si="430"/>
        <v>Ward</v>
      </c>
      <c r="G841" t="str">
        <f t="shared" si="430"/>
        <v>ULRD</v>
      </c>
      <c r="H841" t="str">
        <f t="shared" si="430"/>
        <v>20G</v>
      </c>
      <c r="I841" t="str">
        <f t="shared" si="430"/>
        <v>No infusion</v>
      </c>
      <c r="J841" t="str">
        <f t="shared" si="430"/>
        <v>Other Drug</v>
      </c>
      <c r="K841" s="11" t="str">
        <f t="shared" si="430"/>
        <v>DORSAL</v>
      </c>
      <c r="L841" s="16" t="s">
        <v>37</v>
      </c>
      <c r="M841" s="13" t="s">
        <v>37</v>
      </c>
      <c r="N841" s="13" t="s">
        <v>37</v>
      </c>
      <c r="O841">
        <v>0</v>
      </c>
      <c r="P841" t="str">
        <f t="shared" si="431"/>
        <v>NA</v>
      </c>
      <c r="Q841" s="46">
        <v>37.6</v>
      </c>
      <c r="R841" s="46">
        <v>33</v>
      </c>
      <c r="S841" s="46">
        <v>33.1</v>
      </c>
      <c r="T841" s="46">
        <v>32.5</v>
      </c>
      <c r="U841" s="46">
        <v>34.5</v>
      </c>
      <c r="V841" s="141" t="str">
        <f t="shared" si="437"/>
        <v>NA</v>
      </c>
      <c r="W841" s="11">
        <v>4</v>
      </c>
      <c r="X841" s="21" t="s">
        <v>37</v>
      </c>
      <c r="Y841" s="11" t="str">
        <f t="shared" si="435"/>
        <v>NA</v>
      </c>
      <c r="Z841" s="11" t="str">
        <f t="shared" si="438"/>
        <v>48-72</v>
      </c>
    </row>
    <row r="842" spans="1:26" x14ac:dyDescent="0.35">
      <c r="A842" s="63" t="str">
        <f t="shared" si="436"/>
        <v>PATIENT 3 (GS2 003)</v>
      </c>
      <c r="B842" s="11" t="str">
        <f t="shared" si="436"/>
        <v>MALIGNANT NEOPLASM OF COLON</v>
      </c>
      <c r="C842" s="11" t="str">
        <f t="shared" si="436"/>
        <v>NEW ADMISSION</v>
      </c>
      <c r="D842" t="s">
        <v>29</v>
      </c>
      <c r="E842" t="str">
        <f t="shared" si="430"/>
        <v>No</v>
      </c>
      <c r="F842" t="str">
        <f t="shared" si="430"/>
        <v>Ward</v>
      </c>
      <c r="G842" t="str">
        <f t="shared" si="430"/>
        <v>ULRD</v>
      </c>
      <c r="H842" t="str">
        <f t="shared" si="430"/>
        <v>20G</v>
      </c>
      <c r="I842" t="str">
        <f t="shared" si="430"/>
        <v>No infusion</v>
      </c>
      <c r="J842" t="str">
        <f t="shared" si="430"/>
        <v>Other Drug</v>
      </c>
      <c r="K842" s="11" t="str">
        <f t="shared" si="430"/>
        <v>DORSAL</v>
      </c>
      <c r="L842" s="16" t="s">
        <v>37</v>
      </c>
      <c r="M842" s="13" t="s">
        <v>37</v>
      </c>
      <c r="N842" s="13" t="s">
        <v>37</v>
      </c>
      <c r="O842">
        <v>0</v>
      </c>
      <c r="P842" t="str">
        <f t="shared" si="431"/>
        <v>NA</v>
      </c>
      <c r="Q842" s="46">
        <v>36</v>
      </c>
      <c r="R842" s="46">
        <v>30.7</v>
      </c>
      <c r="S842" s="46">
        <v>30.2</v>
      </c>
      <c r="T842" s="46">
        <v>31.3</v>
      </c>
      <c r="U842" s="46">
        <v>31.6</v>
      </c>
      <c r="V842" s="141" t="str">
        <f t="shared" si="437"/>
        <v>NA</v>
      </c>
      <c r="W842" s="11">
        <v>4</v>
      </c>
      <c r="X842" s="21" t="s">
        <v>37</v>
      </c>
      <c r="Y842" s="11" t="str">
        <f t="shared" si="435"/>
        <v>NA</v>
      </c>
      <c r="Z842" s="11" t="str">
        <f t="shared" si="438"/>
        <v>48-72</v>
      </c>
    </row>
    <row r="843" spans="1:26" x14ac:dyDescent="0.35">
      <c r="A843" s="63" t="str">
        <f t="shared" si="436"/>
        <v>PATIENT 3 (GS2 003)</v>
      </c>
      <c r="B843" s="11" t="str">
        <f t="shared" si="436"/>
        <v>MALIGNANT NEOPLASM OF COLON</v>
      </c>
      <c r="C843" s="11" t="str">
        <f t="shared" si="436"/>
        <v>NEW ADMISSION</v>
      </c>
      <c r="D843" t="s">
        <v>29</v>
      </c>
      <c r="E843" t="str">
        <f t="shared" si="430"/>
        <v>No</v>
      </c>
      <c r="F843" t="str">
        <f t="shared" si="430"/>
        <v>Ward</v>
      </c>
      <c r="G843" t="str">
        <f t="shared" si="430"/>
        <v>ULRD</v>
      </c>
      <c r="H843" t="str">
        <f t="shared" si="430"/>
        <v>20G</v>
      </c>
      <c r="I843" t="str">
        <f t="shared" si="430"/>
        <v>No infusion</v>
      </c>
      <c r="J843" t="str">
        <f t="shared" si="430"/>
        <v>Other Drug</v>
      </c>
      <c r="K843" s="11" t="str">
        <f t="shared" si="430"/>
        <v>DORSAL</v>
      </c>
      <c r="L843" s="16" t="s">
        <v>37</v>
      </c>
      <c r="M843" s="13" t="s">
        <v>37</v>
      </c>
      <c r="N843" s="13" t="s">
        <v>37</v>
      </c>
      <c r="O843">
        <v>0</v>
      </c>
      <c r="P843" t="str">
        <f t="shared" si="431"/>
        <v>NA</v>
      </c>
      <c r="Q843" s="46">
        <v>37.299999999999997</v>
      </c>
      <c r="R843" s="46">
        <v>32.700000000000003</v>
      </c>
      <c r="S843" s="46">
        <v>32.799999999999997</v>
      </c>
      <c r="T843" s="46">
        <v>32.200000000000003</v>
      </c>
      <c r="U843" s="46">
        <v>32.9</v>
      </c>
      <c r="V843" s="141" t="str">
        <f t="shared" si="437"/>
        <v>NA</v>
      </c>
      <c r="W843" s="11">
        <v>4</v>
      </c>
      <c r="X843" s="21" t="s">
        <v>37</v>
      </c>
      <c r="Y843" s="11" t="str">
        <f t="shared" si="435"/>
        <v>NA</v>
      </c>
      <c r="Z843" s="11" t="str">
        <f t="shared" si="438"/>
        <v>48-72</v>
      </c>
    </row>
    <row r="844" spans="1:26" x14ac:dyDescent="0.35">
      <c r="A844" s="64" t="str">
        <f t="shared" si="436"/>
        <v>PATIENT 3 (GS2 003)</v>
      </c>
      <c r="B844" s="70" t="str">
        <f t="shared" si="436"/>
        <v>MALIGNANT NEOPLASM OF COLON</v>
      </c>
      <c r="C844" s="70" t="str">
        <f t="shared" si="436"/>
        <v>NEW ADMISSION</v>
      </c>
      <c r="D844" t="s">
        <v>29</v>
      </c>
      <c r="E844" t="str">
        <f t="shared" si="430"/>
        <v>No</v>
      </c>
      <c r="F844" t="str">
        <f t="shared" si="430"/>
        <v>Ward</v>
      </c>
      <c r="G844" t="str">
        <f t="shared" si="430"/>
        <v>ULRD</v>
      </c>
      <c r="H844" t="str">
        <f t="shared" si="430"/>
        <v>20G</v>
      </c>
      <c r="I844" t="str">
        <f t="shared" si="430"/>
        <v>No infusion</v>
      </c>
      <c r="J844" t="str">
        <f t="shared" si="430"/>
        <v>Other Drug</v>
      </c>
      <c r="K844" s="70" t="str">
        <f t="shared" si="430"/>
        <v>DORSAL</v>
      </c>
      <c r="L844" s="16" t="s">
        <v>37</v>
      </c>
      <c r="M844" s="13" t="s">
        <v>37</v>
      </c>
      <c r="N844" s="13" t="s">
        <v>37</v>
      </c>
      <c r="O844">
        <v>0</v>
      </c>
      <c r="P844" t="str">
        <f t="shared" si="431"/>
        <v>NA</v>
      </c>
      <c r="Q844" s="52">
        <v>37.5</v>
      </c>
      <c r="R844" s="52">
        <v>31.2</v>
      </c>
      <c r="S844" s="52">
        <v>31.4</v>
      </c>
      <c r="T844" s="52">
        <v>31.6</v>
      </c>
      <c r="U844" s="52">
        <v>32.4</v>
      </c>
      <c r="V844" s="154" t="str">
        <f t="shared" si="437"/>
        <v>NA</v>
      </c>
      <c r="W844" s="11">
        <v>4</v>
      </c>
      <c r="X844" s="21" t="s">
        <v>37</v>
      </c>
      <c r="Y844" s="70" t="str">
        <f t="shared" si="435"/>
        <v>NA</v>
      </c>
      <c r="Z844" s="70" t="str">
        <f t="shared" si="438"/>
        <v>48-72</v>
      </c>
    </row>
    <row r="845" spans="1:26" x14ac:dyDescent="0.35">
      <c r="A845" s="55" t="s">
        <v>323</v>
      </c>
      <c r="B845" s="21" t="s">
        <v>385</v>
      </c>
      <c r="C845" s="21" t="s">
        <v>151</v>
      </c>
      <c r="D845" t="s">
        <v>30</v>
      </c>
      <c r="E845" t="s">
        <v>29</v>
      </c>
      <c r="F845" t="str">
        <f t="shared" si="430"/>
        <v>Ward</v>
      </c>
      <c r="G845" t="s">
        <v>55</v>
      </c>
      <c r="H845" t="s">
        <v>77</v>
      </c>
      <c r="I845" t="str">
        <f t="shared" si="430"/>
        <v>No infusion</v>
      </c>
      <c r="J845" t="str">
        <f t="shared" si="430"/>
        <v>Other Drug</v>
      </c>
      <c r="K845" s="21" t="s">
        <v>47</v>
      </c>
      <c r="L845" s="16" t="s">
        <v>37</v>
      </c>
      <c r="M845" s="13" t="s">
        <v>37</v>
      </c>
      <c r="N845" s="13" t="s">
        <v>37</v>
      </c>
      <c r="O845">
        <v>0</v>
      </c>
      <c r="P845" t="str">
        <f t="shared" si="431"/>
        <v>NA</v>
      </c>
      <c r="Q845" s="56">
        <v>37</v>
      </c>
      <c r="R845" s="56">
        <v>33.700000000000003</v>
      </c>
      <c r="S845" s="56">
        <v>34.4</v>
      </c>
      <c r="T845" s="56">
        <v>34.1</v>
      </c>
      <c r="U845" s="56">
        <v>34.299999999999997</v>
      </c>
      <c r="V845" s="56">
        <v>33.799999999999997</v>
      </c>
      <c r="W845" s="11">
        <v>4</v>
      </c>
      <c r="X845" s="21" t="s">
        <v>37</v>
      </c>
      <c r="Y845" s="21" t="str">
        <f t="shared" si="435"/>
        <v>NA</v>
      </c>
      <c r="Z845" s="21" t="str">
        <f t="shared" si="438"/>
        <v>48-72</v>
      </c>
    </row>
    <row r="846" spans="1:26" x14ac:dyDescent="0.35">
      <c r="A846" s="63" t="str">
        <f t="shared" ref="A846:C850" si="439">A845</f>
        <v>PATIENT 4 (GS2 004)</v>
      </c>
      <c r="B846" s="11" t="str">
        <f t="shared" si="439"/>
        <v>MALIGNANT NEOPLASM OF HEAD PANCREAS</v>
      </c>
      <c r="C846" s="11" t="str">
        <f t="shared" si="439"/>
        <v>NEW ADMISSION</v>
      </c>
      <c r="D846" t="s">
        <v>30</v>
      </c>
      <c r="E846" t="str">
        <f t="shared" ref="E846:K850" si="440">E845</f>
        <v>Yes</v>
      </c>
      <c r="F846" t="str">
        <f t="shared" si="440"/>
        <v>Ward</v>
      </c>
      <c r="G846" t="str">
        <f t="shared" si="440"/>
        <v>ULLA</v>
      </c>
      <c r="H846" t="str">
        <f t="shared" si="440"/>
        <v>18G</v>
      </c>
      <c r="I846" t="str">
        <f t="shared" si="440"/>
        <v>No infusion</v>
      </c>
      <c r="J846" t="str">
        <f t="shared" si="440"/>
        <v>Other Drug</v>
      </c>
      <c r="K846" s="11" t="str">
        <f t="shared" si="440"/>
        <v>ANTECUBITAL FOSSA</v>
      </c>
      <c r="L846" s="16" t="s">
        <v>37</v>
      </c>
      <c r="M846" s="13" t="s">
        <v>37</v>
      </c>
      <c r="N846" s="13" t="s">
        <v>37</v>
      </c>
      <c r="O846">
        <v>0</v>
      </c>
      <c r="P846" t="str">
        <f t="shared" si="431"/>
        <v>NA</v>
      </c>
      <c r="Q846" s="46">
        <v>36.5</v>
      </c>
      <c r="R846" s="46">
        <v>34.9</v>
      </c>
      <c r="S846" s="46">
        <v>34.799999999999997</v>
      </c>
      <c r="T846" s="46">
        <v>34.700000000000003</v>
      </c>
      <c r="U846" s="46">
        <v>34.1</v>
      </c>
      <c r="V846" s="46">
        <v>34.9</v>
      </c>
      <c r="W846" s="11">
        <v>4</v>
      </c>
      <c r="X846" s="21" t="s">
        <v>37</v>
      </c>
      <c r="Y846" s="11" t="str">
        <f t="shared" si="435"/>
        <v>NA</v>
      </c>
      <c r="Z846" s="11" t="str">
        <f t="shared" si="438"/>
        <v>48-72</v>
      </c>
    </row>
    <row r="847" spans="1:26" x14ac:dyDescent="0.35">
      <c r="A847" s="63" t="str">
        <f t="shared" si="439"/>
        <v>PATIENT 4 (GS2 004)</v>
      </c>
      <c r="B847" s="11" t="str">
        <f t="shared" si="439"/>
        <v>MALIGNANT NEOPLASM OF HEAD PANCREAS</v>
      </c>
      <c r="C847" s="11" t="str">
        <f t="shared" si="439"/>
        <v>NEW ADMISSION</v>
      </c>
      <c r="D847" t="s">
        <v>30</v>
      </c>
      <c r="E847" t="str">
        <f t="shared" si="440"/>
        <v>Yes</v>
      </c>
      <c r="F847" t="str">
        <f t="shared" si="440"/>
        <v>Ward</v>
      </c>
      <c r="G847" t="str">
        <f t="shared" si="440"/>
        <v>ULLA</v>
      </c>
      <c r="H847" t="str">
        <f t="shared" si="440"/>
        <v>18G</v>
      </c>
      <c r="I847" t="str">
        <f t="shared" si="440"/>
        <v>No infusion</v>
      </c>
      <c r="J847" t="str">
        <f t="shared" si="440"/>
        <v>Other Drug</v>
      </c>
      <c r="K847" s="11" t="str">
        <f t="shared" si="440"/>
        <v>ANTECUBITAL FOSSA</v>
      </c>
      <c r="L847" s="16" t="s">
        <v>37</v>
      </c>
      <c r="M847" s="13" t="s">
        <v>37</v>
      </c>
      <c r="N847" s="13" t="s">
        <v>37</v>
      </c>
      <c r="O847">
        <v>0</v>
      </c>
      <c r="P847" t="str">
        <f t="shared" si="431"/>
        <v>NA</v>
      </c>
      <c r="Q847" s="46">
        <v>36.700000000000003</v>
      </c>
      <c r="R847" s="46">
        <v>35.5</v>
      </c>
      <c r="S847" s="46">
        <v>35.799999999999997</v>
      </c>
      <c r="T847" s="46">
        <v>35.4</v>
      </c>
      <c r="U847" s="46">
        <v>35.5</v>
      </c>
      <c r="V847" s="46">
        <v>35.6</v>
      </c>
      <c r="W847" s="11">
        <v>4</v>
      </c>
      <c r="X847" s="21" t="s">
        <v>37</v>
      </c>
      <c r="Y847" s="11" t="str">
        <f t="shared" si="435"/>
        <v>NA</v>
      </c>
      <c r="Z847" s="11" t="str">
        <f t="shared" si="438"/>
        <v>48-72</v>
      </c>
    </row>
    <row r="848" spans="1:26" x14ac:dyDescent="0.35">
      <c r="A848" s="63" t="str">
        <f t="shared" si="439"/>
        <v>PATIENT 4 (GS2 004)</v>
      </c>
      <c r="B848" s="11" t="str">
        <f t="shared" si="439"/>
        <v>MALIGNANT NEOPLASM OF HEAD PANCREAS</v>
      </c>
      <c r="C848" s="11" t="str">
        <f t="shared" si="439"/>
        <v>NEW ADMISSION</v>
      </c>
      <c r="D848" t="s">
        <v>30</v>
      </c>
      <c r="E848" t="str">
        <f t="shared" si="440"/>
        <v>Yes</v>
      </c>
      <c r="F848" t="str">
        <f t="shared" si="440"/>
        <v>Ward</v>
      </c>
      <c r="G848" t="str">
        <f t="shared" si="440"/>
        <v>ULLA</v>
      </c>
      <c r="H848" t="str">
        <f t="shared" si="440"/>
        <v>18G</v>
      </c>
      <c r="I848" t="str">
        <f t="shared" si="440"/>
        <v>No infusion</v>
      </c>
      <c r="J848" t="str">
        <f t="shared" si="440"/>
        <v>Other Drug</v>
      </c>
      <c r="K848" s="11" t="str">
        <f t="shared" si="440"/>
        <v>ANTECUBITAL FOSSA</v>
      </c>
      <c r="L848" s="16" t="s">
        <v>37</v>
      </c>
      <c r="M848" s="13" t="s">
        <v>37</v>
      </c>
      <c r="N848" s="13" t="s">
        <v>37</v>
      </c>
      <c r="O848">
        <v>0</v>
      </c>
      <c r="P848" t="str">
        <f t="shared" si="431"/>
        <v>NA</v>
      </c>
      <c r="Q848" s="46">
        <v>37.200000000000003</v>
      </c>
      <c r="R848" s="46">
        <v>35.200000000000003</v>
      </c>
      <c r="S848" s="46">
        <v>34</v>
      </c>
      <c r="T848" s="46">
        <v>34.9</v>
      </c>
      <c r="U848" s="46">
        <v>34.5</v>
      </c>
      <c r="V848" s="46">
        <v>32.6</v>
      </c>
      <c r="W848" s="11">
        <v>4</v>
      </c>
      <c r="X848" s="21" t="s">
        <v>37</v>
      </c>
      <c r="Y848" s="11" t="str">
        <f t="shared" si="435"/>
        <v>NA</v>
      </c>
      <c r="Z848" s="11" t="str">
        <f t="shared" si="438"/>
        <v>48-72</v>
      </c>
    </row>
    <row r="849" spans="1:26" x14ac:dyDescent="0.35">
      <c r="A849" s="63" t="str">
        <f t="shared" si="439"/>
        <v>PATIENT 4 (GS2 004)</v>
      </c>
      <c r="B849" s="11" t="str">
        <f t="shared" si="439"/>
        <v>MALIGNANT NEOPLASM OF HEAD PANCREAS</v>
      </c>
      <c r="C849" s="11" t="str">
        <f t="shared" si="439"/>
        <v>NEW ADMISSION</v>
      </c>
      <c r="D849" t="s">
        <v>30</v>
      </c>
      <c r="E849" t="str">
        <f t="shared" si="440"/>
        <v>Yes</v>
      </c>
      <c r="F849" t="str">
        <f t="shared" si="440"/>
        <v>Ward</v>
      </c>
      <c r="G849" t="str">
        <f t="shared" si="440"/>
        <v>ULLA</v>
      </c>
      <c r="H849" t="str">
        <f t="shared" si="440"/>
        <v>18G</v>
      </c>
      <c r="I849" t="str">
        <f t="shared" si="440"/>
        <v>No infusion</v>
      </c>
      <c r="J849" t="str">
        <f t="shared" si="440"/>
        <v>Other Drug</v>
      </c>
      <c r="K849" s="11" t="str">
        <f t="shared" si="440"/>
        <v>ANTECUBITAL FOSSA</v>
      </c>
      <c r="L849" s="16" t="s">
        <v>37</v>
      </c>
      <c r="M849" s="13" t="s">
        <v>37</v>
      </c>
      <c r="N849" s="13" t="s">
        <v>37</v>
      </c>
      <c r="O849">
        <v>0</v>
      </c>
      <c r="P849" t="str">
        <f t="shared" si="431"/>
        <v>NA</v>
      </c>
      <c r="Q849" s="46">
        <v>36.799999999999997</v>
      </c>
      <c r="R849" s="46">
        <v>34.9</v>
      </c>
      <c r="S849" s="46">
        <v>35.1</v>
      </c>
      <c r="T849" s="46">
        <v>35.200000000000003</v>
      </c>
      <c r="U849" s="46">
        <v>35.6</v>
      </c>
      <c r="V849" s="46">
        <v>35</v>
      </c>
      <c r="W849" s="11">
        <v>4</v>
      </c>
      <c r="X849" s="21" t="s">
        <v>37</v>
      </c>
      <c r="Y849" s="11" t="str">
        <f t="shared" si="435"/>
        <v>NA</v>
      </c>
      <c r="Z849" s="11" t="str">
        <f t="shared" si="438"/>
        <v>48-72</v>
      </c>
    </row>
    <row r="850" spans="1:26" x14ac:dyDescent="0.35">
      <c r="A850" s="64" t="str">
        <f t="shared" si="439"/>
        <v>PATIENT 4 (GS2 004)</v>
      </c>
      <c r="B850" s="70" t="str">
        <f t="shared" si="439"/>
        <v>MALIGNANT NEOPLASM OF HEAD PANCREAS</v>
      </c>
      <c r="C850" s="70" t="str">
        <f t="shared" si="439"/>
        <v>NEW ADMISSION</v>
      </c>
      <c r="D850" t="s">
        <v>30</v>
      </c>
      <c r="E850" t="str">
        <f t="shared" si="440"/>
        <v>Yes</v>
      </c>
      <c r="F850" t="str">
        <f t="shared" si="440"/>
        <v>Ward</v>
      </c>
      <c r="G850" t="str">
        <f t="shared" si="440"/>
        <v>ULLA</v>
      </c>
      <c r="H850" t="str">
        <f t="shared" si="440"/>
        <v>18G</v>
      </c>
      <c r="I850" t="str">
        <f t="shared" si="440"/>
        <v>No infusion</v>
      </c>
      <c r="J850" t="str">
        <f t="shared" si="440"/>
        <v>Other Drug</v>
      </c>
      <c r="K850" s="70" t="str">
        <f t="shared" si="440"/>
        <v>ANTECUBITAL FOSSA</v>
      </c>
      <c r="L850" s="16" t="s">
        <v>37</v>
      </c>
      <c r="M850" s="13" t="s">
        <v>37</v>
      </c>
      <c r="N850" s="13" t="s">
        <v>37</v>
      </c>
      <c r="O850">
        <v>0</v>
      </c>
      <c r="P850" t="str">
        <f t="shared" si="431"/>
        <v>NA</v>
      </c>
      <c r="Q850" s="52">
        <v>37.700000000000003</v>
      </c>
      <c r="R850" s="52">
        <v>33.200000000000003</v>
      </c>
      <c r="S850" s="52">
        <v>34</v>
      </c>
      <c r="T850" s="52">
        <v>33.299999999999997</v>
      </c>
      <c r="U850" s="52">
        <v>32.4</v>
      </c>
      <c r="V850" s="52">
        <v>32.799999999999997</v>
      </c>
      <c r="W850" s="11">
        <v>4</v>
      </c>
      <c r="X850" s="21" t="s">
        <v>37</v>
      </c>
      <c r="Y850" s="70" t="str">
        <f t="shared" si="435"/>
        <v>NA</v>
      </c>
      <c r="Z850" s="70" t="str">
        <f t="shared" si="438"/>
        <v>48-72</v>
      </c>
    </row>
    <row r="851" spans="1:26" x14ac:dyDescent="0.35">
      <c r="A851" s="55" t="s">
        <v>386</v>
      </c>
      <c r="B851" s="21" t="s">
        <v>387</v>
      </c>
      <c r="C851" s="21" t="s">
        <v>151</v>
      </c>
      <c r="D851" t="s">
        <v>29</v>
      </c>
      <c r="E851" t="s">
        <v>30</v>
      </c>
      <c r="F851" t="s">
        <v>96</v>
      </c>
      <c r="G851" t="s">
        <v>32</v>
      </c>
      <c r="H851" t="s">
        <v>33</v>
      </c>
      <c r="I851" t="s">
        <v>70</v>
      </c>
      <c r="J851" t="s">
        <v>51</v>
      </c>
      <c r="K851" s="21" t="s">
        <v>36</v>
      </c>
      <c r="L851" s="16" t="s">
        <v>37</v>
      </c>
      <c r="M851" s="13" t="s">
        <v>37</v>
      </c>
      <c r="N851" s="13" t="s">
        <v>37</v>
      </c>
      <c r="O851">
        <v>0</v>
      </c>
      <c r="P851" t="str">
        <f t="shared" si="431"/>
        <v>NA</v>
      </c>
      <c r="Q851" s="56">
        <v>36.5</v>
      </c>
      <c r="R851" s="56">
        <v>33.5</v>
      </c>
      <c r="S851" s="56">
        <v>33.799999999999997</v>
      </c>
      <c r="T851" s="56">
        <v>33.1</v>
      </c>
      <c r="U851" s="56">
        <v>32.700000000000003</v>
      </c>
      <c r="V851" s="151" t="s">
        <v>37</v>
      </c>
      <c r="W851" s="11">
        <v>4</v>
      </c>
      <c r="X851" s="21" t="s">
        <v>37</v>
      </c>
      <c r="Y851" s="21" t="str">
        <f t="shared" si="435"/>
        <v>NA</v>
      </c>
      <c r="Z851" s="21" t="str">
        <f t="shared" si="438"/>
        <v>48-72</v>
      </c>
    </row>
    <row r="852" spans="1:26" x14ac:dyDescent="0.35">
      <c r="A852" s="63" t="str">
        <f t="shared" ref="A852:C856" si="441">A851</f>
        <v>PATIENT 5 (GS2 005)</v>
      </c>
      <c r="B852" s="11" t="str">
        <f t="shared" si="441"/>
        <v>MILD ACUTE CHOLANGITIS</v>
      </c>
      <c r="C852" s="11" t="str">
        <f t="shared" si="441"/>
        <v>NEW ADMISSION</v>
      </c>
      <c r="D852" t="s">
        <v>29</v>
      </c>
      <c r="E852" t="str">
        <f t="shared" ref="E852:K867" si="442">E851</f>
        <v>No</v>
      </c>
      <c r="F852" t="str">
        <f t="shared" si="442"/>
        <v>ER</v>
      </c>
      <c r="G852" t="str">
        <f t="shared" si="442"/>
        <v>ULLD</v>
      </c>
      <c r="H852" t="str">
        <f t="shared" si="442"/>
        <v>20G</v>
      </c>
      <c r="I852" t="str">
        <f t="shared" si="442"/>
        <v xml:space="preserve"> Normal Saline 0.9%</v>
      </c>
      <c r="J852" t="str">
        <f t="shared" si="442"/>
        <v>Antibiotic and other drug</v>
      </c>
      <c r="K852" s="11" t="str">
        <f t="shared" si="442"/>
        <v>DORSAL</v>
      </c>
      <c r="L852" s="16" t="s">
        <v>37</v>
      </c>
      <c r="M852" s="13" t="s">
        <v>37</v>
      </c>
      <c r="N852" s="13" t="s">
        <v>37</v>
      </c>
      <c r="O852">
        <v>0</v>
      </c>
      <c r="P852" t="str">
        <f t="shared" si="431"/>
        <v>NA</v>
      </c>
      <c r="Q852" s="46">
        <v>36.200000000000003</v>
      </c>
      <c r="R852" s="46">
        <v>33.700000000000003</v>
      </c>
      <c r="S852" s="46">
        <v>33.5</v>
      </c>
      <c r="T852" s="46">
        <v>33.200000000000003</v>
      </c>
      <c r="U852" s="46">
        <v>32.9</v>
      </c>
      <c r="V852" s="141" t="str">
        <f t="shared" ref="V852:V856" si="443">V851</f>
        <v>NA</v>
      </c>
      <c r="W852" s="11">
        <v>4</v>
      </c>
      <c r="X852" s="21" t="s">
        <v>37</v>
      </c>
      <c r="Y852" s="11" t="str">
        <f t="shared" si="435"/>
        <v>NA</v>
      </c>
      <c r="Z852" s="11" t="str">
        <f t="shared" si="438"/>
        <v>48-72</v>
      </c>
    </row>
    <row r="853" spans="1:26" x14ac:dyDescent="0.35">
      <c r="A853" s="63" t="str">
        <f t="shared" si="441"/>
        <v>PATIENT 5 (GS2 005)</v>
      </c>
      <c r="B853" s="11" t="str">
        <f t="shared" si="441"/>
        <v>MILD ACUTE CHOLANGITIS</v>
      </c>
      <c r="C853" s="11" t="str">
        <f t="shared" si="441"/>
        <v>NEW ADMISSION</v>
      </c>
      <c r="D853" t="s">
        <v>29</v>
      </c>
      <c r="E853" t="str">
        <f t="shared" si="442"/>
        <v>No</v>
      </c>
      <c r="F853" t="str">
        <f t="shared" si="442"/>
        <v>ER</v>
      </c>
      <c r="G853" t="str">
        <f t="shared" si="442"/>
        <v>ULLD</v>
      </c>
      <c r="H853" t="str">
        <f t="shared" si="442"/>
        <v>20G</v>
      </c>
      <c r="I853" t="str">
        <f t="shared" si="442"/>
        <v xml:space="preserve"> Normal Saline 0.9%</v>
      </c>
      <c r="J853" t="str">
        <f t="shared" si="442"/>
        <v>Antibiotic and other drug</v>
      </c>
      <c r="K853" s="11" t="str">
        <f t="shared" si="442"/>
        <v>DORSAL</v>
      </c>
      <c r="L853" s="16" t="s">
        <v>37</v>
      </c>
      <c r="M853" s="13" t="s">
        <v>37</v>
      </c>
      <c r="N853" s="13" t="s">
        <v>37</v>
      </c>
      <c r="O853">
        <v>0</v>
      </c>
      <c r="P853" t="str">
        <f t="shared" si="431"/>
        <v>NA</v>
      </c>
      <c r="Q853" s="46">
        <v>35.6</v>
      </c>
      <c r="R853" s="46">
        <v>31.9</v>
      </c>
      <c r="S853" s="46">
        <v>33.200000000000003</v>
      </c>
      <c r="T853" s="46">
        <v>32.799999999999997</v>
      </c>
      <c r="U853" s="46">
        <v>32.200000000000003</v>
      </c>
      <c r="V853" s="141" t="str">
        <f t="shared" si="443"/>
        <v>NA</v>
      </c>
      <c r="W853" s="11">
        <v>4</v>
      </c>
      <c r="X853" s="21" t="s">
        <v>37</v>
      </c>
      <c r="Y853" s="11" t="str">
        <f t="shared" si="435"/>
        <v>NA</v>
      </c>
      <c r="Z853" s="11" t="str">
        <f t="shared" si="438"/>
        <v>48-72</v>
      </c>
    </row>
    <row r="854" spans="1:26" x14ac:dyDescent="0.35">
      <c r="A854" s="63" t="str">
        <f t="shared" si="441"/>
        <v>PATIENT 5 (GS2 005)</v>
      </c>
      <c r="B854" s="11" t="str">
        <f t="shared" si="441"/>
        <v>MILD ACUTE CHOLANGITIS</v>
      </c>
      <c r="C854" s="11" t="str">
        <f t="shared" si="441"/>
        <v>NEW ADMISSION</v>
      </c>
      <c r="D854" t="s">
        <v>29</v>
      </c>
      <c r="E854" t="str">
        <f t="shared" si="442"/>
        <v>No</v>
      </c>
      <c r="F854" t="str">
        <f t="shared" si="442"/>
        <v>ER</v>
      </c>
      <c r="G854" t="str">
        <f t="shared" si="442"/>
        <v>ULLD</v>
      </c>
      <c r="H854" t="str">
        <f t="shared" si="442"/>
        <v>20G</v>
      </c>
      <c r="I854" t="str">
        <f t="shared" si="442"/>
        <v xml:space="preserve"> Normal Saline 0.9%</v>
      </c>
      <c r="J854" t="str">
        <f t="shared" si="442"/>
        <v>Antibiotic and other drug</v>
      </c>
      <c r="K854" s="11" t="str">
        <f t="shared" si="442"/>
        <v>DORSAL</v>
      </c>
      <c r="L854" s="16" t="s">
        <v>37</v>
      </c>
      <c r="M854" s="13" t="s">
        <v>37</v>
      </c>
      <c r="N854" s="13" t="s">
        <v>37</v>
      </c>
      <c r="O854">
        <v>0</v>
      </c>
      <c r="P854" t="str">
        <f t="shared" si="431"/>
        <v>NA</v>
      </c>
      <c r="Q854" s="46">
        <v>35.700000000000003</v>
      </c>
      <c r="R854" s="46">
        <v>29.8</v>
      </c>
      <c r="S854" s="46">
        <v>30</v>
      </c>
      <c r="T854" s="46">
        <v>29.6</v>
      </c>
      <c r="U854" s="46">
        <v>29.2</v>
      </c>
      <c r="V854" s="141" t="str">
        <f t="shared" si="443"/>
        <v>NA</v>
      </c>
      <c r="W854" s="11">
        <v>4</v>
      </c>
      <c r="X854" s="21" t="s">
        <v>37</v>
      </c>
      <c r="Y854" s="11" t="str">
        <f t="shared" si="435"/>
        <v>NA</v>
      </c>
      <c r="Z854" s="11" t="str">
        <f t="shared" si="438"/>
        <v>48-72</v>
      </c>
    </row>
    <row r="855" spans="1:26" x14ac:dyDescent="0.35">
      <c r="A855" s="63" t="str">
        <f t="shared" si="441"/>
        <v>PATIENT 5 (GS2 005)</v>
      </c>
      <c r="B855" s="11" t="str">
        <f t="shared" si="441"/>
        <v>MILD ACUTE CHOLANGITIS</v>
      </c>
      <c r="C855" s="11" t="str">
        <f t="shared" si="441"/>
        <v>NEW ADMISSION</v>
      </c>
      <c r="D855" t="s">
        <v>29</v>
      </c>
      <c r="E855" t="str">
        <f t="shared" si="442"/>
        <v>No</v>
      </c>
      <c r="F855" t="str">
        <f t="shared" si="442"/>
        <v>ER</v>
      </c>
      <c r="G855" t="str">
        <f t="shared" si="442"/>
        <v>ULLD</v>
      </c>
      <c r="H855" t="str">
        <f t="shared" si="442"/>
        <v>20G</v>
      </c>
      <c r="I855" t="str">
        <f t="shared" si="442"/>
        <v xml:space="preserve"> Normal Saline 0.9%</v>
      </c>
      <c r="J855" t="str">
        <f t="shared" si="442"/>
        <v>Antibiotic and other drug</v>
      </c>
      <c r="K855" s="11" t="str">
        <f t="shared" si="442"/>
        <v>DORSAL</v>
      </c>
      <c r="L855" s="16" t="s">
        <v>37</v>
      </c>
      <c r="M855" s="13" t="s">
        <v>37</v>
      </c>
      <c r="N855" s="13" t="s">
        <v>37</v>
      </c>
      <c r="O855">
        <v>0</v>
      </c>
      <c r="P855" t="str">
        <f t="shared" si="431"/>
        <v>NA</v>
      </c>
      <c r="Q855" s="46">
        <v>35.299999999999997</v>
      </c>
      <c r="R855" s="46">
        <v>29.9</v>
      </c>
      <c r="S855" s="46">
        <v>30.6</v>
      </c>
      <c r="T855" s="46">
        <v>30</v>
      </c>
      <c r="U855" s="46">
        <v>29.1</v>
      </c>
      <c r="V855" s="141" t="str">
        <f t="shared" si="443"/>
        <v>NA</v>
      </c>
      <c r="W855" s="11">
        <v>4</v>
      </c>
      <c r="X855" s="21" t="s">
        <v>37</v>
      </c>
      <c r="Y855" s="11" t="str">
        <f t="shared" si="435"/>
        <v>NA</v>
      </c>
      <c r="Z855" s="11" t="str">
        <f t="shared" si="438"/>
        <v>48-72</v>
      </c>
    </row>
    <row r="856" spans="1:26" x14ac:dyDescent="0.35">
      <c r="A856" s="64" t="str">
        <f t="shared" si="441"/>
        <v>PATIENT 5 (GS2 005)</v>
      </c>
      <c r="B856" s="70" t="str">
        <f t="shared" si="441"/>
        <v>MILD ACUTE CHOLANGITIS</v>
      </c>
      <c r="C856" s="70" t="str">
        <f t="shared" si="441"/>
        <v>NEW ADMISSION</v>
      </c>
      <c r="D856" t="s">
        <v>29</v>
      </c>
      <c r="E856" t="str">
        <f t="shared" si="442"/>
        <v>No</v>
      </c>
      <c r="F856" t="str">
        <f t="shared" si="442"/>
        <v>ER</v>
      </c>
      <c r="G856" t="str">
        <f t="shared" si="442"/>
        <v>ULLD</v>
      </c>
      <c r="H856" t="str">
        <f t="shared" si="442"/>
        <v>20G</v>
      </c>
      <c r="I856" t="str">
        <f t="shared" si="442"/>
        <v xml:space="preserve"> Normal Saline 0.9%</v>
      </c>
      <c r="J856" t="str">
        <f t="shared" si="442"/>
        <v>Antibiotic and other drug</v>
      </c>
      <c r="K856" s="70" t="str">
        <f t="shared" si="442"/>
        <v>DORSAL</v>
      </c>
      <c r="L856" s="16" t="s">
        <v>37</v>
      </c>
      <c r="M856" s="13" t="s">
        <v>37</v>
      </c>
      <c r="N856" s="13" t="s">
        <v>37</v>
      </c>
      <c r="O856">
        <v>0</v>
      </c>
      <c r="P856" t="str">
        <f t="shared" si="431"/>
        <v>NA</v>
      </c>
      <c r="Q856" s="52">
        <v>35.700000000000003</v>
      </c>
      <c r="R856" s="52">
        <v>30.7</v>
      </c>
      <c r="S856" s="52">
        <v>30.5</v>
      </c>
      <c r="T856" s="52">
        <v>30.1</v>
      </c>
      <c r="U856" s="52">
        <v>28.9</v>
      </c>
      <c r="V856" s="154" t="str">
        <f t="shared" si="443"/>
        <v>NA</v>
      </c>
      <c r="W856" s="11">
        <v>4</v>
      </c>
      <c r="X856" s="21" t="s">
        <v>37</v>
      </c>
      <c r="Y856" s="70" t="str">
        <f t="shared" si="435"/>
        <v>NA</v>
      </c>
      <c r="Z856" s="70" t="str">
        <f t="shared" si="438"/>
        <v>48-72</v>
      </c>
    </row>
    <row r="857" spans="1:26" x14ac:dyDescent="0.35">
      <c r="A857" s="21" t="s">
        <v>388</v>
      </c>
      <c r="B857" s="21" t="s">
        <v>389</v>
      </c>
      <c r="C857" s="21" t="s">
        <v>118</v>
      </c>
      <c r="D857" t="s">
        <v>29</v>
      </c>
      <c r="E857" t="str">
        <f t="shared" si="442"/>
        <v>No</v>
      </c>
      <c r="F857" t="s">
        <v>31</v>
      </c>
      <c r="G857" t="str">
        <f t="shared" si="442"/>
        <v>ULLD</v>
      </c>
      <c r="H857" t="str">
        <f t="shared" si="442"/>
        <v>20G</v>
      </c>
      <c r="I857" t="str">
        <f t="shared" si="442"/>
        <v xml:space="preserve"> Normal Saline 0.9%</v>
      </c>
      <c r="J857" t="str">
        <f t="shared" si="442"/>
        <v>Antibiotic and other drug</v>
      </c>
      <c r="K857" s="21" t="s">
        <v>36</v>
      </c>
      <c r="L857" s="16" t="s">
        <v>37</v>
      </c>
      <c r="M857" s="13" t="s">
        <v>37</v>
      </c>
      <c r="N857" s="13" t="s">
        <v>37</v>
      </c>
      <c r="O857">
        <v>0</v>
      </c>
      <c r="P857" t="str">
        <f t="shared" si="431"/>
        <v>NA</v>
      </c>
      <c r="Q857" s="56">
        <v>36.5</v>
      </c>
      <c r="R857" s="56">
        <v>33.700000000000003</v>
      </c>
      <c r="S857" s="56">
        <v>33.799999999999997</v>
      </c>
      <c r="T857" s="56">
        <v>33.6</v>
      </c>
      <c r="U857" s="56">
        <v>33.4</v>
      </c>
      <c r="V857" s="151" t="s">
        <v>37</v>
      </c>
      <c r="W857" s="150">
        <v>5</v>
      </c>
      <c r="X857" s="150">
        <v>1</v>
      </c>
      <c r="Y857" t="s">
        <v>97</v>
      </c>
      <c r="Z857" t="s">
        <v>39</v>
      </c>
    </row>
    <row r="858" spans="1:26" x14ac:dyDescent="0.35">
      <c r="A858" s="11" t="str">
        <f t="shared" ref="A858:C864" si="444">A857</f>
        <v>PATIENT 6 (GS2 020)</v>
      </c>
      <c r="B858" s="11" t="str">
        <f t="shared" si="444"/>
        <v>ACUTE TONSILITIS</v>
      </c>
      <c r="C858" s="11" t="str">
        <f t="shared" si="444"/>
        <v>NEW CANNULA</v>
      </c>
      <c r="D858" t="s">
        <v>29</v>
      </c>
      <c r="E858" t="str">
        <f t="shared" si="442"/>
        <v>No</v>
      </c>
      <c r="F858" t="str">
        <f t="shared" si="442"/>
        <v>Ward</v>
      </c>
      <c r="G858" t="str">
        <f t="shared" si="442"/>
        <v>ULLD</v>
      </c>
      <c r="H858" t="str">
        <f t="shared" si="442"/>
        <v>20G</v>
      </c>
      <c r="I858" t="str">
        <f t="shared" si="442"/>
        <v xml:space="preserve"> Normal Saline 0.9%</v>
      </c>
      <c r="J858" t="str">
        <f t="shared" si="442"/>
        <v>Antibiotic and other drug</v>
      </c>
      <c r="K858" s="11" t="str">
        <f t="shared" si="442"/>
        <v>DORSAL</v>
      </c>
      <c r="L858" s="16" t="s">
        <v>37</v>
      </c>
      <c r="M858" s="13" t="s">
        <v>37</v>
      </c>
      <c r="N858" s="13" t="s">
        <v>37</v>
      </c>
      <c r="O858">
        <v>0</v>
      </c>
      <c r="P858" t="str">
        <f t="shared" si="431"/>
        <v>NA</v>
      </c>
      <c r="Q858" s="46">
        <v>36.4</v>
      </c>
      <c r="R858" s="46">
        <v>33.5</v>
      </c>
      <c r="S858" s="46">
        <v>33.6</v>
      </c>
      <c r="T858" s="46">
        <v>33.700000000000003</v>
      </c>
      <c r="U858" s="46">
        <v>33</v>
      </c>
      <c r="V858" s="141" t="str">
        <f t="shared" ref="V858:Z864" si="445">V857</f>
        <v>NA</v>
      </c>
      <c r="W858" s="140">
        <f t="shared" si="445"/>
        <v>5</v>
      </c>
      <c r="X858" s="140">
        <f t="shared" si="445"/>
        <v>1</v>
      </c>
      <c r="Y858" t="str">
        <f t="shared" si="445"/>
        <v>Phlebitis</v>
      </c>
      <c r="Z858" t="str">
        <f t="shared" si="445"/>
        <v>72-96</v>
      </c>
    </row>
    <row r="859" spans="1:26" x14ac:dyDescent="0.35">
      <c r="A859" s="11" t="str">
        <f t="shared" si="444"/>
        <v>PATIENT 6 (GS2 020)</v>
      </c>
      <c r="B859" s="11" t="str">
        <f t="shared" si="444"/>
        <v>ACUTE TONSILITIS</v>
      </c>
      <c r="C859" s="11" t="str">
        <f t="shared" si="444"/>
        <v>NEW CANNULA</v>
      </c>
      <c r="D859" t="s">
        <v>29</v>
      </c>
      <c r="E859" t="str">
        <f t="shared" si="442"/>
        <v>No</v>
      </c>
      <c r="F859" t="str">
        <f t="shared" si="442"/>
        <v>Ward</v>
      </c>
      <c r="G859" t="str">
        <f t="shared" si="442"/>
        <v>ULLD</v>
      </c>
      <c r="H859" t="str">
        <f t="shared" si="442"/>
        <v>20G</v>
      </c>
      <c r="I859" t="str">
        <f t="shared" si="442"/>
        <v xml:space="preserve"> Normal Saline 0.9%</v>
      </c>
      <c r="J859" t="str">
        <f t="shared" si="442"/>
        <v>Antibiotic and other drug</v>
      </c>
      <c r="K859" s="11" t="str">
        <f t="shared" si="442"/>
        <v>DORSAL</v>
      </c>
      <c r="L859" s="16" t="s">
        <v>37</v>
      </c>
      <c r="M859" s="13" t="s">
        <v>37</v>
      </c>
      <c r="N859" s="13" t="s">
        <v>37</v>
      </c>
      <c r="O859">
        <v>1</v>
      </c>
      <c r="P859" t="str">
        <f t="shared" si="431"/>
        <v>NA</v>
      </c>
      <c r="Q859" s="46">
        <v>36</v>
      </c>
      <c r="R859" s="46">
        <v>33</v>
      </c>
      <c r="S859" s="46">
        <v>33.5</v>
      </c>
      <c r="T859" s="46">
        <v>33.5</v>
      </c>
      <c r="U859" s="46">
        <v>32.299999999999997</v>
      </c>
      <c r="V859" s="141" t="str">
        <f t="shared" si="445"/>
        <v>NA</v>
      </c>
      <c r="W859" s="140">
        <f t="shared" si="445"/>
        <v>5</v>
      </c>
      <c r="X859" s="140">
        <f t="shared" si="445"/>
        <v>1</v>
      </c>
      <c r="Y859" t="str">
        <f t="shared" si="445"/>
        <v>Phlebitis</v>
      </c>
      <c r="Z859" t="str">
        <f t="shared" si="445"/>
        <v>72-96</v>
      </c>
    </row>
    <row r="860" spans="1:26" x14ac:dyDescent="0.35">
      <c r="A860" s="11" t="str">
        <f t="shared" si="444"/>
        <v>PATIENT 6 (GS2 020)</v>
      </c>
      <c r="B860" s="11" t="str">
        <f t="shared" si="444"/>
        <v>ACUTE TONSILITIS</v>
      </c>
      <c r="C860" s="11" t="str">
        <f t="shared" si="444"/>
        <v>NEW CANNULA</v>
      </c>
      <c r="D860" t="s">
        <v>29</v>
      </c>
      <c r="E860" t="str">
        <f t="shared" si="442"/>
        <v>No</v>
      </c>
      <c r="F860" t="str">
        <f t="shared" si="442"/>
        <v>Ward</v>
      </c>
      <c r="G860" t="str">
        <f t="shared" si="442"/>
        <v>ULLD</v>
      </c>
      <c r="H860" t="str">
        <f t="shared" si="442"/>
        <v>20G</v>
      </c>
      <c r="I860" t="str">
        <f t="shared" si="442"/>
        <v xml:space="preserve"> Normal Saline 0.9%</v>
      </c>
      <c r="J860" t="str">
        <f t="shared" si="442"/>
        <v>Antibiotic and other drug</v>
      </c>
      <c r="K860" s="11" t="str">
        <f t="shared" si="442"/>
        <v>DORSAL</v>
      </c>
      <c r="L860" s="16" t="s">
        <v>37</v>
      </c>
      <c r="M860" s="13" t="s">
        <v>37</v>
      </c>
      <c r="N860" s="13" t="s">
        <v>37</v>
      </c>
      <c r="O860">
        <v>1</v>
      </c>
      <c r="P860" t="str">
        <f t="shared" si="431"/>
        <v>NA</v>
      </c>
      <c r="Q860" s="46">
        <v>36.5</v>
      </c>
      <c r="R860" s="46">
        <v>34.299999999999997</v>
      </c>
      <c r="S860" s="46">
        <v>34.700000000000003</v>
      </c>
      <c r="T860" s="46">
        <v>34.4</v>
      </c>
      <c r="U860" s="46">
        <v>33.700000000000003</v>
      </c>
      <c r="V860" s="141" t="str">
        <f t="shared" si="445"/>
        <v>NA</v>
      </c>
      <c r="W860" s="140">
        <f t="shared" si="445"/>
        <v>5</v>
      </c>
      <c r="X860" s="140">
        <f t="shared" si="445"/>
        <v>1</v>
      </c>
      <c r="Y860" t="str">
        <f t="shared" si="445"/>
        <v>Phlebitis</v>
      </c>
      <c r="Z860" t="str">
        <f t="shared" si="445"/>
        <v>72-96</v>
      </c>
    </row>
    <row r="861" spans="1:26" x14ac:dyDescent="0.35">
      <c r="A861" s="11" t="str">
        <f t="shared" si="444"/>
        <v>PATIENT 6 (GS2 020)</v>
      </c>
      <c r="B861" s="11" t="str">
        <f t="shared" si="444"/>
        <v>ACUTE TONSILITIS</v>
      </c>
      <c r="C861" s="11" t="str">
        <f t="shared" si="444"/>
        <v>NEW CANNULA</v>
      </c>
      <c r="D861" t="s">
        <v>29</v>
      </c>
      <c r="E861" t="str">
        <f t="shared" si="442"/>
        <v>No</v>
      </c>
      <c r="F861" t="str">
        <f t="shared" si="442"/>
        <v>Ward</v>
      </c>
      <c r="G861" t="str">
        <f t="shared" si="442"/>
        <v>ULLD</v>
      </c>
      <c r="H861" t="str">
        <f t="shared" si="442"/>
        <v>20G</v>
      </c>
      <c r="I861" t="str">
        <f t="shared" si="442"/>
        <v xml:space="preserve"> Normal Saline 0.9%</v>
      </c>
      <c r="J861" t="str">
        <f t="shared" si="442"/>
        <v>Antibiotic and other drug</v>
      </c>
      <c r="K861" s="11" t="str">
        <f t="shared" si="442"/>
        <v>DORSAL</v>
      </c>
      <c r="L861" s="16" t="s">
        <v>37</v>
      </c>
      <c r="M861" s="13" t="s">
        <v>37</v>
      </c>
      <c r="N861" s="13" t="s">
        <v>37</v>
      </c>
      <c r="O861">
        <v>1</v>
      </c>
      <c r="P861" t="str">
        <f t="shared" si="431"/>
        <v>NA</v>
      </c>
      <c r="Q861" s="46">
        <v>36.1</v>
      </c>
      <c r="R861" s="46">
        <v>33.1</v>
      </c>
      <c r="S861" s="46">
        <v>33.799999999999997</v>
      </c>
      <c r="T861" s="46">
        <v>33.299999999999997</v>
      </c>
      <c r="U861" s="46">
        <v>32.200000000000003</v>
      </c>
      <c r="V861" s="141" t="str">
        <f t="shared" si="445"/>
        <v>NA</v>
      </c>
      <c r="W861" s="140">
        <f t="shared" si="445"/>
        <v>5</v>
      </c>
      <c r="X861" s="140">
        <f t="shared" si="445"/>
        <v>1</v>
      </c>
      <c r="Y861" t="str">
        <f t="shared" si="445"/>
        <v>Phlebitis</v>
      </c>
      <c r="Z861" t="str">
        <f t="shared" si="445"/>
        <v>72-96</v>
      </c>
    </row>
    <row r="862" spans="1:26" x14ac:dyDescent="0.35">
      <c r="A862" s="11" t="str">
        <f t="shared" si="444"/>
        <v>PATIENT 6 (GS2 020)</v>
      </c>
      <c r="B862" s="11" t="str">
        <f t="shared" si="444"/>
        <v>ACUTE TONSILITIS</v>
      </c>
      <c r="C862" s="11" t="str">
        <f t="shared" si="444"/>
        <v>NEW CANNULA</v>
      </c>
      <c r="D862" t="s">
        <v>29</v>
      </c>
      <c r="E862" t="str">
        <f t="shared" si="442"/>
        <v>No</v>
      </c>
      <c r="F862" t="str">
        <f t="shared" si="442"/>
        <v>Ward</v>
      </c>
      <c r="G862" t="str">
        <f t="shared" si="442"/>
        <v>ULLD</v>
      </c>
      <c r="H862" t="str">
        <f t="shared" si="442"/>
        <v>20G</v>
      </c>
      <c r="I862" t="str">
        <f t="shared" si="442"/>
        <v xml:space="preserve"> Normal Saline 0.9%</v>
      </c>
      <c r="J862" t="str">
        <f t="shared" si="442"/>
        <v>Antibiotic and other drug</v>
      </c>
      <c r="K862" s="11" t="str">
        <f t="shared" si="442"/>
        <v>DORSAL</v>
      </c>
      <c r="L862" s="16" t="s">
        <v>37</v>
      </c>
      <c r="M862" s="13" t="s">
        <v>37</v>
      </c>
      <c r="N862" s="13" t="s">
        <v>37</v>
      </c>
      <c r="O862">
        <v>1</v>
      </c>
      <c r="P862" t="str">
        <f t="shared" si="431"/>
        <v>NA</v>
      </c>
      <c r="Q862" s="46">
        <v>36.1</v>
      </c>
      <c r="R862" s="46">
        <v>33.9</v>
      </c>
      <c r="S862" s="46">
        <v>33.799999999999997</v>
      </c>
      <c r="T862" s="46">
        <v>33.5</v>
      </c>
      <c r="U862" s="46">
        <v>33.200000000000003</v>
      </c>
      <c r="V862" s="141" t="str">
        <f t="shared" si="445"/>
        <v>NA</v>
      </c>
      <c r="W862" s="140">
        <f t="shared" si="445"/>
        <v>5</v>
      </c>
      <c r="X862" s="140">
        <f t="shared" si="445"/>
        <v>1</v>
      </c>
      <c r="Y862" t="str">
        <f t="shared" si="445"/>
        <v>Phlebitis</v>
      </c>
      <c r="Z862" t="str">
        <f t="shared" si="445"/>
        <v>72-96</v>
      </c>
    </row>
    <row r="863" spans="1:26" x14ac:dyDescent="0.35">
      <c r="A863" s="11" t="str">
        <f t="shared" si="444"/>
        <v>PATIENT 6 (GS2 020)</v>
      </c>
      <c r="B863" s="11" t="str">
        <f t="shared" si="444"/>
        <v>ACUTE TONSILITIS</v>
      </c>
      <c r="C863" s="11" t="str">
        <f t="shared" si="444"/>
        <v>NEW CANNULA</v>
      </c>
      <c r="D863" t="s">
        <v>29</v>
      </c>
      <c r="E863" t="str">
        <f t="shared" si="442"/>
        <v>No</v>
      </c>
      <c r="F863" t="str">
        <f t="shared" si="442"/>
        <v>Ward</v>
      </c>
      <c r="G863" t="str">
        <f t="shared" si="442"/>
        <v>ULLD</v>
      </c>
      <c r="H863" t="str">
        <f t="shared" si="442"/>
        <v>20G</v>
      </c>
      <c r="I863" t="str">
        <f t="shared" si="442"/>
        <v xml:space="preserve"> Normal Saline 0.9%</v>
      </c>
      <c r="J863" t="str">
        <f t="shared" si="442"/>
        <v>Antibiotic and other drug</v>
      </c>
      <c r="K863" s="11" t="str">
        <f t="shared" si="442"/>
        <v>DORSAL</v>
      </c>
      <c r="L863" s="16" t="s">
        <v>37</v>
      </c>
      <c r="M863" s="13" t="s">
        <v>37</v>
      </c>
      <c r="N863" s="13" t="s">
        <v>37</v>
      </c>
      <c r="O863">
        <v>1</v>
      </c>
      <c r="P863" t="str">
        <f t="shared" si="431"/>
        <v>NA</v>
      </c>
      <c r="Q863" s="46">
        <v>36.1</v>
      </c>
      <c r="R863" s="46">
        <v>31.8</v>
      </c>
      <c r="S863" s="46">
        <v>31.6</v>
      </c>
      <c r="T863" s="46">
        <v>30.8</v>
      </c>
      <c r="U863" s="46">
        <v>30.3</v>
      </c>
      <c r="V863" s="141" t="str">
        <f t="shared" si="445"/>
        <v>NA</v>
      </c>
      <c r="W863" s="140">
        <f t="shared" si="445"/>
        <v>5</v>
      </c>
      <c r="X863" s="140">
        <f t="shared" si="445"/>
        <v>1</v>
      </c>
      <c r="Y863" t="str">
        <f t="shared" si="445"/>
        <v>Phlebitis</v>
      </c>
      <c r="Z863" t="str">
        <f t="shared" si="445"/>
        <v>72-96</v>
      </c>
    </row>
    <row r="864" spans="1:26" x14ac:dyDescent="0.35">
      <c r="A864" s="70" t="str">
        <f t="shared" si="444"/>
        <v>PATIENT 6 (GS2 020)</v>
      </c>
      <c r="B864" s="70" t="str">
        <f t="shared" si="444"/>
        <v>ACUTE TONSILITIS</v>
      </c>
      <c r="C864" s="70" t="str">
        <f t="shared" si="444"/>
        <v>NEW CANNULA</v>
      </c>
      <c r="D864" t="s">
        <v>29</v>
      </c>
      <c r="E864" t="str">
        <f t="shared" si="442"/>
        <v>No</v>
      </c>
      <c r="F864" t="str">
        <f t="shared" si="442"/>
        <v>Ward</v>
      </c>
      <c r="G864" t="str">
        <f t="shared" si="442"/>
        <v>ULLD</v>
      </c>
      <c r="H864" t="str">
        <f t="shared" si="442"/>
        <v>20G</v>
      </c>
      <c r="I864" t="str">
        <f t="shared" si="442"/>
        <v xml:space="preserve"> Normal Saline 0.9%</v>
      </c>
      <c r="J864" t="str">
        <f t="shared" si="442"/>
        <v>Antibiotic and other drug</v>
      </c>
      <c r="K864" s="70" t="str">
        <f t="shared" si="442"/>
        <v>DORSAL</v>
      </c>
      <c r="L864" s="16" t="s">
        <v>37</v>
      </c>
      <c r="M864" s="13" t="s">
        <v>37</v>
      </c>
      <c r="N864" s="13" t="s">
        <v>37</v>
      </c>
      <c r="O864">
        <v>1</v>
      </c>
      <c r="P864" t="str">
        <f t="shared" si="431"/>
        <v>NA</v>
      </c>
      <c r="Q864" s="52">
        <v>36.9</v>
      </c>
      <c r="R864" s="52">
        <v>34</v>
      </c>
      <c r="S864" s="52">
        <v>33.799999999999997</v>
      </c>
      <c r="T864" s="52">
        <v>33.4</v>
      </c>
      <c r="U864" s="52">
        <v>33.299999999999997</v>
      </c>
      <c r="V864" s="154" t="str">
        <f t="shared" si="445"/>
        <v>NA</v>
      </c>
      <c r="W864" s="149">
        <f t="shared" si="445"/>
        <v>5</v>
      </c>
      <c r="X864" s="149">
        <f t="shared" si="445"/>
        <v>1</v>
      </c>
      <c r="Y864" t="str">
        <f t="shared" si="445"/>
        <v>Phlebitis</v>
      </c>
      <c r="Z864" t="str">
        <f t="shared" si="445"/>
        <v>72-96</v>
      </c>
    </row>
    <row r="865" spans="1:26" x14ac:dyDescent="0.35">
      <c r="A865" s="21" t="s">
        <v>390</v>
      </c>
      <c r="B865" s="21" t="s">
        <v>391</v>
      </c>
      <c r="C865" s="21" t="s">
        <v>151</v>
      </c>
      <c r="D865" t="s">
        <v>29</v>
      </c>
      <c r="E865" t="str">
        <f t="shared" si="442"/>
        <v>No</v>
      </c>
      <c r="F865" t="str">
        <f t="shared" si="442"/>
        <v>Ward</v>
      </c>
      <c r="G865" t="s">
        <v>42</v>
      </c>
      <c r="H865" t="str">
        <f t="shared" si="442"/>
        <v>20G</v>
      </c>
      <c r="I865" t="str">
        <f t="shared" si="442"/>
        <v xml:space="preserve"> Normal Saline 0.9%</v>
      </c>
      <c r="J865" t="s">
        <v>46</v>
      </c>
      <c r="K865" s="21" t="s">
        <v>36</v>
      </c>
      <c r="L865" s="16" t="s">
        <v>37</v>
      </c>
      <c r="M865" s="13" t="s">
        <v>37</v>
      </c>
      <c r="N865" s="13" t="s">
        <v>37</v>
      </c>
      <c r="O865">
        <v>0</v>
      </c>
      <c r="P865" t="str">
        <f t="shared" si="431"/>
        <v>NA</v>
      </c>
      <c r="Q865" s="56">
        <v>37.799999999999997</v>
      </c>
      <c r="R865" s="56">
        <v>33.5</v>
      </c>
      <c r="S865" s="56">
        <v>33.4</v>
      </c>
      <c r="T865" s="56">
        <v>33</v>
      </c>
      <c r="U865" s="56">
        <v>34</v>
      </c>
      <c r="V865" s="151" t="s">
        <v>37</v>
      </c>
      <c r="W865" s="21">
        <v>3</v>
      </c>
      <c r="X865" s="21" t="s">
        <v>37</v>
      </c>
      <c r="Y865" s="21" t="s">
        <v>392</v>
      </c>
      <c r="Z865" t="s">
        <v>63</v>
      </c>
    </row>
    <row r="866" spans="1:26" x14ac:dyDescent="0.35">
      <c r="A866" s="11" t="str">
        <f t="shared" ref="A866:C869" si="446">A865</f>
        <v>PATIENT 7 (GS2 021)</v>
      </c>
      <c r="B866" s="11" t="str">
        <f t="shared" si="446"/>
        <v>LEFT ACUTE ANGLE CLOSURE GLAUCOMA</v>
      </c>
      <c r="C866" s="11" t="str">
        <f t="shared" si="446"/>
        <v>NEW ADMISSION</v>
      </c>
      <c r="D866" t="s">
        <v>29</v>
      </c>
      <c r="E866" t="str">
        <f t="shared" si="442"/>
        <v>No</v>
      </c>
      <c r="F866" t="str">
        <f t="shared" si="442"/>
        <v>Ward</v>
      </c>
      <c r="G866" t="str">
        <f t="shared" si="442"/>
        <v>ULRD</v>
      </c>
      <c r="H866" t="str">
        <f t="shared" si="442"/>
        <v>20G</v>
      </c>
      <c r="I866" t="str">
        <f t="shared" si="442"/>
        <v xml:space="preserve"> Normal Saline 0.9%</v>
      </c>
      <c r="J866" t="str">
        <f t="shared" si="442"/>
        <v>Other Drug</v>
      </c>
      <c r="K866" s="11" t="str">
        <f t="shared" si="442"/>
        <v>DORSAL</v>
      </c>
      <c r="L866" s="16" t="s">
        <v>37</v>
      </c>
      <c r="M866" s="13" t="s">
        <v>37</v>
      </c>
      <c r="N866" s="13" t="s">
        <v>37</v>
      </c>
      <c r="O866">
        <v>0</v>
      </c>
      <c r="P866" t="str">
        <f t="shared" si="431"/>
        <v>NA</v>
      </c>
      <c r="Q866" s="46">
        <v>36.5</v>
      </c>
      <c r="R866" s="46">
        <v>33.6</v>
      </c>
      <c r="S866" s="46">
        <v>33.799999999999997</v>
      </c>
      <c r="T866" s="46">
        <v>34</v>
      </c>
      <c r="U866" s="46">
        <v>34.5</v>
      </c>
      <c r="V866" s="141" t="str">
        <f t="shared" ref="V866:V869" si="447">V865</f>
        <v>NA</v>
      </c>
      <c r="W866" s="21">
        <v>3</v>
      </c>
      <c r="X866" s="21" t="s">
        <v>37</v>
      </c>
      <c r="Y866" s="21" t="s">
        <v>392</v>
      </c>
      <c r="Z866" t="str">
        <f t="shared" ref="Z866:Z869" si="448">Z865</f>
        <v>48-72</v>
      </c>
    </row>
    <row r="867" spans="1:26" x14ac:dyDescent="0.35">
      <c r="A867" s="11" t="str">
        <f t="shared" si="446"/>
        <v>PATIENT 7 (GS2 021)</v>
      </c>
      <c r="B867" s="11" t="str">
        <f t="shared" si="446"/>
        <v>LEFT ACUTE ANGLE CLOSURE GLAUCOMA</v>
      </c>
      <c r="C867" s="11" t="str">
        <f t="shared" si="446"/>
        <v>NEW ADMISSION</v>
      </c>
      <c r="D867" t="s">
        <v>29</v>
      </c>
      <c r="E867" t="str">
        <f t="shared" si="442"/>
        <v>No</v>
      </c>
      <c r="F867" t="str">
        <f t="shared" si="442"/>
        <v>Ward</v>
      </c>
      <c r="G867" t="str">
        <f t="shared" si="442"/>
        <v>ULRD</v>
      </c>
      <c r="H867" t="str">
        <f t="shared" si="442"/>
        <v>20G</v>
      </c>
      <c r="I867" t="str">
        <f t="shared" si="442"/>
        <v xml:space="preserve"> Normal Saline 0.9%</v>
      </c>
      <c r="J867" t="str">
        <f t="shared" si="442"/>
        <v>Other Drug</v>
      </c>
      <c r="K867" s="11" t="str">
        <f t="shared" si="442"/>
        <v>DORSAL</v>
      </c>
      <c r="L867" s="16" t="s">
        <v>37</v>
      </c>
      <c r="M867" s="13" t="s">
        <v>37</v>
      </c>
      <c r="N867" s="13" t="s">
        <v>37</v>
      </c>
      <c r="O867">
        <v>0</v>
      </c>
      <c r="P867" t="str">
        <f t="shared" si="431"/>
        <v>NA</v>
      </c>
      <c r="Q867" s="46">
        <v>36.6</v>
      </c>
      <c r="R867" s="46">
        <v>34.1</v>
      </c>
      <c r="S867" s="46">
        <v>34.200000000000003</v>
      </c>
      <c r="T867" s="46">
        <v>33.700000000000003</v>
      </c>
      <c r="U867" s="46">
        <v>34.299999999999997</v>
      </c>
      <c r="V867" s="141" t="str">
        <f t="shared" si="447"/>
        <v>NA</v>
      </c>
      <c r="W867" s="21">
        <v>3</v>
      </c>
      <c r="X867" s="21" t="s">
        <v>37</v>
      </c>
      <c r="Y867" s="21" t="s">
        <v>392</v>
      </c>
      <c r="Z867" t="str">
        <f t="shared" si="448"/>
        <v>48-72</v>
      </c>
    </row>
    <row r="868" spans="1:26" x14ac:dyDescent="0.35">
      <c r="A868" s="11" t="str">
        <f t="shared" si="446"/>
        <v>PATIENT 7 (GS2 021)</v>
      </c>
      <c r="B868" s="11" t="str">
        <f t="shared" si="446"/>
        <v>LEFT ACUTE ANGLE CLOSURE GLAUCOMA</v>
      </c>
      <c r="C868" s="11" t="str">
        <f t="shared" si="446"/>
        <v>NEW ADMISSION</v>
      </c>
      <c r="D868" t="s">
        <v>29</v>
      </c>
      <c r="E868" t="str">
        <f t="shared" ref="E868:K883" si="449">E867</f>
        <v>No</v>
      </c>
      <c r="F868" t="str">
        <f t="shared" si="449"/>
        <v>Ward</v>
      </c>
      <c r="G868" t="str">
        <f t="shared" si="449"/>
        <v>ULRD</v>
      </c>
      <c r="H868" t="str">
        <f t="shared" si="449"/>
        <v>20G</v>
      </c>
      <c r="I868" t="str">
        <f t="shared" si="449"/>
        <v xml:space="preserve"> Normal Saline 0.9%</v>
      </c>
      <c r="J868" t="str">
        <f t="shared" si="449"/>
        <v>Other Drug</v>
      </c>
      <c r="K868" s="11" t="str">
        <f t="shared" si="449"/>
        <v>DORSAL</v>
      </c>
      <c r="L868" s="16" t="s">
        <v>37</v>
      </c>
      <c r="M868" s="13" t="s">
        <v>37</v>
      </c>
      <c r="N868" s="13" t="s">
        <v>37</v>
      </c>
      <c r="O868">
        <v>0</v>
      </c>
      <c r="P868" t="str">
        <f t="shared" si="431"/>
        <v>NA</v>
      </c>
      <c r="Q868" s="46">
        <v>36.799999999999997</v>
      </c>
      <c r="R868" s="46">
        <v>33.799999999999997</v>
      </c>
      <c r="S868" s="46">
        <v>34.299999999999997</v>
      </c>
      <c r="T868" s="46">
        <v>34.1</v>
      </c>
      <c r="U868" s="46">
        <v>34.799999999999997</v>
      </c>
      <c r="V868" s="141" t="str">
        <f t="shared" si="447"/>
        <v>NA</v>
      </c>
      <c r="W868" s="21">
        <v>3</v>
      </c>
      <c r="X868" s="21" t="s">
        <v>37</v>
      </c>
      <c r="Y868" s="21" t="s">
        <v>392</v>
      </c>
      <c r="Z868" t="str">
        <f t="shared" si="448"/>
        <v>48-72</v>
      </c>
    </row>
    <row r="869" spans="1:26" x14ac:dyDescent="0.35">
      <c r="A869" s="70" t="str">
        <f t="shared" si="446"/>
        <v>PATIENT 7 (GS2 021)</v>
      </c>
      <c r="B869" s="70" t="str">
        <f t="shared" si="446"/>
        <v>LEFT ACUTE ANGLE CLOSURE GLAUCOMA</v>
      </c>
      <c r="C869" s="70" t="str">
        <f t="shared" si="446"/>
        <v>NEW ADMISSION</v>
      </c>
      <c r="D869" t="s">
        <v>29</v>
      </c>
      <c r="E869" t="str">
        <f t="shared" si="449"/>
        <v>No</v>
      </c>
      <c r="F869" t="str">
        <f t="shared" si="449"/>
        <v>Ward</v>
      </c>
      <c r="G869" t="str">
        <f t="shared" si="449"/>
        <v>ULRD</v>
      </c>
      <c r="H869" t="str">
        <f t="shared" si="449"/>
        <v>20G</v>
      </c>
      <c r="I869" t="str">
        <f t="shared" si="449"/>
        <v xml:space="preserve"> Normal Saline 0.9%</v>
      </c>
      <c r="J869" t="str">
        <f t="shared" si="449"/>
        <v>Other Drug</v>
      </c>
      <c r="K869" s="70" t="str">
        <f t="shared" si="449"/>
        <v>DORSAL</v>
      </c>
      <c r="L869" s="16" t="s">
        <v>37</v>
      </c>
      <c r="M869" s="13" t="s">
        <v>37</v>
      </c>
      <c r="N869" s="13" t="s">
        <v>37</v>
      </c>
      <c r="O869">
        <v>0</v>
      </c>
      <c r="P869" t="str">
        <f t="shared" si="431"/>
        <v>NA</v>
      </c>
      <c r="Q869" s="52">
        <v>36.5</v>
      </c>
      <c r="R869" s="52">
        <v>32.5</v>
      </c>
      <c r="S869" s="52">
        <v>34.299999999999997</v>
      </c>
      <c r="T869" s="52">
        <v>33.9</v>
      </c>
      <c r="U869" s="52">
        <v>34.799999999999997</v>
      </c>
      <c r="V869" s="154" t="str">
        <f t="shared" si="447"/>
        <v>NA</v>
      </c>
      <c r="W869" s="21">
        <v>3</v>
      </c>
      <c r="X869" s="21" t="s">
        <v>37</v>
      </c>
      <c r="Y869" s="21" t="s">
        <v>392</v>
      </c>
      <c r="Z869" t="str">
        <f t="shared" si="448"/>
        <v>48-72</v>
      </c>
    </row>
    <row r="870" spans="1:26" x14ac:dyDescent="0.35">
      <c r="A870" s="21" t="s">
        <v>295</v>
      </c>
      <c r="B870" s="21" t="s">
        <v>393</v>
      </c>
      <c r="C870" s="21" t="s">
        <v>118</v>
      </c>
      <c r="D870" t="s">
        <v>29</v>
      </c>
      <c r="E870" t="str">
        <f t="shared" si="449"/>
        <v>No</v>
      </c>
      <c r="F870" t="str">
        <f t="shared" si="449"/>
        <v>Ward</v>
      </c>
      <c r="G870" t="str">
        <f t="shared" si="449"/>
        <v>ULRD</v>
      </c>
      <c r="H870" t="s">
        <v>77</v>
      </c>
      <c r="I870" t="str">
        <f t="shared" si="449"/>
        <v xml:space="preserve"> Normal Saline 0.9%</v>
      </c>
      <c r="J870" t="s">
        <v>51</v>
      </c>
      <c r="K870" s="21" t="s">
        <v>36</v>
      </c>
      <c r="L870" s="16" t="s">
        <v>37</v>
      </c>
      <c r="M870" s="13" t="s">
        <v>37</v>
      </c>
      <c r="N870" s="13" t="s">
        <v>37</v>
      </c>
      <c r="O870">
        <v>0</v>
      </c>
      <c r="P870" t="str">
        <f t="shared" si="431"/>
        <v>NA</v>
      </c>
      <c r="Q870" s="56">
        <v>37.1</v>
      </c>
      <c r="R870" s="56">
        <v>33.5</v>
      </c>
      <c r="S870" s="56">
        <v>33.4</v>
      </c>
      <c r="T870" s="56">
        <v>33.299999999999997</v>
      </c>
      <c r="U870" s="56">
        <v>33.200000000000003</v>
      </c>
      <c r="V870" s="151" t="s">
        <v>37</v>
      </c>
      <c r="W870" s="150">
        <v>2</v>
      </c>
      <c r="X870" s="150">
        <v>0</v>
      </c>
      <c r="Y870" s="70" t="s">
        <v>78</v>
      </c>
      <c r="Z870" t="s">
        <v>92</v>
      </c>
    </row>
    <row r="871" spans="1:26" x14ac:dyDescent="0.35">
      <c r="A871" s="11" t="str">
        <f t="shared" ref="A871:C873" si="450">A870</f>
        <v>PATIENT 8 (GS2 022)</v>
      </c>
      <c r="B871" s="11" t="str">
        <f t="shared" si="450"/>
        <v>BIL ADHESIVE MIDDLE EAR DISORDER</v>
      </c>
      <c r="C871" s="11" t="str">
        <f t="shared" si="450"/>
        <v>NEW CANNULA</v>
      </c>
      <c r="D871" t="s">
        <v>29</v>
      </c>
      <c r="E871" t="str">
        <f t="shared" si="449"/>
        <v>No</v>
      </c>
      <c r="F871" t="str">
        <f t="shared" si="449"/>
        <v>Ward</v>
      </c>
      <c r="G871" t="str">
        <f t="shared" si="449"/>
        <v>ULRD</v>
      </c>
      <c r="H871" t="str">
        <f t="shared" si="449"/>
        <v>18G</v>
      </c>
      <c r="I871" t="str">
        <f t="shared" si="449"/>
        <v xml:space="preserve"> Normal Saline 0.9%</v>
      </c>
      <c r="J871" t="str">
        <f t="shared" si="449"/>
        <v>Antibiotic and other drug</v>
      </c>
      <c r="K871" s="11" t="str">
        <f t="shared" si="449"/>
        <v>DORSAL</v>
      </c>
      <c r="L871" s="16" t="s">
        <v>37</v>
      </c>
      <c r="M871" s="13" t="s">
        <v>37</v>
      </c>
      <c r="N871" s="13" t="s">
        <v>37</v>
      </c>
      <c r="O871">
        <v>0</v>
      </c>
      <c r="P871" t="str">
        <f t="shared" si="431"/>
        <v>NA</v>
      </c>
      <c r="Q871" s="46">
        <v>37.5</v>
      </c>
      <c r="R871" s="46">
        <v>34.4</v>
      </c>
      <c r="S871" s="46">
        <v>34.6</v>
      </c>
      <c r="T871" s="46">
        <v>34.5</v>
      </c>
      <c r="U871" s="46">
        <v>34.200000000000003</v>
      </c>
      <c r="V871" s="141" t="str">
        <f t="shared" ref="V871:Z879" si="451">V870</f>
        <v>NA</v>
      </c>
      <c r="W871" s="140">
        <f t="shared" si="451"/>
        <v>2</v>
      </c>
      <c r="X871" s="140">
        <f t="shared" si="451"/>
        <v>0</v>
      </c>
      <c r="Y871" s="70" t="str">
        <f t="shared" si="451"/>
        <v>Discharge</v>
      </c>
      <c r="Z871" t="s">
        <v>92</v>
      </c>
    </row>
    <row r="872" spans="1:26" x14ac:dyDescent="0.35">
      <c r="A872" s="11" t="str">
        <f t="shared" si="450"/>
        <v>PATIENT 8 (GS2 022)</v>
      </c>
      <c r="B872" s="11" t="str">
        <f t="shared" si="450"/>
        <v>BIL ADHESIVE MIDDLE EAR DISORDER</v>
      </c>
      <c r="C872" s="11" t="str">
        <f t="shared" si="450"/>
        <v>NEW CANNULA</v>
      </c>
      <c r="D872" t="s">
        <v>29</v>
      </c>
      <c r="E872" t="str">
        <f t="shared" si="449"/>
        <v>No</v>
      </c>
      <c r="F872" t="str">
        <f t="shared" si="449"/>
        <v>Ward</v>
      </c>
      <c r="G872" t="str">
        <f t="shared" si="449"/>
        <v>ULRD</v>
      </c>
      <c r="H872" t="str">
        <f t="shared" si="449"/>
        <v>18G</v>
      </c>
      <c r="I872" t="str">
        <f t="shared" si="449"/>
        <v xml:space="preserve"> Normal Saline 0.9%</v>
      </c>
      <c r="J872" t="str">
        <f t="shared" si="449"/>
        <v>Antibiotic and other drug</v>
      </c>
      <c r="K872" s="11" t="str">
        <f t="shared" si="449"/>
        <v>DORSAL</v>
      </c>
      <c r="L872" s="16" t="s">
        <v>37</v>
      </c>
      <c r="M872" s="13" t="s">
        <v>37</v>
      </c>
      <c r="N872" s="13" t="s">
        <v>37</v>
      </c>
      <c r="O872">
        <v>0</v>
      </c>
      <c r="P872" t="str">
        <f t="shared" si="431"/>
        <v>NA</v>
      </c>
      <c r="Q872" s="46">
        <v>36.299999999999997</v>
      </c>
      <c r="R872" s="46">
        <v>32.200000000000003</v>
      </c>
      <c r="S872" s="46">
        <v>32.1</v>
      </c>
      <c r="T872" s="46">
        <v>32.299999999999997</v>
      </c>
      <c r="U872" s="46">
        <v>32.6</v>
      </c>
      <c r="V872" s="141" t="str">
        <f t="shared" si="451"/>
        <v>NA</v>
      </c>
      <c r="W872" s="140">
        <f t="shared" si="451"/>
        <v>2</v>
      </c>
      <c r="X872" s="140">
        <f t="shared" si="451"/>
        <v>0</v>
      </c>
      <c r="Y872" s="70" t="str">
        <f t="shared" si="451"/>
        <v>Discharge</v>
      </c>
      <c r="Z872" t="s">
        <v>92</v>
      </c>
    </row>
    <row r="873" spans="1:26" x14ac:dyDescent="0.35">
      <c r="A873" s="70" t="str">
        <f t="shared" si="450"/>
        <v>PATIENT 8 (GS2 022)</v>
      </c>
      <c r="B873" s="70" t="str">
        <f t="shared" si="450"/>
        <v>BIL ADHESIVE MIDDLE EAR DISORDER</v>
      </c>
      <c r="C873" s="70" t="str">
        <f t="shared" si="450"/>
        <v>NEW CANNULA</v>
      </c>
      <c r="D873" t="s">
        <v>29</v>
      </c>
      <c r="E873" t="str">
        <f t="shared" si="449"/>
        <v>No</v>
      </c>
      <c r="F873" t="str">
        <f t="shared" si="449"/>
        <v>Ward</v>
      </c>
      <c r="G873" t="str">
        <f t="shared" si="449"/>
        <v>ULRD</v>
      </c>
      <c r="H873" t="str">
        <f t="shared" si="449"/>
        <v>18G</v>
      </c>
      <c r="I873" t="str">
        <f t="shared" si="449"/>
        <v xml:space="preserve"> Normal Saline 0.9%</v>
      </c>
      <c r="J873" t="str">
        <f t="shared" si="449"/>
        <v>Antibiotic and other drug</v>
      </c>
      <c r="K873" s="70" t="str">
        <f t="shared" si="449"/>
        <v>DORSAL</v>
      </c>
      <c r="L873" s="16" t="s">
        <v>37</v>
      </c>
      <c r="M873" s="13" t="s">
        <v>37</v>
      </c>
      <c r="N873" s="13" t="s">
        <v>37</v>
      </c>
      <c r="O873">
        <v>0</v>
      </c>
      <c r="P873" t="str">
        <f t="shared" si="431"/>
        <v>NA</v>
      </c>
      <c r="Q873" s="52">
        <v>36.799999999999997</v>
      </c>
      <c r="R873" s="52">
        <v>32</v>
      </c>
      <c r="S873" s="52">
        <v>32.1</v>
      </c>
      <c r="T873" s="52">
        <v>32.6</v>
      </c>
      <c r="U873" s="52">
        <v>33.1</v>
      </c>
      <c r="V873" s="154" t="str">
        <f t="shared" si="451"/>
        <v>NA</v>
      </c>
      <c r="W873" s="149">
        <f t="shared" si="451"/>
        <v>2</v>
      </c>
      <c r="X873" s="149">
        <f t="shared" si="451"/>
        <v>0</v>
      </c>
      <c r="Y873" s="70" t="str">
        <f t="shared" si="451"/>
        <v>Discharge</v>
      </c>
      <c r="Z873" t="s">
        <v>92</v>
      </c>
    </row>
    <row r="874" spans="1:26" x14ac:dyDescent="0.35">
      <c r="A874" s="55" t="s">
        <v>297</v>
      </c>
      <c r="B874" s="21" t="s">
        <v>394</v>
      </c>
      <c r="C874" s="21" t="s">
        <v>118</v>
      </c>
      <c r="D874" t="s">
        <v>29</v>
      </c>
      <c r="E874" t="str">
        <f t="shared" si="449"/>
        <v>No</v>
      </c>
      <c r="F874" t="str">
        <f t="shared" si="449"/>
        <v>Ward</v>
      </c>
      <c r="G874" t="s">
        <v>45</v>
      </c>
      <c r="H874" t="str">
        <f t="shared" si="449"/>
        <v>18G</v>
      </c>
      <c r="I874" t="s">
        <v>34</v>
      </c>
      <c r="J874" t="str">
        <f t="shared" si="449"/>
        <v>Antibiotic and other drug</v>
      </c>
      <c r="K874" s="21" t="s">
        <v>47</v>
      </c>
      <c r="L874" s="16" t="s">
        <v>37</v>
      </c>
      <c r="M874" s="13" t="s">
        <v>37</v>
      </c>
      <c r="N874" s="13" t="s">
        <v>37</v>
      </c>
      <c r="O874">
        <v>0</v>
      </c>
      <c r="P874" t="str">
        <f t="shared" si="431"/>
        <v>NA</v>
      </c>
      <c r="Q874" s="56">
        <v>36.799999999999997</v>
      </c>
      <c r="R874" s="56">
        <v>33.9</v>
      </c>
      <c r="S874" s="56">
        <v>33.799999999999997</v>
      </c>
      <c r="T874" s="56">
        <v>34</v>
      </c>
      <c r="U874" s="56">
        <v>34.1</v>
      </c>
      <c r="V874" s="158">
        <v>39.9</v>
      </c>
      <c r="W874" s="150">
        <v>3</v>
      </c>
      <c r="X874" s="150">
        <v>1</v>
      </c>
      <c r="Y874" t="str">
        <f t="shared" si="451"/>
        <v>Discharge</v>
      </c>
      <c r="Z874" t="s">
        <v>63</v>
      </c>
    </row>
    <row r="875" spans="1:26" x14ac:dyDescent="0.35">
      <c r="A875" s="63" t="str">
        <f t="shared" ref="A875:C879" si="452">A874</f>
        <v>PATIENT 9 (GS2 023)</v>
      </c>
      <c r="B875" s="11" t="str">
        <f t="shared" si="452"/>
        <v>PERITONEAL ABSCESS</v>
      </c>
      <c r="C875" s="11" t="str">
        <f t="shared" si="452"/>
        <v>NEW CANNULA</v>
      </c>
      <c r="D875" t="s">
        <v>29</v>
      </c>
      <c r="E875" t="str">
        <f t="shared" si="449"/>
        <v>No</v>
      </c>
      <c r="F875" t="str">
        <f t="shared" si="449"/>
        <v>Ward</v>
      </c>
      <c r="G875" t="str">
        <f t="shared" si="449"/>
        <v>ULRA</v>
      </c>
      <c r="H875" t="str">
        <f t="shared" si="449"/>
        <v>18G</v>
      </c>
      <c r="I875" t="str">
        <f t="shared" si="449"/>
        <v>No infusion</v>
      </c>
      <c r="J875" t="str">
        <f t="shared" si="449"/>
        <v>Antibiotic and other drug</v>
      </c>
      <c r="K875" s="11" t="str">
        <f t="shared" si="449"/>
        <v>ANTECUBITAL FOSSA</v>
      </c>
      <c r="L875" s="16" t="s">
        <v>37</v>
      </c>
      <c r="M875" s="13" t="s">
        <v>37</v>
      </c>
      <c r="N875" s="13" t="s">
        <v>37</v>
      </c>
      <c r="O875">
        <v>0</v>
      </c>
      <c r="P875" t="str">
        <f t="shared" si="431"/>
        <v>NA</v>
      </c>
      <c r="Q875" s="46">
        <v>36.9</v>
      </c>
      <c r="R875" s="46">
        <v>34.1</v>
      </c>
      <c r="S875" s="46">
        <v>34</v>
      </c>
      <c r="T875" s="46">
        <v>34.200000000000003</v>
      </c>
      <c r="U875" s="46">
        <v>34.799999999999997</v>
      </c>
      <c r="V875" s="46">
        <v>34</v>
      </c>
      <c r="W875" s="140">
        <f t="shared" ref="W875:X879" si="453">W874</f>
        <v>3</v>
      </c>
      <c r="X875" s="140">
        <f t="shared" si="453"/>
        <v>1</v>
      </c>
      <c r="Y875" t="str">
        <f t="shared" si="451"/>
        <v>Discharge</v>
      </c>
      <c r="Z875" t="str">
        <f t="shared" si="451"/>
        <v>48-72</v>
      </c>
    </row>
    <row r="876" spans="1:26" x14ac:dyDescent="0.35">
      <c r="A876" s="63" t="str">
        <f t="shared" si="452"/>
        <v>PATIENT 9 (GS2 023)</v>
      </c>
      <c r="B876" s="11" t="str">
        <f t="shared" si="452"/>
        <v>PERITONEAL ABSCESS</v>
      </c>
      <c r="C876" s="11" t="str">
        <f t="shared" si="452"/>
        <v>NEW CANNULA</v>
      </c>
      <c r="D876" t="s">
        <v>29</v>
      </c>
      <c r="E876" t="str">
        <f t="shared" si="449"/>
        <v>No</v>
      </c>
      <c r="F876" t="str">
        <f t="shared" si="449"/>
        <v>Ward</v>
      </c>
      <c r="G876" t="str">
        <f t="shared" si="449"/>
        <v>ULRA</v>
      </c>
      <c r="H876" t="str">
        <f t="shared" si="449"/>
        <v>18G</v>
      </c>
      <c r="I876" t="str">
        <f t="shared" si="449"/>
        <v>No infusion</v>
      </c>
      <c r="J876" t="str">
        <f t="shared" si="449"/>
        <v>Antibiotic and other drug</v>
      </c>
      <c r="K876" s="11" t="str">
        <f t="shared" si="449"/>
        <v>ANTECUBITAL FOSSA</v>
      </c>
      <c r="L876" s="16" t="s">
        <v>37</v>
      </c>
      <c r="M876" s="13" t="s">
        <v>37</v>
      </c>
      <c r="N876" s="13" t="s">
        <v>37</v>
      </c>
      <c r="O876">
        <v>1</v>
      </c>
      <c r="P876" t="str">
        <f t="shared" si="431"/>
        <v>NA</v>
      </c>
      <c r="Q876" s="46">
        <v>36.4</v>
      </c>
      <c r="R876" s="46">
        <v>32.799999999999997</v>
      </c>
      <c r="S876" s="46">
        <v>32.299999999999997</v>
      </c>
      <c r="T876" s="46">
        <v>32.4</v>
      </c>
      <c r="U876" s="46">
        <v>34.1</v>
      </c>
      <c r="V876" s="46">
        <v>32.4</v>
      </c>
      <c r="W876" s="140">
        <f t="shared" si="453"/>
        <v>3</v>
      </c>
      <c r="X876" s="140">
        <f t="shared" si="453"/>
        <v>1</v>
      </c>
      <c r="Y876" t="str">
        <f t="shared" si="451"/>
        <v>Discharge</v>
      </c>
      <c r="Z876" t="str">
        <f t="shared" si="451"/>
        <v>48-72</v>
      </c>
    </row>
    <row r="877" spans="1:26" x14ac:dyDescent="0.35">
      <c r="A877" s="63" t="str">
        <f t="shared" si="452"/>
        <v>PATIENT 9 (GS2 023)</v>
      </c>
      <c r="B877" s="11" t="str">
        <f t="shared" si="452"/>
        <v>PERITONEAL ABSCESS</v>
      </c>
      <c r="C877" s="11" t="str">
        <f t="shared" si="452"/>
        <v>NEW CANNULA</v>
      </c>
      <c r="D877" t="s">
        <v>29</v>
      </c>
      <c r="E877" t="str">
        <f t="shared" si="449"/>
        <v>No</v>
      </c>
      <c r="F877" t="str">
        <f t="shared" si="449"/>
        <v>Ward</v>
      </c>
      <c r="G877" t="str">
        <f t="shared" si="449"/>
        <v>ULRA</v>
      </c>
      <c r="H877" t="str">
        <f t="shared" si="449"/>
        <v>18G</v>
      </c>
      <c r="I877" t="str">
        <f t="shared" si="449"/>
        <v>No infusion</v>
      </c>
      <c r="J877" t="str">
        <f t="shared" si="449"/>
        <v>Antibiotic and other drug</v>
      </c>
      <c r="K877" s="11" t="str">
        <f t="shared" si="449"/>
        <v>ANTECUBITAL FOSSA</v>
      </c>
      <c r="L877" s="16" t="s">
        <v>37</v>
      </c>
      <c r="M877" s="13" t="s">
        <v>37</v>
      </c>
      <c r="N877" s="13" t="s">
        <v>37</v>
      </c>
      <c r="O877">
        <v>1</v>
      </c>
      <c r="P877" t="str">
        <f t="shared" si="431"/>
        <v>NA</v>
      </c>
      <c r="Q877" s="46">
        <v>35.700000000000003</v>
      </c>
      <c r="R877" s="46">
        <v>33.9</v>
      </c>
      <c r="S877" s="46">
        <v>33.6</v>
      </c>
      <c r="T877" s="46">
        <v>33.700000000000003</v>
      </c>
      <c r="U877" s="46">
        <v>34</v>
      </c>
      <c r="V877" s="46">
        <v>32.6</v>
      </c>
      <c r="W877" s="140">
        <f t="shared" si="453"/>
        <v>3</v>
      </c>
      <c r="X877" s="140">
        <f t="shared" si="453"/>
        <v>1</v>
      </c>
      <c r="Y877" t="str">
        <f t="shared" si="451"/>
        <v>Discharge</v>
      </c>
      <c r="Z877" t="str">
        <f t="shared" si="451"/>
        <v>48-72</v>
      </c>
    </row>
    <row r="878" spans="1:26" x14ac:dyDescent="0.35">
      <c r="A878" s="63" t="str">
        <f t="shared" si="452"/>
        <v>PATIENT 9 (GS2 023)</v>
      </c>
      <c r="B878" s="11" t="str">
        <f t="shared" si="452"/>
        <v>PERITONEAL ABSCESS</v>
      </c>
      <c r="C878" s="11" t="str">
        <f t="shared" si="452"/>
        <v>NEW CANNULA</v>
      </c>
      <c r="D878" t="s">
        <v>29</v>
      </c>
      <c r="E878" t="str">
        <f t="shared" si="449"/>
        <v>No</v>
      </c>
      <c r="F878" t="str">
        <f t="shared" si="449"/>
        <v>Ward</v>
      </c>
      <c r="G878" t="str">
        <f t="shared" si="449"/>
        <v>ULRA</v>
      </c>
      <c r="H878" t="str">
        <f t="shared" si="449"/>
        <v>18G</v>
      </c>
      <c r="I878" t="str">
        <f t="shared" si="449"/>
        <v>No infusion</v>
      </c>
      <c r="J878" t="str">
        <f t="shared" si="449"/>
        <v>Antibiotic and other drug</v>
      </c>
      <c r="K878" s="11" t="str">
        <f t="shared" si="449"/>
        <v>ANTECUBITAL FOSSA</v>
      </c>
      <c r="L878" s="16" t="s">
        <v>37</v>
      </c>
      <c r="M878" s="13" t="s">
        <v>37</v>
      </c>
      <c r="N878" s="13" t="s">
        <v>37</v>
      </c>
      <c r="O878">
        <v>1</v>
      </c>
      <c r="P878" t="str">
        <f t="shared" si="431"/>
        <v>NA</v>
      </c>
      <c r="Q878" s="46">
        <v>35.200000000000003</v>
      </c>
      <c r="R878" s="46">
        <v>33.700000000000003</v>
      </c>
      <c r="S878" s="46">
        <v>33.1</v>
      </c>
      <c r="T878" s="46">
        <v>32.799999999999997</v>
      </c>
      <c r="U878" s="46">
        <v>33.299999999999997</v>
      </c>
      <c r="V878" s="46">
        <v>32.200000000000003</v>
      </c>
      <c r="W878" s="140">
        <f t="shared" si="453"/>
        <v>3</v>
      </c>
      <c r="X878" s="140">
        <f t="shared" si="453"/>
        <v>1</v>
      </c>
      <c r="Y878" t="str">
        <f t="shared" si="451"/>
        <v>Discharge</v>
      </c>
      <c r="Z878" t="str">
        <f t="shared" si="451"/>
        <v>48-72</v>
      </c>
    </row>
    <row r="879" spans="1:26" x14ac:dyDescent="0.35">
      <c r="A879" s="64" t="str">
        <f t="shared" si="452"/>
        <v>PATIENT 9 (GS2 023)</v>
      </c>
      <c r="B879" s="70" t="str">
        <f t="shared" si="452"/>
        <v>PERITONEAL ABSCESS</v>
      </c>
      <c r="C879" s="70" t="str">
        <f t="shared" si="452"/>
        <v>NEW CANNULA</v>
      </c>
      <c r="D879" t="s">
        <v>29</v>
      </c>
      <c r="E879" t="str">
        <f t="shared" si="449"/>
        <v>No</v>
      </c>
      <c r="F879" t="str">
        <f t="shared" si="449"/>
        <v>Ward</v>
      </c>
      <c r="G879" t="str">
        <f t="shared" si="449"/>
        <v>ULRA</v>
      </c>
      <c r="H879" t="str">
        <f t="shared" si="449"/>
        <v>18G</v>
      </c>
      <c r="I879" t="str">
        <f t="shared" si="449"/>
        <v>No infusion</v>
      </c>
      <c r="J879" t="str">
        <f t="shared" si="449"/>
        <v>Antibiotic and other drug</v>
      </c>
      <c r="K879" s="70" t="str">
        <f t="shared" si="449"/>
        <v>ANTECUBITAL FOSSA</v>
      </c>
      <c r="L879" s="16" t="s">
        <v>37</v>
      </c>
      <c r="M879" s="13" t="s">
        <v>37</v>
      </c>
      <c r="N879" s="13" t="s">
        <v>37</v>
      </c>
      <c r="O879">
        <v>1</v>
      </c>
      <c r="P879" t="str">
        <f t="shared" si="431"/>
        <v>NA</v>
      </c>
      <c r="Q879" s="52">
        <v>35.4</v>
      </c>
      <c r="R879" s="52">
        <v>33.799999999999997</v>
      </c>
      <c r="S879" s="52">
        <v>33.200000000000003</v>
      </c>
      <c r="T879" s="52">
        <v>33.799999999999997</v>
      </c>
      <c r="U879" s="52">
        <v>34</v>
      </c>
      <c r="V879" s="52">
        <v>32.1</v>
      </c>
      <c r="W879" s="149">
        <f t="shared" si="453"/>
        <v>3</v>
      </c>
      <c r="X879" s="149">
        <f t="shared" si="453"/>
        <v>1</v>
      </c>
      <c r="Y879" t="str">
        <f t="shared" si="451"/>
        <v>Discharge</v>
      </c>
      <c r="Z879" t="str">
        <f t="shared" si="451"/>
        <v>48-72</v>
      </c>
    </row>
    <row r="880" spans="1:26" x14ac:dyDescent="0.35">
      <c r="A880" s="21" t="s">
        <v>395</v>
      </c>
      <c r="B880" s="21" t="s">
        <v>396</v>
      </c>
      <c r="C880" s="21" t="s">
        <v>151</v>
      </c>
      <c r="D880" t="s">
        <v>29</v>
      </c>
      <c r="E880" t="str">
        <f t="shared" si="449"/>
        <v>No</v>
      </c>
      <c r="F880" t="s">
        <v>96</v>
      </c>
      <c r="G880" t="s">
        <v>32</v>
      </c>
      <c r="H880" t="str">
        <f t="shared" si="449"/>
        <v>18G</v>
      </c>
      <c r="I880" t="s">
        <v>70</v>
      </c>
      <c r="J880" t="s">
        <v>46</v>
      </c>
      <c r="K880" s="21" t="s">
        <v>36</v>
      </c>
      <c r="L880" s="16" t="s">
        <v>37</v>
      </c>
      <c r="M880" s="13" t="s">
        <v>37</v>
      </c>
      <c r="N880" s="13" t="s">
        <v>37</v>
      </c>
      <c r="O880">
        <v>0</v>
      </c>
      <c r="P880" t="str">
        <f t="shared" si="431"/>
        <v>NA</v>
      </c>
      <c r="Q880" s="56">
        <v>36.299999999999997</v>
      </c>
      <c r="R880" s="56">
        <v>33.4</v>
      </c>
      <c r="S880" s="56">
        <v>33.5</v>
      </c>
      <c r="T880" s="56">
        <v>33.5</v>
      </c>
      <c r="U880" s="56">
        <v>33.4</v>
      </c>
      <c r="V880" s="151" t="s">
        <v>37</v>
      </c>
      <c r="W880" s="21">
        <v>3</v>
      </c>
      <c r="X880" s="11" t="s">
        <v>37</v>
      </c>
      <c r="Y880" s="21" t="s">
        <v>397</v>
      </c>
      <c r="Z880" t="s">
        <v>92</v>
      </c>
    </row>
    <row r="881" spans="1:26" x14ac:dyDescent="0.35">
      <c r="A881" s="11" t="str">
        <f t="shared" ref="A881:C883" si="454">A880</f>
        <v>PATIENT 10 (GS2 025)</v>
      </c>
      <c r="B881" s="11" t="str">
        <f t="shared" si="454"/>
        <v>BLEEDING DUODENAL TUMOUR</v>
      </c>
      <c r="C881" s="11" t="str">
        <f t="shared" si="454"/>
        <v>NEW ADMISSION</v>
      </c>
      <c r="D881" t="s">
        <v>29</v>
      </c>
      <c r="E881" t="str">
        <f t="shared" si="449"/>
        <v>No</v>
      </c>
      <c r="F881" t="str">
        <f t="shared" si="449"/>
        <v>ER</v>
      </c>
      <c r="G881" t="str">
        <f t="shared" si="449"/>
        <v>ULLD</v>
      </c>
      <c r="H881" t="str">
        <f t="shared" si="449"/>
        <v>18G</v>
      </c>
      <c r="I881" t="str">
        <f t="shared" si="449"/>
        <v xml:space="preserve"> Normal Saline 0.9%</v>
      </c>
      <c r="J881" t="str">
        <f t="shared" si="449"/>
        <v>Other Drug</v>
      </c>
      <c r="K881" s="11" t="str">
        <f t="shared" si="449"/>
        <v>DORSAL</v>
      </c>
      <c r="L881" s="16" t="s">
        <v>37</v>
      </c>
      <c r="M881" s="13" t="s">
        <v>37</v>
      </c>
      <c r="N881" s="13" t="s">
        <v>37</v>
      </c>
      <c r="O881">
        <v>0</v>
      </c>
      <c r="P881" t="str">
        <f t="shared" si="431"/>
        <v>NA</v>
      </c>
      <c r="Q881" s="46">
        <v>35.700000000000003</v>
      </c>
      <c r="R881" s="46">
        <v>31.3</v>
      </c>
      <c r="S881" s="46">
        <v>31.4</v>
      </c>
      <c r="T881" s="46">
        <v>31.1</v>
      </c>
      <c r="U881" s="46">
        <v>31.6</v>
      </c>
      <c r="V881" s="141" t="str">
        <f t="shared" ref="V881:V883" si="455">V880</f>
        <v>NA</v>
      </c>
      <c r="W881" s="21">
        <v>3</v>
      </c>
      <c r="X881" s="11" t="s">
        <v>37</v>
      </c>
      <c r="Y881" s="21" t="s">
        <v>397</v>
      </c>
      <c r="Z881" t="s">
        <v>92</v>
      </c>
    </row>
    <row r="882" spans="1:26" x14ac:dyDescent="0.35">
      <c r="A882" s="11" t="str">
        <f t="shared" si="454"/>
        <v>PATIENT 10 (GS2 025)</v>
      </c>
      <c r="B882" s="11" t="str">
        <f t="shared" si="454"/>
        <v>BLEEDING DUODENAL TUMOUR</v>
      </c>
      <c r="C882" s="11" t="str">
        <f t="shared" si="454"/>
        <v>NEW ADMISSION</v>
      </c>
      <c r="D882" t="s">
        <v>29</v>
      </c>
      <c r="E882" t="str">
        <f t="shared" si="449"/>
        <v>No</v>
      </c>
      <c r="F882" t="str">
        <f t="shared" si="449"/>
        <v>ER</v>
      </c>
      <c r="G882" t="str">
        <f t="shared" si="449"/>
        <v>ULLD</v>
      </c>
      <c r="H882" t="str">
        <f t="shared" si="449"/>
        <v>18G</v>
      </c>
      <c r="I882" t="str">
        <f t="shared" si="449"/>
        <v xml:space="preserve"> Normal Saline 0.9%</v>
      </c>
      <c r="J882" t="str">
        <f t="shared" si="449"/>
        <v>Other Drug</v>
      </c>
      <c r="K882" s="11" t="str">
        <f t="shared" si="449"/>
        <v>DORSAL</v>
      </c>
      <c r="L882" s="16" t="s">
        <v>37</v>
      </c>
      <c r="M882" s="13" t="s">
        <v>37</v>
      </c>
      <c r="N882" s="13" t="s">
        <v>37</v>
      </c>
      <c r="O882">
        <v>0</v>
      </c>
      <c r="P882" t="str">
        <f t="shared" si="431"/>
        <v>NA</v>
      </c>
      <c r="Q882" s="46">
        <v>36.4</v>
      </c>
      <c r="R882" s="46">
        <v>33</v>
      </c>
      <c r="S882" s="46">
        <v>33.5</v>
      </c>
      <c r="T882" s="46">
        <v>33.200000000000003</v>
      </c>
      <c r="U882" s="46">
        <v>32.4</v>
      </c>
      <c r="V882" s="141" t="str">
        <f t="shared" si="455"/>
        <v>NA</v>
      </c>
      <c r="W882" s="21">
        <v>3</v>
      </c>
      <c r="X882" s="11" t="s">
        <v>37</v>
      </c>
      <c r="Y882" s="21" t="s">
        <v>397</v>
      </c>
      <c r="Z882" t="s">
        <v>92</v>
      </c>
    </row>
    <row r="883" spans="1:26" x14ac:dyDescent="0.35">
      <c r="A883" s="70" t="str">
        <f t="shared" si="454"/>
        <v>PATIENT 10 (GS2 025)</v>
      </c>
      <c r="B883" s="70" t="str">
        <f t="shared" si="454"/>
        <v>BLEEDING DUODENAL TUMOUR</v>
      </c>
      <c r="C883" s="70" t="str">
        <f t="shared" si="454"/>
        <v>NEW ADMISSION</v>
      </c>
      <c r="D883" t="s">
        <v>29</v>
      </c>
      <c r="E883" t="str">
        <f t="shared" si="449"/>
        <v>No</v>
      </c>
      <c r="F883" t="str">
        <f t="shared" si="449"/>
        <v>ER</v>
      </c>
      <c r="G883" t="str">
        <f t="shared" si="449"/>
        <v>ULLD</v>
      </c>
      <c r="H883" t="str">
        <f t="shared" si="449"/>
        <v>18G</v>
      </c>
      <c r="I883" t="str">
        <f t="shared" si="449"/>
        <v xml:space="preserve"> Normal Saline 0.9%</v>
      </c>
      <c r="J883" t="str">
        <f t="shared" si="449"/>
        <v>Other Drug</v>
      </c>
      <c r="K883" s="70" t="str">
        <f t="shared" si="449"/>
        <v>DORSAL</v>
      </c>
      <c r="L883" s="16" t="s">
        <v>37</v>
      </c>
      <c r="M883" s="13" t="s">
        <v>37</v>
      </c>
      <c r="N883" s="13" t="s">
        <v>37</v>
      </c>
      <c r="O883">
        <v>0</v>
      </c>
      <c r="P883" t="str">
        <f t="shared" si="431"/>
        <v>NA</v>
      </c>
      <c r="Q883" s="52">
        <v>35.200000000000003</v>
      </c>
      <c r="R883" s="52">
        <v>31.2</v>
      </c>
      <c r="S883" s="52">
        <v>31.4</v>
      </c>
      <c r="T883" s="52">
        <v>31</v>
      </c>
      <c r="U883" s="52">
        <v>32</v>
      </c>
      <c r="V883" s="154" t="str">
        <f t="shared" si="455"/>
        <v>NA</v>
      </c>
      <c r="W883" s="21">
        <v>3</v>
      </c>
      <c r="X883" s="11" t="s">
        <v>37</v>
      </c>
      <c r="Y883" s="21" t="s">
        <v>397</v>
      </c>
      <c r="Z883" t="s">
        <v>92</v>
      </c>
    </row>
    <row r="884" spans="1:26" x14ac:dyDescent="0.35">
      <c r="A884" s="21" t="s">
        <v>398</v>
      </c>
      <c r="B884" s="21" t="s">
        <v>399</v>
      </c>
      <c r="C884" s="21" t="s">
        <v>58</v>
      </c>
      <c r="D884" t="s">
        <v>29</v>
      </c>
      <c r="E884" t="str">
        <f t="shared" ref="E884:G899" si="456">E883</f>
        <v>No</v>
      </c>
      <c r="F884" t="s">
        <v>31</v>
      </c>
      <c r="G884" t="str">
        <f t="shared" ref="G884:K899" si="457">G883</f>
        <v>ULLD</v>
      </c>
      <c r="H884" t="str">
        <f t="shared" si="457"/>
        <v>18G</v>
      </c>
      <c r="I884" t="s">
        <v>34</v>
      </c>
      <c r="J884" t="s">
        <v>35</v>
      </c>
      <c r="K884" s="21" t="s">
        <v>36</v>
      </c>
      <c r="L884" s="23">
        <v>0</v>
      </c>
      <c r="M884" s="23">
        <v>0</v>
      </c>
      <c r="N884" s="23">
        <v>0</v>
      </c>
      <c r="O884" t="s">
        <v>37</v>
      </c>
      <c r="P884" t="str">
        <f t="shared" si="431"/>
        <v>NA</v>
      </c>
      <c r="Q884" s="56">
        <v>37</v>
      </c>
      <c r="R884" s="56">
        <v>33.200000000000003</v>
      </c>
      <c r="S884" s="56">
        <v>33.200000000000003</v>
      </c>
      <c r="T884" s="56">
        <v>33.1</v>
      </c>
      <c r="U884" s="56">
        <v>32.799999999999997</v>
      </c>
      <c r="V884" s="151" t="s">
        <v>37</v>
      </c>
      <c r="W884" s="150">
        <v>3</v>
      </c>
      <c r="X884" s="150">
        <v>0</v>
      </c>
      <c r="Y884" s="70" t="s">
        <v>78</v>
      </c>
      <c r="Z884" t="s">
        <v>92</v>
      </c>
    </row>
    <row r="885" spans="1:26" x14ac:dyDescent="0.35">
      <c r="A885" s="11" t="str">
        <f t="shared" ref="A885:C887" si="458">A884</f>
        <v>PATIENT 11 (GS3 011)</v>
      </c>
      <c r="B885" s="11" t="str">
        <f t="shared" si="458"/>
        <v>RADICULAR CYST SECONDARY TO TRAUMATIC</v>
      </c>
      <c r="C885" s="11" t="str">
        <f t="shared" si="458"/>
        <v>FOR OPERATION</v>
      </c>
      <c r="D885" t="s">
        <v>29</v>
      </c>
      <c r="E885" t="str">
        <f t="shared" si="456"/>
        <v>No</v>
      </c>
      <c r="F885" t="str">
        <f t="shared" si="456"/>
        <v>Ward</v>
      </c>
      <c r="G885" t="str">
        <f t="shared" si="457"/>
        <v>ULLD</v>
      </c>
      <c r="H885" t="str">
        <f t="shared" si="457"/>
        <v>18G</v>
      </c>
      <c r="I885" t="str">
        <f t="shared" si="457"/>
        <v>No infusion</v>
      </c>
      <c r="J885" t="str">
        <f t="shared" si="457"/>
        <v>No medication</v>
      </c>
      <c r="K885" s="11" t="str">
        <f t="shared" si="457"/>
        <v>DORSAL</v>
      </c>
      <c r="L885" s="13">
        <v>0</v>
      </c>
      <c r="M885" s="13">
        <v>0</v>
      </c>
      <c r="N885" s="13">
        <v>0</v>
      </c>
      <c r="O885" t="s">
        <v>37</v>
      </c>
      <c r="P885" t="str">
        <f t="shared" si="431"/>
        <v>NA</v>
      </c>
      <c r="Q885" s="46">
        <v>36.799999999999997</v>
      </c>
      <c r="R885" s="46">
        <v>32.1</v>
      </c>
      <c r="S885" s="46">
        <v>32.1</v>
      </c>
      <c r="T885" s="46">
        <v>33.4</v>
      </c>
      <c r="U885" s="46">
        <v>33.6</v>
      </c>
      <c r="V885" s="141" t="str">
        <f t="shared" ref="V885:Y896" si="459">V884</f>
        <v>NA</v>
      </c>
      <c r="W885" s="140">
        <f t="shared" si="459"/>
        <v>3</v>
      </c>
      <c r="X885" s="140">
        <f t="shared" si="459"/>
        <v>0</v>
      </c>
      <c r="Y885" s="21" t="str">
        <f t="shared" si="459"/>
        <v>Discharge</v>
      </c>
      <c r="Z885" t="s">
        <v>92</v>
      </c>
    </row>
    <row r="886" spans="1:26" x14ac:dyDescent="0.35">
      <c r="A886" s="11" t="str">
        <f t="shared" si="458"/>
        <v>PATIENT 11 (GS3 011)</v>
      </c>
      <c r="B886" s="11" t="str">
        <f t="shared" si="458"/>
        <v>RADICULAR CYST SECONDARY TO TRAUMATIC</v>
      </c>
      <c r="C886" s="11" t="str">
        <f t="shared" si="458"/>
        <v>FOR OPERATION</v>
      </c>
      <c r="D886" t="s">
        <v>29</v>
      </c>
      <c r="E886" t="str">
        <f t="shared" si="456"/>
        <v>No</v>
      </c>
      <c r="F886" t="str">
        <f t="shared" si="456"/>
        <v>Ward</v>
      </c>
      <c r="G886" t="str">
        <f t="shared" si="457"/>
        <v>ULLD</v>
      </c>
      <c r="H886" t="str">
        <f t="shared" si="457"/>
        <v>18G</v>
      </c>
      <c r="I886" t="str">
        <f t="shared" si="457"/>
        <v>No infusion</v>
      </c>
      <c r="J886" t="str">
        <f t="shared" si="457"/>
        <v>No medication</v>
      </c>
      <c r="K886" s="11" t="str">
        <f t="shared" si="457"/>
        <v>DORSAL</v>
      </c>
      <c r="L886" s="13">
        <v>0</v>
      </c>
      <c r="M886" s="13">
        <v>0</v>
      </c>
      <c r="N886" s="13">
        <v>0</v>
      </c>
      <c r="O886" t="s">
        <v>37</v>
      </c>
      <c r="P886" t="str">
        <f t="shared" si="431"/>
        <v>NA</v>
      </c>
      <c r="Q886" s="46">
        <v>36.700000000000003</v>
      </c>
      <c r="R886" s="46">
        <v>31</v>
      </c>
      <c r="S886" s="46">
        <v>31.7</v>
      </c>
      <c r="T886" s="46">
        <v>32.4</v>
      </c>
      <c r="U886" s="46">
        <v>32.799999999999997</v>
      </c>
      <c r="V886" s="141" t="str">
        <f t="shared" si="459"/>
        <v>NA</v>
      </c>
      <c r="W886" s="140">
        <f t="shared" si="459"/>
        <v>3</v>
      </c>
      <c r="X886" s="140">
        <f t="shared" si="459"/>
        <v>0</v>
      </c>
      <c r="Y886" s="21" t="str">
        <f t="shared" si="459"/>
        <v>Discharge</v>
      </c>
      <c r="Z886" t="s">
        <v>92</v>
      </c>
    </row>
    <row r="887" spans="1:26" x14ac:dyDescent="0.35">
      <c r="A887" s="70" t="str">
        <f t="shared" si="458"/>
        <v>PATIENT 11 (GS3 011)</v>
      </c>
      <c r="B887" s="70" t="str">
        <f t="shared" si="458"/>
        <v>RADICULAR CYST SECONDARY TO TRAUMATIC</v>
      </c>
      <c r="C887" s="70" t="str">
        <f t="shared" si="458"/>
        <v>FOR OPERATION</v>
      </c>
      <c r="D887" t="s">
        <v>29</v>
      </c>
      <c r="E887" t="str">
        <f t="shared" si="456"/>
        <v>No</v>
      </c>
      <c r="F887" t="str">
        <f t="shared" si="456"/>
        <v>Ward</v>
      </c>
      <c r="G887" t="str">
        <f t="shared" si="457"/>
        <v>ULLD</v>
      </c>
      <c r="H887" t="str">
        <f t="shared" si="457"/>
        <v>18G</v>
      </c>
      <c r="I887" t="str">
        <f t="shared" si="457"/>
        <v>No infusion</v>
      </c>
      <c r="J887" t="str">
        <f t="shared" si="457"/>
        <v>No medication</v>
      </c>
      <c r="K887" s="70" t="str">
        <f t="shared" si="457"/>
        <v>DORSAL</v>
      </c>
      <c r="L887" s="19">
        <v>0</v>
      </c>
      <c r="M887" s="19">
        <v>0</v>
      </c>
      <c r="N887" s="19">
        <v>0</v>
      </c>
      <c r="O887" t="s">
        <v>37</v>
      </c>
      <c r="P887" t="str">
        <f t="shared" si="431"/>
        <v>NA</v>
      </c>
      <c r="Q887" s="52">
        <v>36.799999999999997</v>
      </c>
      <c r="R887" s="52">
        <v>32.4</v>
      </c>
      <c r="S887" s="52">
        <v>33.200000000000003</v>
      </c>
      <c r="T887" s="52">
        <v>32.799999999999997</v>
      </c>
      <c r="U887" s="52">
        <v>32.700000000000003</v>
      </c>
      <c r="V887" s="154" t="str">
        <f t="shared" si="459"/>
        <v>NA</v>
      </c>
      <c r="W887" s="149">
        <f t="shared" si="459"/>
        <v>3</v>
      </c>
      <c r="X887" s="149">
        <f t="shared" si="459"/>
        <v>0</v>
      </c>
      <c r="Y887" s="21" t="str">
        <f t="shared" si="459"/>
        <v>Discharge</v>
      </c>
      <c r="Z887" t="s">
        <v>92</v>
      </c>
    </row>
    <row r="888" spans="1:26" x14ac:dyDescent="0.35">
      <c r="A888" s="21" t="s">
        <v>400</v>
      </c>
      <c r="B888" s="21" t="s">
        <v>27</v>
      </c>
      <c r="C888" s="21" t="s">
        <v>58</v>
      </c>
      <c r="D888" t="s">
        <v>29</v>
      </c>
      <c r="E888" t="str">
        <f t="shared" si="456"/>
        <v>No</v>
      </c>
      <c r="F888" t="str">
        <f t="shared" si="456"/>
        <v>Ward</v>
      </c>
      <c r="G888" t="str">
        <f t="shared" si="457"/>
        <v>ULLD</v>
      </c>
      <c r="H888" t="s">
        <v>33</v>
      </c>
      <c r="I888" t="str">
        <f t="shared" si="457"/>
        <v>No infusion</v>
      </c>
      <c r="J888" t="str">
        <f t="shared" si="457"/>
        <v>No medication</v>
      </c>
      <c r="K888" s="21" t="s">
        <v>36</v>
      </c>
      <c r="L888" s="23">
        <v>0</v>
      </c>
      <c r="M888" s="23">
        <v>0</v>
      </c>
      <c r="N888" s="23">
        <v>0</v>
      </c>
      <c r="O888" t="s">
        <v>37</v>
      </c>
      <c r="P888" t="s">
        <v>30</v>
      </c>
      <c r="Q888" s="56">
        <v>36.299999999999997</v>
      </c>
      <c r="R888" s="56">
        <v>32.9</v>
      </c>
      <c r="S888" s="56">
        <v>33.4</v>
      </c>
      <c r="T888" s="56">
        <v>33.200000000000003</v>
      </c>
      <c r="U888" s="56">
        <v>33.1</v>
      </c>
      <c r="V888" s="151" t="s">
        <v>37</v>
      </c>
      <c r="W888" s="150">
        <v>3</v>
      </c>
      <c r="X888" s="150">
        <v>0</v>
      </c>
      <c r="Y888" s="21" t="str">
        <f t="shared" si="459"/>
        <v>Discharge</v>
      </c>
      <c r="Z888" t="s">
        <v>92</v>
      </c>
    </row>
    <row r="889" spans="1:26" x14ac:dyDescent="0.35">
      <c r="A889" s="11" t="str">
        <f t="shared" ref="A889:C891" si="460">A888</f>
        <v>PATIENT 12 (GS3 012)</v>
      </c>
      <c r="B889" s="11" t="str">
        <f t="shared" si="460"/>
        <v>URETERAL CALCULUS</v>
      </c>
      <c r="C889" s="11" t="str">
        <f t="shared" si="460"/>
        <v>FOR OPERATION</v>
      </c>
      <c r="D889" t="s">
        <v>29</v>
      </c>
      <c r="E889" t="str">
        <f t="shared" si="456"/>
        <v>No</v>
      </c>
      <c r="F889" t="str">
        <f t="shared" si="456"/>
        <v>Ward</v>
      </c>
      <c r="G889" t="str">
        <f t="shared" si="457"/>
        <v>ULLD</v>
      </c>
      <c r="H889" t="str">
        <f t="shared" si="457"/>
        <v>20G</v>
      </c>
      <c r="I889" t="str">
        <f t="shared" si="457"/>
        <v>No infusion</v>
      </c>
      <c r="J889" t="str">
        <f t="shared" si="457"/>
        <v>No medication</v>
      </c>
      <c r="K889" s="11" t="str">
        <f t="shared" si="457"/>
        <v>DORSAL</v>
      </c>
      <c r="L889" s="13">
        <v>0</v>
      </c>
      <c r="M889" s="13">
        <v>0</v>
      </c>
      <c r="N889" s="13">
        <v>0</v>
      </c>
      <c r="O889" t="s">
        <v>37</v>
      </c>
      <c r="P889" t="str">
        <f t="shared" ref="P889:P908" si="461">P888</f>
        <v>No</v>
      </c>
      <c r="Q889" s="46">
        <v>36.799999999999997</v>
      </c>
      <c r="R889" s="46">
        <v>32.799999999999997</v>
      </c>
      <c r="S889" s="46">
        <v>33.1</v>
      </c>
      <c r="T889" s="46">
        <v>32.799999999999997</v>
      </c>
      <c r="U889" s="46">
        <v>32.700000000000003</v>
      </c>
      <c r="V889" s="141" t="str">
        <f t="shared" ref="V889:X891" si="462">V888</f>
        <v>NA</v>
      </c>
      <c r="W889" s="140">
        <f t="shared" si="462"/>
        <v>3</v>
      </c>
      <c r="X889" s="140">
        <f t="shared" si="462"/>
        <v>0</v>
      </c>
      <c r="Y889" s="21" t="str">
        <f t="shared" si="459"/>
        <v>Discharge</v>
      </c>
      <c r="Z889" t="s">
        <v>92</v>
      </c>
    </row>
    <row r="890" spans="1:26" x14ac:dyDescent="0.35">
      <c r="A890" s="11" t="str">
        <f t="shared" si="460"/>
        <v>PATIENT 12 (GS3 012)</v>
      </c>
      <c r="B890" s="11" t="str">
        <f t="shared" si="460"/>
        <v>URETERAL CALCULUS</v>
      </c>
      <c r="C890" s="11" t="str">
        <f t="shared" si="460"/>
        <v>FOR OPERATION</v>
      </c>
      <c r="D890" t="s">
        <v>29</v>
      </c>
      <c r="E890" t="str">
        <f t="shared" si="456"/>
        <v>No</v>
      </c>
      <c r="F890" t="str">
        <f t="shared" si="456"/>
        <v>Ward</v>
      </c>
      <c r="G890" t="str">
        <f t="shared" si="457"/>
        <v>ULLD</v>
      </c>
      <c r="H890" t="str">
        <f t="shared" si="457"/>
        <v>20G</v>
      </c>
      <c r="I890" t="str">
        <f t="shared" si="457"/>
        <v>No infusion</v>
      </c>
      <c r="J890" t="str">
        <f t="shared" si="457"/>
        <v>No medication</v>
      </c>
      <c r="K890" s="11" t="str">
        <f t="shared" si="457"/>
        <v>DORSAL</v>
      </c>
      <c r="L890" s="13">
        <v>0</v>
      </c>
      <c r="M890" s="13">
        <v>0</v>
      </c>
      <c r="N890" s="13">
        <v>0</v>
      </c>
      <c r="O890" t="s">
        <v>37</v>
      </c>
      <c r="P890" t="str">
        <f t="shared" si="461"/>
        <v>No</v>
      </c>
      <c r="Q890" s="46">
        <v>36.5</v>
      </c>
      <c r="R890" s="46">
        <v>32.1</v>
      </c>
      <c r="S890" s="46">
        <v>33.1</v>
      </c>
      <c r="T890" s="46">
        <v>33</v>
      </c>
      <c r="U890" s="46">
        <v>33.799999999999997</v>
      </c>
      <c r="V890" s="141" t="str">
        <f t="shared" si="462"/>
        <v>NA</v>
      </c>
      <c r="W890" s="140">
        <f t="shared" si="462"/>
        <v>3</v>
      </c>
      <c r="X890" s="140">
        <f t="shared" si="462"/>
        <v>0</v>
      </c>
      <c r="Y890" s="21" t="str">
        <f t="shared" si="459"/>
        <v>Discharge</v>
      </c>
      <c r="Z890" t="s">
        <v>92</v>
      </c>
    </row>
    <row r="891" spans="1:26" x14ac:dyDescent="0.35">
      <c r="A891" s="70" t="str">
        <f t="shared" si="460"/>
        <v>PATIENT 12 (GS3 012)</v>
      </c>
      <c r="B891" s="70" t="str">
        <f t="shared" si="460"/>
        <v>URETERAL CALCULUS</v>
      </c>
      <c r="C891" s="70" t="str">
        <f t="shared" si="460"/>
        <v>FOR OPERATION</v>
      </c>
      <c r="D891" t="s">
        <v>29</v>
      </c>
      <c r="E891" t="str">
        <f t="shared" si="456"/>
        <v>No</v>
      </c>
      <c r="F891" t="str">
        <f t="shared" si="456"/>
        <v>Ward</v>
      </c>
      <c r="G891" t="str">
        <f t="shared" si="457"/>
        <v>ULLD</v>
      </c>
      <c r="H891" t="str">
        <f t="shared" si="457"/>
        <v>20G</v>
      </c>
      <c r="I891" t="str">
        <f t="shared" si="457"/>
        <v>No infusion</v>
      </c>
      <c r="J891" t="str">
        <f t="shared" si="457"/>
        <v>No medication</v>
      </c>
      <c r="K891" s="70" t="str">
        <f t="shared" si="457"/>
        <v>DORSAL</v>
      </c>
      <c r="L891" s="19">
        <v>0</v>
      </c>
      <c r="M891" s="19">
        <v>0</v>
      </c>
      <c r="N891" s="19">
        <v>0</v>
      </c>
      <c r="O891" t="s">
        <v>37</v>
      </c>
      <c r="P891" t="str">
        <f t="shared" si="461"/>
        <v>No</v>
      </c>
      <c r="Q891" s="52">
        <v>36.700000000000003</v>
      </c>
      <c r="R891" s="52">
        <v>31</v>
      </c>
      <c r="S891" s="52">
        <v>31.2</v>
      </c>
      <c r="T891" s="52">
        <v>32.799999999999997</v>
      </c>
      <c r="U891" s="52">
        <v>32.799999999999997</v>
      </c>
      <c r="V891" s="154" t="str">
        <f t="shared" si="462"/>
        <v>NA</v>
      </c>
      <c r="W891" s="149">
        <f t="shared" si="462"/>
        <v>3</v>
      </c>
      <c r="X891" s="149">
        <f t="shared" si="462"/>
        <v>0</v>
      </c>
      <c r="Y891" s="21" t="str">
        <f t="shared" si="459"/>
        <v>Discharge</v>
      </c>
      <c r="Z891" t="s">
        <v>63</v>
      </c>
    </row>
    <row r="892" spans="1:26" x14ac:dyDescent="0.35">
      <c r="A892" s="21" t="s">
        <v>401</v>
      </c>
      <c r="B892" s="21" t="s">
        <v>402</v>
      </c>
      <c r="C892" s="21" t="s">
        <v>58</v>
      </c>
      <c r="D892" t="s">
        <v>29</v>
      </c>
      <c r="E892" t="str">
        <f t="shared" si="456"/>
        <v>No</v>
      </c>
      <c r="F892" t="str">
        <f t="shared" si="456"/>
        <v>Ward</v>
      </c>
      <c r="G892" t="str">
        <f t="shared" si="457"/>
        <v>ULLD</v>
      </c>
      <c r="H892" t="str">
        <f t="shared" si="457"/>
        <v>20G</v>
      </c>
      <c r="I892" t="str">
        <f t="shared" si="457"/>
        <v>No infusion</v>
      </c>
      <c r="J892" t="str">
        <f t="shared" si="457"/>
        <v>No medication</v>
      </c>
      <c r="K892" s="21" t="s">
        <v>36</v>
      </c>
      <c r="L892" s="23">
        <v>0</v>
      </c>
      <c r="M892" s="23">
        <v>0</v>
      </c>
      <c r="N892" s="23">
        <v>0</v>
      </c>
      <c r="O892" t="s">
        <v>37</v>
      </c>
      <c r="P892" t="str">
        <f t="shared" si="461"/>
        <v>No</v>
      </c>
      <c r="Q892" s="56">
        <v>36.299999999999997</v>
      </c>
      <c r="R892" s="56">
        <v>32.799999999999997</v>
      </c>
      <c r="S892" s="56">
        <v>33.6</v>
      </c>
      <c r="T892" s="56">
        <v>33.799999999999997</v>
      </c>
      <c r="U892" s="56">
        <v>34.299999999999997</v>
      </c>
      <c r="V892" s="151" t="s">
        <v>37</v>
      </c>
      <c r="W892" s="150">
        <v>3</v>
      </c>
      <c r="X892" s="150">
        <v>0</v>
      </c>
      <c r="Y892" t="str">
        <f t="shared" si="459"/>
        <v>Discharge</v>
      </c>
      <c r="Z892" t="s">
        <v>63</v>
      </c>
    </row>
    <row r="893" spans="1:26" x14ac:dyDescent="0.35">
      <c r="A893" s="11" t="str">
        <f t="shared" ref="A893:C896" si="463">A892</f>
        <v>PATIENT 13 (GS3 013)</v>
      </c>
      <c r="B893" s="11" t="str">
        <f t="shared" si="463"/>
        <v>RT OSSICULAR ADHESION</v>
      </c>
      <c r="C893" s="11" t="str">
        <f t="shared" si="463"/>
        <v>FOR OPERATION</v>
      </c>
      <c r="D893" t="s">
        <v>29</v>
      </c>
      <c r="E893" t="str">
        <f t="shared" si="456"/>
        <v>No</v>
      </c>
      <c r="F893" t="str">
        <f t="shared" si="456"/>
        <v>Ward</v>
      </c>
      <c r="G893" t="str">
        <f t="shared" si="457"/>
        <v>ULLD</v>
      </c>
      <c r="H893" t="str">
        <f t="shared" si="457"/>
        <v>20G</v>
      </c>
      <c r="I893" t="str">
        <f t="shared" si="457"/>
        <v>No infusion</v>
      </c>
      <c r="J893" t="str">
        <f t="shared" si="457"/>
        <v>No medication</v>
      </c>
      <c r="K893" s="11" t="str">
        <f t="shared" si="457"/>
        <v>DORSAL</v>
      </c>
      <c r="L893" s="13">
        <v>0</v>
      </c>
      <c r="M893" s="13">
        <v>0</v>
      </c>
      <c r="N893" s="13">
        <v>0</v>
      </c>
      <c r="O893" t="s">
        <v>37</v>
      </c>
      <c r="P893" t="str">
        <f t="shared" si="461"/>
        <v>No</v>
      </c>
      <c r="Q893" s="46">
        <v>36.700000000000003</v>
      </c>
      <c r="R893" s="46">
        <v>32.1</v>
      </c>
      <c r="S893" s="46">
        <v>33</v>
      </c>
      <c r="T893" s="46">
        <v>33.200000000000003</v>
      </c>
      <c r="U893" s="46">
        <v>35.1</v>
      </c>
      <c r="V893" s="141" t="str">
        <f t="shared" ref="V893:X896" si="464">V892</f>
        <v>NA</v>
      </c>
      <c r="W893" s="140">
        <f t="shared" si="464"/>
        <v>3</v>
      </c>
      <c r="X893" s="140">
        <f t="shared" si="464"/>
        <v>0</v>
      </c>
      <c r="Y893" t="str">
        <f t="shared" si="459"/>
        <v>Discharge</v>
      </c>
      <c r="Z893" t="s">
        <v>63</v>
      </c>
    </row>
    <row r="894" spans="1:26" x14ac:dyDescent="0.35">
      <c r="A894" s="11" t="str">
        <f t="shared" si="463"/>
        <v>PATIENT 13 (GS3 013)</v>
      </c>
      <c r="B894" s="11" t="str">
        <f t="shared" si="463"/>
        <v>RT OSSICULAR ADHESION</v>
      </c>
      <c r="C894" s="11" t="str">
        <f t="shared" si="463"/>
        <v>FOR OPERATION</v>
      </c>
      <c r="D894" t="s">
        <v>29</v>
      </c>
      <c r="E894" t="str">
        <f t="shared" si="456"/>
        <v>No</v>
      </c>
      <c r="F894" t="str">
        <f t="shared" si="456"/>
        <v>Ward</v>
      </c>
      <c r="G894" t="str">
        <f t="shared" si="457"/>
        <v>ULLD</v>
      </c>
      <c r="H894" t="str">
        <f t="shared" si="457"/>
        <v>20G</v>
      </c>
      <c r="I894" t="str">
        <f t="shared" si="457"/>
        <v>No infusion</v>
      </c>
      <c r="J894" t="str">
        <f t="shared" si="457"/>
        <v>No medication</v>
      </c>
      <c r="K894" s="11" t="str">
        <f t="shared" si="457"/>
        <v>DORSAL</v>
      </c>
      <c r="L894" s="13">
        <v>0</v>
      </c>
      <c r="M894" s="13">
        <v>0</v>
      </c>
      <c r="N894" s="13">
        <v>0</v>
      </c>
      <c r="O894" t="s">
        <v>37</v>
      </c>
      <c r="P894" t="str">
        <f t="shared" si="461"/>
        <v>No</v>
      </c>
      <c r="Q894" s="46">
        <v>36.4</v>
      </c>
      <c r="R894" s="46">
        <v>31.2</v>
      </c>
      <c r="S894" s="46">
        <v>31.8</v>
      </c>
      <c r="T894" s="46">
        <v>31.9</v>
      </c>
      <c r="U894" s="46">
        <v>32.700000000000003</v>
      </c>
      <c r="V894" s="141" t="str">
        <f t="shared" si="464"/>
        <v>NA</v>
      </c>
      <c r="W894" s="140">
        <f t="shared" si="464"/>
        <v>3</v>
      </c>
      <c r="X894" s="140">
        <f t="shared" si="464"/>
        <v>0</v>
      </c>
      <c r="Y894" t="str">
        <f t="shared" si="459"/>
        <v>Discharge</v>
      </c>
      <c r="Z894" t="s">
        <v>63</v>
      </c>
    </row>
    <row r="895" spans="1:26" x14ac:dyDescent="0.35">
      <c r="A895" s="11" t="str">
        <f t="shared" si="463"/>
        <v>PATIENT 13 (GS3 013)</v>
      </c>
      <c r="B895" s="11" t="str">
        <f t="shared" si="463"/>
        <v>RT OSSICULAR ADHESION</v>
      </c>
      <c r="C895" s="11" t="str">
        <f t="shared" si="463"/>
        <v>FOR OPERATION</v>
      </c>
      <c r="D895" t="s">
        <v>29</v>
      </c>
      <c r="E895" t="str">
        <f t="shared" si="456"/>
        <v>No</v>
      </c>
      <c r="F895" t="str">
        <f t="shared" si="456"/>
        <v>Ward</v>
      </c>
      <c r="G895" t="str">
        <f t="shared" si="457"/>
        <v>ULLD</v>
      </c>
      <c r="H895" t="str">
        <f t="shared" si="457"/>
        <v>20G</v>
      </c>
      <c r="I895" t="str">
        <f t="shared" si="457"/>
        <v>No infusion</v>
      </c>
      <c r="J895" t="str">
        <f t="shared" si="457"/>
        <v>No medication</v>
      </c>
      <c r="K895" s="11" t="str">
        <f t="shared" si="457"/>
        <v>DORSAL</v>
      </c>
      <c r="L895" s="13">
        <v>0</v>
      </c>
      <c r="M895" s="13">
        <v>0</v>
      </c>
      <c r="N895" s="13">
        <v>0</v>
      </c>
      <c r="O895" t="s">
        <v>37</v>
      </c>
      <c r="P895" t="str">
        <f t="shared" si="461"/>
        <v>No</v>
      </c>
      <c r="Q895" s="46">
        <v>36.700000000000003</v>
      </c>
      <c r="R895" s="46">
        <v>32</v>
      </c>
      <c r="S895" s="46">
        <v>31.2</v>
      </c>
      <c r="T895" s="46">
        <v>30</v>
      </c>
      <c r="U895" s="46">
        <v>32.1</v>
      </c>
      <c r="V895" s="141" t="str">
        <f t="shared" si="464"/>
        <v>NA</v>
      </c>
      <c r="W895" s="140">
        <f t="shared" si="464"/>
        <v>3</v>
      </c>
      <c r="X895" s="140">
        <f t="shared" si="464"/>
        <v>0</v>
      </c>
      <c r="Y895" t="str">
        <f t="shared" si="459"/>
        <v>Discharge</v>
      </c>
      <c r="Z895" t="s">
        <v>63</v>
      </c>
    </row>
    <row r="896" spans="1:26" x14ac:dyDescent="0.35">
      <c r="A896" s="70" t="str">
        <f t="shared" si="463"/>
        <v>PATIENT 13 (GS3 013)</v>
      </c>
      <c r="B896" s="70" t="str">
        <f t="shared" si="463"/>
        <v>RT OSSICULAR ADHESION</v>
      </c>
      <c r="C896" s="70" t="str">
        <f t="shared" si="463"/>
        <v>FOR OPERATION</v>
      </c>
      <c r="D896" t="s">
        <v>29</v>
      </c>
      <c r="E896" t="str">
        <f t="shared" si="456"/>
        <v>No</v>
      </c>
      <c r="F896" t="str">
        <f t="shared" si="456"/>
        <v>Ward</v>
      </c>
      <c r="G896" t="str">
        <f t="shared" si="457"/>
        <v>ULLD</v>
      </c>
      <c r="H896" t="str">
        <f t="shared" si="457"/>
        <v>20G</v>
      </c>
      <c r="I896" t="str">
        <f t="shared" si="457"/>
        <v>No infusion</v>
      </c>
      <c r="J896" t="str">
        <f t="shared" si="457"/>
        <v>No medication</v>
      </c>
      <c r="K896" s="70" t="str">
        <f t="shared" si="457"/>
        <v>DORSAL</v>
      </c>
      <c r="L896" s="19">
        <v>0</v>
      </c>
      <c r="M896" s="19">
        <v>0</v>
      </c>
      <c r="N896" s="19">
        <v>0</v>
      </c>
      <c r="O896" t="s">
        <v>37</v>
      </c>
      <c r="P896" t="str">
        <f t="shared" si="461"/>
        <v>No</v>
      </c>
      <c r="Q896" s="52">
        <v>36.4</v>
      </c>
      <c r="R896" s="52">
        <v>32.1</v>
      </c>
      <c r="S896" s="52">
        <v>33.200000000000003</v>
      </c>
      <c r="T896" s="52">
        <v>33.9</v>
      </c>
      <c r="U896" s="52">
        <v>32.799999999999997</v>
      </c>
      <c r="V896" s="154" t="str">
        <f t="shared" si="464"/>
        <v>NA</v>
      </c>
      <c r="W896" s="149">
        <f t="shared" si="464"/>
        <v>3</v>
      </c>
      <c r="X896" s="149">
        <f t="shared" si="464"/>
        <v>0</v>
      </c>
      <c r="Y896" t="str">
        <f t="shared" si="459"/>
        <v>Discharge</v>
      </c>
      <c r="Z896" t="s">
        <v>63</v>
      </c>
    </row>
    <row r="897" spans="1:26" x14ac:dyDescent="0.35">
      <c r="A897" s="21" t="s">
        <v>403</v>
      </c>
      <c r="B897" s="21" t="s">
        <v>206</v>
      </c>
      <c r="C897" s="21" t="s">
        <v>303</v>
      </c>
      <c r="D897" t="s">
        <v>29</v>
      </c>
      <c r="E897" t="str">
        <f t="shared" si="456"/>
        <v>No</v>
      </c>
      <c r="F897" t="str">
        <f t="shared" si="456"/>
        <v>Ward</v>
      </c>
      <c r="G897" t="s">
        <v>42</v>
      </c>
      <c r="H897" t="str">
        <f t="shared" si="457"/>
        <v>20G</v>
      </c>
      <c r="I897" t="str">
        <f t="shared" si="457"/>
        <v>No infusion</v>
      </c>
      <c r="J897" t="s">
        <v>61</v>
      </c>
      <c r="K897" s="21" t="s">
        <v>36</v>
      </c>
      <c r="L897" s="23">
        <v>0</v>
      </c>
      <c r="M897" s="23">
        <v>0</v>
      </c>
      <c r="N897" s="23">
        <v>0</v>
      </c>
      <c r="O897" t="s">
        <v>37</v>
      </c>
      <c r="P897" t="str">
        <f t="shared" si="461"/>
        <v>No</v>
      </c>
      <c r="Q897" s="56">
        <v>36.799999999999997</v>
      </c>
      <c r="R897" s="56">
        <v>32.4</v>
      </c>
      <c r="S897" s="56">
        <v>32</v>
      </c>
      <c r="T897" s="56">
        <v>33</v>
      </c>
      <c r="U897" s="56">
        <v>32.799999999999997</v>
      </c>
      <c r="V897" s="151" t="s">
        <v>37</v>
      </c>
      <c r="W897" s="150">
        <v>3</v>
      </c>
      <c r="X897" s="150">
        <v>0</v>
      </c>
      <c r="Y897" t="s">
        <v>38</v>
      </c>
      <c r="Z897" t="s">
        <v>92</v>
      </c>
    </row>
    <row r="898" spans="1:26" x14ac:dyDescent="0.35">
      <c r="A898" s="11" t="str">
        <f t="shared" ref="A898:C900" si="465">A897</f>
        <v>PATIENT 14 (GS3 014)</v>
      </c>
      <c r="B898" s="11" t="str">
        <f t="shared" si="465"/>
        <v>CONSTIPATION</v>
      </c>
      <c r="C898" s="11" t="str">
        <f t="shared" si="465"/>
        <v>FOR MEDICATION</v>
      </c>
      <c r="D898" t="s">
        <v>29</v>
      </c>
      <c r="E898" t="str">
        <f t="shared" si="456"/>
        <v>No</v>
      </c>
      <c r="F898" t="str">
        <f t="shared" si="456"/>
        <v>Ward</v>
      </c>
      <c r="G898" t="str">
        <f t="shared" si="456"/>
        <v>ULRD</v>
      </c>
      <c r="H898" t="str">
        <f t="shared" si="457"/>
        <v>20G</v>
      </c>
      <c r="I898" t="str">
        <f t="shared" si="457"/>
        <v>No infusion</v>
      </c>
      <c r="J898" t="str">
        <f t="shared" si="457"/>
        <v>Antibiotic</v>
      </c>
      <c r="K898" s="11" t="str">
        <f t="shared" si="457"/>
        <v>DORSAL</v>
      </c>
      <c r="L898" s="13">
        <v>0</v>
      </c>
      <c r="M898" s="13">
        <v>0</v>
      </c>
      <c r="N898" s="13">
        <v>0</v>
      </c>
      <c r="O898" t="s">
        <v>37</v>
      </c>
      <c r="P898" t="str">
        <f t="shared" si="461"/>
        <v>No</v>
      </c>
      <c r="Q898" s="46">
        <v>36.6</v>
      </c>
      <c r="R898" s="46">
        <v>31.2</v>
      </c>
      <c r="S898" s="46">
        <v>31</v>
      </c>
      <c r="T898" s="46">
        <v>32.799999999999997</v>
      </c>
      <c r="U898" s="46">
        <v>33.4</v>
      </c>
      <c r="V898" s="141" t="str">
        <f t="shared" ref="V898:Y900" si="466">V897</f>
        <v>NA</v>
      </c>
      <c r="W898" s="140">
        <f t="shared" si="466"/>
        <v>3</v>
      </c>
      <c r="X898" s="140">
        <f t="shared" si="466"/>
        <v>0</v>
      </c>
      <c r="Y898" t="str">
        <f t="shared" si="466"/>
        <v>Completion of treatment</v>
      </c>
      <c r="Z898" t="s">
        <v>92</v>
      </c>
    </row>
    <row r="899" spans="1:26" x14ac:dyDescent="0.35">
      <c r="A899" s="11" t="str">
        <f t="shared" si="465"/>
        <v>PATIENT 14 (GS3 014)</v>
      </c>
      <c r="B899" s="11" t="str">
        <f t="shared" si="465"/>
        <v>CONSTIPATION</v>
      </c>
      <c r="C899" s="11" t="str">
        <f t="shared" si="465"/>
        <v>FOR MEDICATION</v>
      </c>
      <c r="D899" t="s">
        <v>29</v>
      </c>
      <c r="E899" t="str">
        <f t="shared" si="456"/>
        <v>No</v>
      </c>
      <c r="F899" t="str">
        <f t="shared" si="456"/>
        <v>Ward</v>
      </c>
      <c r="G899" t="str">
        <f t="shared" si="456"/>
        <v>ULRD</v>
      </c>
      <c r="H899" t="str">
        <f t="shared" si="457"/>
        <v>20G</v>
      </c>
      <c r="I899" t="str">
        <f t="shared" si="457"/>
        <v>No infusion</v>
      </c>
      <c r="J899" t="str">
        <f t="shared" si="457"/>
        <v>Antibiotic</v>
      </c>
      <c r="K899" s="11" t="str">
        <f t="shared" si="457"/>
        <v>DORSAL</v>
      </c>
      <c r="L899" s="13">
        <v>0</v>
      </c>
      <c r="M899" s="13">
        <v>0</v>
      </c>
      <c r="N899" s="13">
        <v>0</v>
      </c>
      <c r="O899" t="s">
        <v>37</v>
      </c>
      <c r="P899" t="str">
        <f t="shared" si="461"/>
        <v>No</v>
      </c>
      <c r="Q899" s="46">
        <v>36.799999999999997</v>
      </c>
      <c r="R899" s="46">
        <v>30.2</v>
      </c>
      <c r="S899" s="46">
        <v>31.2</v>
      </c>
      <c r="T899" s="46">
        <v>31.3</v>
      </c>
      <c r="U899" s="46">
        <v>32.1</v>
      </c>
      <c r="V899" s="141" t="str">
        <f t="shared" si="466"/>
        <v>NA</v>
      </c>
      <c r="W899" s="140">
        <f t="shared" si="466"/>
        <v>3</v>
      </c>
      <c r="X899" s="140">
        <f t="shared" si="466"/>
        <v>0</v>
      </c>
      <c r="Y899" t="str">
        <f t="shared" si="466"/>
        <v>Completion of treatment</v>
      </c>
      <c r="Z899" t="s">
        <v>92</v>
      </c>
    </row>
    <row r="900" spans="1:26" x14ac:dyDescent="0.35">
      <c r="A900" s="70" t="str">
        <f t="shared" si="465"/>
        <v>PATIENT 14 (GS3 014)</v>
      </c>
      <c r="B900" s="70" t="str">
        <f t="shared" si="465"/>
        <v>CONSTIPATION</v>
      </c>
      <c r="C900" s="70" t="str">
        <f t="shared" si="465"/>
        <v>FOR MEDICATION</v>
      </c>
      <c r="D900" t="s">
        <v>29</v>
      </c>
      <c r="E900" t="str">
        <f t="shared" ref="E900:N915" si="467">E899</f>
        <v>No</v>
      </c>
      <c r="F900" t="str">
        <f t="shared" si="467"/>
        <v>Ward</v>
      </c>
      <c r="G900" t="str">
        <f t="shared" si="467"/>
        <v>ULRD</v>
      </c>
      <c r="H900" t="str">
        <f t="shared" si="467"/>
        <v>20G</v>
      </c>
      <c r="I900" t="str">
        <f t="shared" si="467"/>
        <v>No infusion</v>
      </c>
      <c r="J900" t="str">
        <f t="shared" si="467"/>
        <v>Antibiotic</v>
      </c>
      <c r="K900" s="70" t="str">
        <f t="shared" si="467"/>
        <v>DORSAL</v>
      </c>
      <c r="L900" s="19">
        <v>0</v>
      </c>
      <c r="M900" s="19">
        <v>0</v>
      </c>
      <c r="N900" s="19">
        <v>0</v>
      </c>
      <c r="O900" t="s">
        <v>37</v>
      </c>
      <c r="P900" t="str">
        <f t="shared" si="461"/>
        <v>No</v>
      </c>
      <c r="Q900" s="52">
        <v>36.200000000000003</v>
      </c>
      <c r="R900" s="52">
        <v>31.1</v>
      </c>
      <c r="S900" s="52">
        <v>31.1</v>
      </c>
      <c r="T900" s="52">
        <v>31.4</v>
      </c>
      <c r="U900" s="52">
        <v>31.8</v>
      </c>
      <c r="V900" s="154" t="str">
        <f t="shared" si="466"/>
        <v>NA</v>
      </c>
      <c r="W900" s="149">
        <f t="shared" si="466"/>
        <v>3</v>
      </c>
      <c r="X900" s="149">
        <f t="shared" si="466"/>
        <v>0</v>
      </c>
      <c r="Y900" t="str">
        <f t="shared" si="466"/>
        <v>Completion of treatment</v>
      </c>
      <c r="Z900" t="s">
        <v>92</v>
      </c>
    </row>
    <row r="901" spans="1:26" x14ac:dyDescent="0.35">
      <c r="A901" s="21" t="s">
        <v>404</v>
      </c>
      <c r="B901" s="21" t="s">
        <v>405</v>
      </c>
      <c r="C901" s="21" t="s">
        <v>303</v>
      </c>
      <c r="D901" t="s">
        <v>29</v>
      </c>
      <c r="E901" t="str">
        <f t="shared" si="467"/>
        <v>No</v>
      </c>
      <c r="F901" t="str">
        <f t="shared" si="467"/>
        <v>Ward</v>
      </c>
      <c r="G901" t="str">
        <f t="shared" si="467"/>
        <v>ULRD</v>
      </c>
      <c r="H901" t="str">
        <f t="shared" si="467"/>
        <v>20G</v>
      </c>
      <c r="I901" t="str">
        <f t="shared" si="467"/>
        <v>No infusion</v>
      </c>
      <c r="J901" t="s">
        <v>35</v>
      </c>
      <c r="K901" s="21" t="s">
        <v>36</v>
      </c>
      <c r="L901" s="23">
        <v>0</v>
      </c>
      <c r="M901" s="23">
        <v>0</v>
      </c>
      <c r="N901" s="23">
        <v>0</v>
      </c>
      <c r="O901" t="s">
        <v>37</v>
      </c>
      <c r="P901" t="str">
        <f t="shared" si="461"/>
        <v>No</v>
      </c>
      <c r="Q901" s="56">
        <v>36.9</v>
      </c>
      <c r="R901" s="56">
        <v>32.4</v>
      </c>
      <c r="S901" s="56">
        <v>32.4</v>
      </c>
      <c r="T901" s="56">
        <v>31.2</v>
      </c>
      <c r="U901" s="56">
        <v>31.8</v>
      </c>
      <c r="V901" s="151" t="s">
        <v>37</v>
      </c>
      <c r="W901" s="150">
        <v>3</v>
      </c>
      <c r="X901" s="150">
        <v>0</v>
      </c>
      <c r="Y901" t="s">
        <v>78</v>
      </c>
      <c r="Z901" t="s">
        <v>92</v>
      </c>
    </row>
    <row r="902" spans="1:26" x14ac:dyDescent="0.35">
      <c r="A902" s="11" t="str">
        <f t="shared" ref="A902:C904" si="468">A901</f>
        <v>PATIENT 15 (GS3 015)</v>
      </c>
      <c r="B902" s="11" t="str">
        <f t="shared" si="468"/>
        <v>LEFT EYE FED WITH DECOMPENSATED CORNEA</v>
      </c>
      <c r="C902" s="11" t="str">
        <f t="shared" si="468"/>
        <v>FOR MEDICATION</v>
      </c>
      <c r="D902" t="s">
        <v>29</v>
      </c>
      <c r="E902" t="str">
        <f t="shared" si="467"/>
        <v>No</v>
      </c>
      <c r="F902" t="str">
        <f t="shared" si="467"/>
        <v>Ward</v>
      </c>
      <c r="G902" t="s">
        <v>55</v>
      </c>
      <c r="H902" t="str">
        <f t="shared" si="467"/>
        <v>20G</v>
      </c>
      <c r="I902" t="str">
        <f t="shared" si="467"/>
        <v>No infusion</v>
      </c>
      <c r="J902" t="str">
        <f t="shared" si="467"/>
        <v>No medication</v>
      </c>
      <c r="K902" s="11" t="str">
        <f t="shared" si="467"/>
        <v>DORSAL</v>
      </c>
      <c r="L902" s="13">
        <v>0</v>
      </c>
      <c r="M902" s="13">
        <v>0</v>
      </c>
      <c r="N902" s="13">
        <v>0</v>
      </c>
      <c r="O902" t="s">
        <v>37</v>
      </c>
      <c r="P902" t="str">
        <f t="shared" si="461"/>
        <v>No</v>
      </c>
      <c r="Q902" s="46">
        <v>37.1</v>
      </c>
      <c r="R902" s="46">
        <v>31</v>
      </c>
      <c r="S902" s="46">
        <v>31.4</v>
      </c>
      <c r="T902" s="46">
        <v>32.799999999999997</v>
      </c>
      <c r="U902" s="46">
        <v>33</v>
      </c>
      <c r="V902" s="141" t="str">
        <f t="shared" ref="V902:Y908" si="469">V901</f>
        <v>NA</v>
      </c>
      <c r="W902" s="140">
        <f t="shared" si="469"/>
        <v>3</v>
      </c>
      <c r="X902" s="140">
        <f t="shared" si="469"/>
        <v>0</v>
      </c>
      <c r="Y902" t="str">
        <f t="shared" si="469"/>
        <v>Discharge</v>
      </c>
      <c r="Z902" t="s">
        <v>92</v>
      </c>
    </row>
    <row r="903" spans="1:26" x14ac:dyDescent="0.35">
      <c r="A903" s="11" t="str">
        <f t="shared" si="468"/>
        <v>PATIENT 15 (GS3 015)</v>
      </c>
      <c r="B903" s="11" t="str">
        <f t="shared" si="468"/>
        <v>LEFT EYE FED WITH DECOMPENSATED CORNEA</v>
      </c>
      <c r="C903" s="11" t="str">
        <f t="shared" si="468"/>
        <v>FOR MEDICATION</v>
      </c>
      <c r="D903" t="s">
        <v>29</v>
      </c>
      <c r="E903" t="str">
        <f t="shared" si="467"/>
        <v>No</v>
      </c>
      <c r="F903" t="str">
        <f t="shared" si="467"/>
        <v>Ward</v>
      </c>
      <c r="G903" t="str">
        <f t="shared" si="467"/>
        <v>ULLA</v>
      </c>
      <c r="H903" t="str">
        <f t="shared" si="467"/>
        <v>20G</v>
      </c>
      <c r="I903" t="str">
        <f t="shared" si="467"/>
        <v>No infusion</v>
      </c>
      <c r="J903" t="str">
        <f t="shared" si="467"/>
        <v>No medication</v>
      </c>
      <c r="K903" s="11" t="str">
        <f t="shared" si="467"/>
        <v>DORSAL</v>
      </c>
      <c r="L903" s="13">
        <v>0</v>
      </c>
      <c r="M903" s="13">
        <v>0</v>
      </c>
      <c r="N903" s="13">
        <v>0</v>
      </c>
      <c r="O903" t="s">
        <v>37</v>
      </c>
      <c r="P903" t="str">
        <f t="shared" si="461"/>
        <v>No</v>
      </c>
      <c r="Q903" s="46">
        <v>36.6</v>
      </c>
      <c r="R903" s="46">
        <v>32</v>
      </c>
      <c r="S903" s="46">
        <v>32.1</v>
      </c>
      <c r="T903" s="46">
        <v>33.200000000000003</v>
      </c>
      <c r="U903" s="46">
        <v>33.4</v>
      </c>
      <c r="V903" s="141" t="str">
        <f t="shared" si="469"/>
        <v>NA</v>
      </c>
      <c r="W903" s="140">
        <f t="shared" si="469"/>
        <v>3</v>
      </c>
      <c r="X903" s="140">
        <f t="shared" si="469"/>
        <v>0</v>
      </c>
      <c r="Y903" t="str">
        <f t="shared" si="469"/>
        <v>Discharge</v>
      </c>
      <c r="Z903" t="s">
        <v>92</v>
      </c>
    </row>
    <row r="904" spans="1:26" x14ac:dyDescent="0.35">
      <c r="A904" s="70" t="str">
        <f t="shared" si="468"/>
        <v>PATIENT 15 (GS3 015)</v>
      </c>
      <c r="B904" s="70" t="str">
        <f t="shared" si="468"/>
        <v>LEFT EYE FED WITH DECOMPENSATED CORNEA</v>
      </c>
      <c r="C904" s="70" t="str">
        <f t="shared" si="468"/>
        <v>FOR MEDICATION</v>
      </c>
      <c r="D904" t="s">
        <v>29</v>
      </c>
      <c r="E904" t="str">
        <f t="shared" si="467"/>
        <v>No</v>
      </c>
      <c r="F904" t="str">
        <f t="shared" si="467"/>
        <v>Ward</v>
      </c>
      <c r="G904" t="str">
        <f t="shared" si="467"/>
        <v>ULLA</v>
      </c>
      <c r="H904" t="str">
        <f t="shared" si="467"/>
        <v>20G</v>
      </c>
      <c r="I904" t="str">
        <f t="shared" si="467"/>
        <v>No infusion</v>
      </c>
      <c r="J904" t="str">
        <f t="shared" si="467"/>
        <v>No medication</v>
      </c>
      <c r="K904" s="70" t="str">
        <f t="shared" si="467"/>
        <v>DORSAL</v>
      </c>
      <c r="L904" s="19">
        <v>0</v>
      </c>
      <c r="M904" s="19">
        <v>0</v>
      </c>
      <c r="N904" s="19">
        <v>0</v>
      </c>
      <c r="O904" t="s">
        <v>37</v>
      </c>
      <c r="P904" t="str">
        <f t="shared" si="461"/>
        <v>No</v>
      </c>
      <c r="Q904" s="52">
        <v>36.799999999999997</v>
      </c>
      <c r="R904" s="52">
        <v>32.200000000000003</v>
      </c>
      <c r="S904" s="52">
        <v>31.2</v>
      </c>
      <c r="T904" s="52">
        <v>31.4</v>
      </c>
      <c r="U904" s="52">
        <v>32.799999999999997</v>
      </c>
      <c r="V904" s="154" t="str">
        <f t="shared" si="469"/>
        <v>NA</v>
      </c>
      <c r="W904" s="149">
        <f t="shared" si="469"/>
        <v>3</v>
      </c>
      <c r="X904" s="149">
        <f t="shared" si="469"/>
        <v>0</v>
      </c>
      <c r="Y904" t="str">
        <f t="shared" si="469"/>
        <v>Discharge</v>
      </c>
      <c r="Z904" t="s">
        <v>92</v>
      </c>
    </row>
    <row r="905" spans="1:26" x14ac:dyDescent="0.35">
      <c r="A905" s="21" t="s">
        <v>406</v>
      </c>
      <c r="B905" s="21" t="s">
        <v>407</v>
      </c>
      <c r="C905" s="21" t="s">
        <v>58</v>
      </c>
      <c r="D905" t="s">
        <v>29</v>
      </c>
      <c r="E905" t="str">
        <f t="shared" si="467"/>
        <v>No</v>
      </c>
      <c r="F905" t="str">
        <f t="shared" si="467"/>
        <v>Ward</v>
      </c>
      <c r="G905" t="s">
        <v>42</v>
      </c>
      <c r="H905" t="s">
        <v>77</v>
      </c>
      <c r="I905" t="str">
        <f t="shared" si="467"/>
        <v>No infusion</v>
      </c>
      <c r="J905" t="s">
        <v>46</v>
      </c>
      <c r="K905" s="21" t="s">
        <v>36</v>
      </c>
      <c r="L905" s="23">
        <v>0</v>
      </c>
      <c r="M905" s="23">
        <v>0</v>
      </c>
      <c r="N905" s="23">
        <v>0</v>
      </c>
      <c r="O905" t="s">
        <v>37</v>
      </c>
      <c r="P905" t="str">
        <f t="shared" si="461"/>
        <v>No</v>
      </c>
      <c r="Q905" s="56">
        <v>37.1</v>
      </c>
      <c r="R905" s="56">
        <v>33</v>
      </c>
      <c r="S905" s="56">
        <v>33.799999999999997</v>
      </c>
      <c r="T905" s="56">
        <v>31.8</v>
      </c>
      <c r="U905" s="56">
        <v>31.6</v>
      </c>
      <c r="V905" s="151" t="s">
        <v>37</v>
      </c>
      <c r="W905" s="150">
        <v>2</v>
      </c>
      <c r="X905" s="150">
        <v>0</v>
      </c>
      <c r="Y905" t="str">
        <f t="shared" si="469"/>
        <v>Discharge</v>
      </c>
      <c r="Z905" t="s">
        <v>92</v>
      </c>
    </row>
    <row r="906" spans="1:26" x14ac:dyDescent="0.35">
      <c r="A906" s="11" t="str">
        <f t="shared" ref="A906:C908" si="470">A905</f>
        <v>PATIENT 16 (GS3 016)</v>
      </c>
      <c r="B906" s="11" t="str">
        <f t="shared" si="470"/>
        <v>OBSTRUCTIVE SLEEP APNEA SYNDROME</v>
      </c>
      <c r="C906" s="11" t="str">
        <f t="shared" si="470"/>
        <v>FOR OPERATION</v>
      </c>
      <c r="D906" t="s">
        <v>29</v>
      </c>
      <c r="E906" t="str">
        <f t="shared" si="467"/>
        <v>No</v>
      </c>
      <c r="F906" t="str">
        <f t="shared" si="467"/>
        <v>Ward</v>
      </c>
      <c r="G906" t="str">
        <f t="shared" si="467"/>
        <v>ULRD</v>
      </c>
      <c r="H906" t="str">
        <f t="shared" si="467"/>
        <v>18G</v>
      </c>
      <c r="I906" t="str">
        <f t="shared" si="467"/>
        <v>No infusion</v>
      </c>
      <c r="J906" t="str">
        <f t="shared" si="467"/>
        <v>Other Drug</v>
      </c>
      <c r="K906" s="11" t="str">
        <f t="shared" si="467"/>
        <v>DORSAL</v>
      </c>
      <c r="L906" s="13">
        <v>0</v>
      </c>
      <c r="M906" s="13">
        <v>0</v>
      </c>
      <c r="N906" s="13">
        <v>0</v>
      </c>
      <c r="O906" t="s">
        <v>37</v>
      </c>
      <c r="P906" t="str">
        <f t="shared" si="461"/>
        <v>No</v>
      </c>
      <c r="Q906" s="46">
        <v>36.700000000000003</v>
      </c>
      <c r="R906" s="46">
        <v>32.1</v>
      </c>
      <c r="S906" s="46">
        <v>32.4</v>
      </c>
      <c r="T906" s="46">
        <v>32.299999999999997</v>
      </c>
      <c r="U906" s="46">
        <v>33.1</v>
      </c>
      <c r="V906" s="141" t="str">
        <f t="shared" ref="V906:X908" si="471">V905</f>
        <v>NA</v>
      </c>
      <c r="W906" s="140">
        <f t="shared" si="471"/>
        <v>2</v>
      </c>
      <c r="X906" s="140">
        <f t="shared" si="471"/>
        <v>0</v>
      </c>
      <c r="Y906" t="str">
        <f t="shared" si="469"/>
        <v>Discharge</v>
      </c>
      <c r="Z906" t="s">
        <v>92</v>
      </c>
    </row>
    <row r="907" spans="1:26" x14ac:dyDescent="0.35">
      <c r="A907" s="11" t="str">
        <f t="shared" si="470"/>
        <v>PATIENT 16 (GS3 016)</v>
      </c>
      <c r="B907" s="11" t="str">
        <f t="shared" si="470"/>
        <v>OBSTRUCTIVE SLEEP APNEA SYNDROME</v>
      </c>
      <c r="C907" s="11" t="str">
        <f t="shared" si="470"/>
        <v>FOR OPERATION</v>
      </c>
      <c r="D907" t="s">
        <v>29</v>
      </c>
      <c r="E907" t="str">
        <f t="shared" si="467"/>
        <v>No</v>
      </c>
      <c r="F907" t="str">
        <f t="shared" si="467"/>
        <v>Ward</v>
      </c>
      <c r="G907" t="str">
        <f t="shared" si="467"/>
        <v>ULRD</v>
      </c>
      <c r="H907" t="str">
        <f t="shared" si="467"/>
        <v>18G</v>
      </c>
      <c r="I907" t="str">
        <f t="shared" si="467"/>
        <v>No infusion</v>
      </c>
      <c r="J907" t="str">
        <f t="shared" si="467"/>
        <v>Other Drug</v>
      </c>
      <c r="K907" s="11" t="str">
        <f t="shared" si="467"/>
        <v>DORSAL</v>
      </c>
      <c r="L907" s="13">
        <v>0</v>
      </c>
      <c r="M907" s="13">
        <v>0</v>
      </c>
      <c r="N907" s="13">
        <v>0</v>
      </c>
      <c r="O907" t="s">
        <v>37</v>
      </c>
      <c r="P907" t="str">
        <f t="shared" si="461"/>
        <v>No</v>
      </c>
      <c r="Q907" s="46">
        <v>36.9</v>
      </c>
      <c r="R907" s="46">
        <v>32.4</v>
      </c>
      <c r="S907" s="46">
        <v>32.200000000000003</v>
      </c>
      <c r="T907" s="46">
        <v>31.4</v>
      </c>
      <c r="U907" s="46">
        <v>31.2</v>
      </c>
      <c r="V907" s="141" t="str">
        <f t="shared" si="471"/>
        <v>NA</v>
      </c>
      <c r="W907" s="140">
        <f t="shared" si="471"/>
        <v>2</v>
      </c>
      <c r="X907" s="140">
        <f t="shared" si="471"/>
        <v>0</v>
      </c>
      <c r="Y907" t="str">
        <f t="shared" si="469"/>
        <v>Discharge</v>
      </c>
      <c r="Z907" t="s">
        <v>92</v>
      </c>
    </row>
    <row r="908" spans="1:26" x14ac:dyDescent="0.35">
      <c r="A908" s="70" t="str">
        <f t="shared" si="470"/>
        <v>PATIENT 16 (GS3 016)</v>
      </c>
      <c r="B908" s="70" t="str">
        <f t="shared" si="470"/>
        <v>OBSTRUCTIVE SLEEP APNEA SYNDROME</v>
      </c>
      <c r="C908" s="70" t="str">
        <f t="shared" si="470"/>
        <v>FOR OPERATION</v>
      </c>
      <c r="D908" t="s">
        <v>29</v>
      </c>
      <c r="E908" t="str">
        <f t="shared" si="467"/>
        <v>No</v>
      </c>
      <c r="F908" t="str">
        <f t="shared" si="467"/>
        <v>Ward</v>
      </c>
      <c r="G908" t="str">
        <f t="shared" si="467"/>
        <v>ULRD</v>
      </c>
      <c r="H908" t="str">
        <f t="shared" si="467"/>
        <v>18G</v>
      </c>
      <c r="I908" t="str">
        <f t="shared" si="467"/>
        <v>No infusion</v>
      </c>
      <c r="J908" t="str">
        <f t="shared" si="467"/>
        <v>Other Drug</v>
      </c>
      <c r="K908" s="70" t="str">
        <f t="shared" si="467"/>
        <v>DORSAL</v>
      </c>
      <c r="L908" s="19">
        <v>0</v>
      </c>
      <c r="M908" s="19">
        <v>0</v>
      </c>
      <c r="N908" s="19">
        <v>0</v>
      </c>
      <c r="O908" t="s">
        <v>37</v>
      </c>
      <c r="P908" t="str">
        <f t="shared" si="461"/>
        <v>No</v>
      </c>
      <c r="Q908" s="52">
        <v>36.4</v>
      </c>
      <c r="R908" s="52">
        <v>32.1</v>
      </c>
      <c r="S908" s="52">
        <v>31.8</v>
      </c>
      <c r="T908" s="52">
        <v>32.4</v>
      </c>
      <c r="U908" s="52">
        <v>32.1</v>
      </c>
      <c r="V908" s="154" t="str">
        <f t="shared" si="471"/>
        <v>NA</v>
      </c>
      <c r="W908" s="149">
        <f t="shared" si="471"/>
        <v>2</v>
      </c>
      <c r="X908" s="149">
        <f t="shared" si="471"/>
        <v>0</v>
      </c>
      <c r="Y908" t="str">
        <f t="shared" si="469"/>
        <v>Discharge</v>
      </c>
      <c r="Z908" t="s">
        <v>92</v>
      </c>
    </row>
    <row r="909" spans="1:26" x14ac:dyDescent="0.35">
      <c r="A909" s="63" t="s">
        <v>408</v>
      </c>
      <c r="B909" s="11" t="s">
        <v>362</v>
      </c>
      <c r="C909" s="11" t="s">
        <v>151</v>
      </c>
      <c r="D909" t="s">
        <v>29</v>
      </c>
      <c r="E909" t="str">
        <f t="shared" si="467"/>
        <v>No</v>
      </c>
      <c r="F909" t="s">
        <v>96</v>
      </c>
      <c r="G909" t="s">
        <v>55</v>
      </c>
      <c r="H909" t="s">
        <v>50</v>
      </c>
      <c r="I909" t="str">
        <f t="shared" si="467"/>
        <v>No infusion</v>
      </c>
      <c r="J909" t="s">
        <v>51</v>
      </c>
      <c r="K909" s="11" t="s">
        <v>36</v>
      </c>
      <c r="L909" s="16" t="s">
        <v>37</v>
      </c>
      <c r="M909" s="11">
        <f t="shared" ref="M909:N909" si="472">M908</f>
        <v>0</v>
      </c>
      <c r="N909" s="11">
        <f t="shared" si="472"/>
        <v>0</v>
      </c>
      <c r="O909">
        <v>0</v>
      </c>
      <c r="P909" t="s">
        <v>37</v>
      </c>
      <c r="Q909" s="46">
        <v>35.799999999999997</v>
      </c>
      <c r="R909" s="46">
        <v>33.1</v>
      </c>
      <c r="S909" s="46">
        <v>33.299999999999997</v>
      </c>
      <c r="T909" s="46">
        <v>33</v>
      </c>
      <c r="U909" s="46">
        <v>31.9</v>
      </c>
      <c r="V909" s="141" t="s">
        <v>37</v>
      </c>
      <c r="W909" s="140">
        <v>3</v>
      </c>
      <c r="X909" s="140">
        <v>1</v>
      </c>
      <c r="Y909" t="s">
        <v>97</v>
      </c>
      <c r="Z909" t="s">
        <v>63</v>
      </c>
    </row>
    <row r="910" spans="1:26" x14ac:dyDescent="0.35">
      <c r="A910" s="63" t="str">
        <f t="shared" ref="A910:C913" si="473">A909</f>
        <v>PATIENT 17 (GS3 026)</v>
      </c>
      <c r="B910" s="11" t="str">
        <f t="shared" si="473"/>
        <v>ABSCESS OF BREAST</v>
      </c>
      <c r="C910" s="11" t="str">
        <f t="shared" si="473"/>
        <v>NEW ADMISSION</v>
      </c>
      <c r="D910" t="s">
        <v>29</v>
      </c>
      <c r="E910" t="str">
        <f t="shared" si="467"/>
        <v>No</v>
      </c>
      <c r="F910" t="str">
        <f t="shared" si="467"/>
        <v>ER</v>
      </c>
      <c r="G910" t="str">
        <f t="shared" si="467"/>
        <v>ULLA</v>
      </c>
      <c r="H910" t="str">
        <f t="shared" si="467"/>
        <v>22G</v>
      </c>
      <c r="I910" t="str">
        <f t="shared" si="467"/>
        <v>No infusion</v>
      </c>
      <c r="J910" t="str">
        <f t="shared" si="467"/>
        <v>Antibiotic and other drug</v>
      </c>
      <c r="K910" s="11" t="str">
        <f t="shared" si="467"/>
        <v>DORSAL</v>
      </c>
      <c r="L910" s="16" t="s">
        <v>37</v>
      </c>
      <c r="M910" s="11">
        <f t="shared" si="467"/>
        <v>0</v>
      </c>
      <c r="N910" s="11">
        <f t="shared" si="467"/>
        <v>0</v>
      </c>
      <c r="O910">
        <v>0</v>
      </c>
      <c r="P910" t="str">
        <f t="shared" ref="P910:P913" si="474">P909</f>
        <v>NA</v>
      </c>
      <c r="Q910" s="46">
        <v>36.1</v>
      </c>
      <c r="R910" s="46">
        <v>33</v>
      </c>
      <c r="S910" s="46">
        <v>33.1</v>
      </c>
      <c r="T910" s="46">
        <v>33.200000000000003</v>
      </c>
      <c r="U910" s="46">
        <v>32</v>
      </c>
      <c r="V910" s="141" t="str">
        <f t="shared" ref="V910:Z918" si="475">V909</f>
        <v>NA</v>
      </c>
      <c r="W910" s="140">
        <f t="shared" si="475"/>
        <v>3</v>
      </c>
      <c r="X910" s="140">
        <f t="shared" si="475"/>
        <v>1</v>
      </c>
      <c r="Y910" t="str">
        <f t="shared" si="475"/>
        <v>Phlebitis</v>
      </c>
      <c r="Z910" t="str">
        <f t="shared" si="475"/>
        <v>48-72</v>
      </c>
    </row>
    <row r="911" spans="1:26" x14ac:dyDescent="0.35">
      <c r="A911" s="63" t="str">
        <f t="shared" si="473"/>
        <v>PATIENT 17 (GS3 026)</v>
      </c>
      <c r="B911" s="11" t="str">
        <f t="shared" si="473"/>
        <v>ABSCESS OF BREAST</v>
      </c>
      <c r="C911" s="11" t="str">
        <f t="shared" si="473"/>
        <v>NEW ADMISSION</v>
      </c>
      <c r="D911" t="s">
        <v>29</v>
      </c>
      <c r="E911" t="str">
        <f t="shared" si="467"/>
        <v>No</v>
      </c>
      <c r="F911" t="str">
        <f t="shared" si="467"/>
        <v>ER</v>
      </c>
      <c r="G911" t="str">
        <f t="shared" si="467"/>
        <v>ULLA</v>
      </c>
      <c r="H911" t="str">
        <f t="shared" si="467"/>
        <v>22G</v>
      </c>
      <c r="I911" t="str">
        <f t="shared" si="467"/>
        <v>No infusion</v>
      </c>
      <c r="J911" t="str">
        <f t="shared" si="467"/>
        <v>Antibiotic and other drug</v>
      </c>
      <c r="K911" s="11" t="str">
        <f t="shared" si="467"/>
        <v>DORSAL</v>
      </c>
      <c r="L911" s="16" t="s">
        <v>37</v>
      </c>
      <c r="M911" s="11">
        <f t="shared" si="467"/>
        <v>0</v>
      </c>
      <c r="N911" s="11">
        <f t="shared" si="467"/>
        <v>0</v>
      </c>
      <c r="O911">
        <v>0</v>
      </c>
      <c r="P911" t="str">
        <f t="shared" si="474"/>
        <v>NA</v>
      </c>
      <c r="Q911" s="46">
        <v>36.5</v>
      </c>
      <c r="R911" s="46">
        <v>34.1</v>
      </c>
      <c r="S911" s="46">
        <v>34.200000000000003</v>
      </c>
      <c r="T911" s="46">
        <v>34.200000000000003</v>
      </c>
      <c r="U911" s="46">
        <v>33.299999999999997</v>
      </c>
      <c r="V911" s="141" t="str">
        <f t="shared" si="475"/>
        <v>NA</v>
      </c>
      <c r="W911" s="140">
        <f t="shared" si="475"/>
        <v>3</v>
      </c>
      <c r="X911" s="140">
        <f t="shared" si="475"/>
        <v>1</v>
      </c>
      <c r="Y911" t="str">
        <f t="shared" si="475"/>
        <v>Phlebitis</v>
      </c>
      <c r="Z911" t="str">
        <f t="shared" si="475"/>
        <v>48-72</v>
      </c>
    </row>
    <row r="912" spans="1:26" x14ac:dyDescent="0.35">
      <c r="A912" s="63" t="str">
        <f t="shared" si="473"/>
        <v>PATIENT 17 (GS3 026)</v>
      </c>
      <c r="B912" s="11" t="str">
        <f t="shared" si="473"/>
        <v>ABSCESS OF BREAST</v>
      </c>
      <c r="C912" s="11" t="str">
        <f t="shared" si="473"/>
        <v>NEW ADMISSION</v>
      </c>
      <c r="D912" t="s">
        <v>29</v>
      </c>
      <c r="E912" t="str">
        <f t="shared" si="467"/>
        <v>No</v>
      </c>
      <c r="F912" t="str">
        <f t="shared" si="467"/>
        <v>ER</v>
      </c>
      <c r="G912" t="str">
        <f t="shared" si="467"/>
        <v>ULLA</v>
      </c>
      <c r="H912" t="str">
        <f t="shared" si="467"/>
        <v>22G</v>
      </c>
      <c r="I912" t="str">
        <f t="shared" si="467"/>
        <v>No infusion</v>
      </c>
      <c r="J912" t="str">
        <f t="shared" si="467"/>
        <v>Antibiotic and other drug</v>
      </c>
      <c r="K912" s="11" t="str">
        <f t="shared" si="467"/>
        <v>DORSAL</v>
      </c>
      <c r="L912" s="16" t="s">
        <v>37</v>
      </c>
      <c r="M912" s="11">
        <f t="shared" si="467"/>
        <v>0</v>
      </c>
      <c r="N912" s="11">
        <f t="shared" si="467"/>
        <v>0</v>
      </c>
      <c r="O912">
        <v>1</v>
      </c>
      <c r="P912" t="str">
        <f t="shared" si="474"/>
        <v>NA</v>
      </c>
      <c r="Q912" s="46">
        <v>37</v>
      </c>
      <c r="R912" s="46">
        <v>34.4</v>
      </c>
      <c r="S912" s="46">
        <v>34.6</v>
      </c>
      <c r="T912" s="46">
        <v>34.700000000000003</v>
      </c>
      <c r="U912" s="46">
        <v>34</v>
      </c>
      <c r="V912" s="141" t="str">
        <f t="shared" si="475"/>
        <v>NA</v>
      </c>
      <c r="W912" s="140">
        <f t="shared" si="475"/>
        <v>3</v>
      </c>
      <c r="X912" s="140">
        <f t="shared" si="475"/>
        <v>1</v>
      </c>
      <c r="Y912" t="str">
        <f t="shared" si="475"/>
        <v>Phlebitis</v>
      </c>
      <c r="Z912" t="str">
        <f t="shared" si="475"/>
        <v>48-72</v>
      </c>
    </row>
    <row r="913" spans="1:26" x14ac:dyDescent="0.35">
      <c r="A913" s="64" t="str">
        <f t="shared" si="473"/>
        <v>PATIENT 17 (GS3 026)</v>
      </c>
      <c r="B913" s="70" t="str">
        <f t="shared" si="473"/>
        <v>ABSCESS OF BREAST</v>
      </c>
      <c r="C913" s="70" t="str">
        <f t="shared" si="473"/>
        <v>NEW ADMISSION</v>
      </c>
      <c r="D913" t="s">
        <v>29</v>
      </c>
      <c r="E913" t="str">
        <f t="shared" si="467"/>
        <v>No</v>
      </c>
      <c r="F913" t="str">
        <f t="shared" si="467"/>
        <v>ER</v>
      </c>
      <c r="G913" t="str">
        <f t="shared" si="467"/>
        <v>ULLA</v>
      </c>
      <c r="H913" t="str">
        <f t="shared" si="467"/>
        <v>22G</v>
      </c>
      <c r="I913" t="str">
        <f t="shared" si="467"/>
        <v>No infusion</v>
      </c>
      <c r="J913" t="str">
        <f t="shared" si="467"/>
        <v>Antibiotic and other drug</v>
      </c>
      <c r="K913" s="70" t="str">
        <f t="shared" si="467"/>
        <v>DORSAL</v>
      </c>
      <c r="L913" s="16" t="s">
        <v>37</v>
      </c>
      <c r="M913" s="70">
        <f t="shared" si="467"/>
        <v>0</v>
      </c>
      <c r="N913" s="70">
        <f t="shared" si="467"/>
        <v>0</v>
      </c>
      <c r="O913">
        <v>1</v>
      </c>
      <c r="P913" t="str">
        <f t="shared" si="474"/>
        <v>NA</v>
      </c>
      <c r="Q913" s="52">
        <v>37.5</v>
      </c>
      <c r="R913" s="52">
        <v>34.9</v>
      </c>
      <c r="S913" s="52">
        <v>34.700000000000003</v>
      </c>
      <c r="T913" s="52">
        <v>34.9</v>
      </c>
      <c r="U913" s="52">
        <v>35</v>
      </c>
      <c r="V913" s="154" t="str">
        <f t="shared" si="475"/>
        <v>NA</v>
      </c>
      <c r="W913" s="149">
        <f t="shared" si="475"/>
        <v>3</v>
      </c>
      <c r="X913" s="149">
        <f t="shared" si="475"/>
        <v>1</v>
      </c>
      <c r="Y913" t="str">
        <f t="shared" si="475"/>
        <v>Phlebitis</v>
      </c>
      <c r="Z913" t="str">
        <f t="shared" si="475"/>
        <v>48-72</v>
      </c>
    </row>
    <row r="914" spans="1:26" x14ac:dyDescent="0.35">
      <c r="A914" s="21" t="s">
        <v>409</v>
      </c>
      <c r="B914" s="21" t="s">
        <v>256</v>
      </c>
      <c r="C914" s="21" t="s">
        <v>410</v>
      </c>
      <c r="D914" t="s">
        <v>29</v>
      </c>
      <c r="E914" t="str">
        <f t="shared" si="467"/>
        <v>No</v>
      </c>
      <c r="F914" t="s">
        <v>31</v>
      </c>
      <c r="G914" t="s">
        <v>45</v>
      </c>
      <c r="H914" t="s">
        <v>77</v>
      </c>
      <c r="I914" t="str">
        <f t="shared" si="467"/>
        <v>No infusion</v>
      </c>
      <c r="J914" t="s">
        <v>35</v>
      </c>
      <c r="K914" s="21" t="s">
        <v>47</v>
      </c>
      <c r="L914" s="23">
        <v>0</v>
      </c>
      <c r="M914" s="23">
        <v>0</v>
      </c>
      <c r="N914" s="23">
        <v>0</v>
      </c>
      <c r="O914">
        <v>0</v>
      </c>
      <c r="P914" t="s">
        <v>30</v>
      </c>
      <c r="Q914" s="56">
        <v>37.4</v>
      </c>
      <c r="R914" s="56">
        <v>34.200000000000003</v>
      </c>
      <c r="S914" s="56">
        <v>34.6</v>
      </c>
      <c r="T914" s="56">
        <v>34.6</v>
      </c>
      <c r="U914" s="56">
        <v>34.9</v>
      </c>
      <c r="V914" s="56">
        <v>33.700000000000003</v>
      </c>
      <c r="W914" s="150">
        <v>3</v>
      </c>
      <c r="X914" s="150">
        <v>0</v>
      </c>
      <c r="Y914" t="s">
        <v>78</v>
      </c>
      <c r="Z914" t="str">
        <f t="shared" si="475"/>
        <v>48-72</v>
      </c>
    </row>
    <row r="915" spans="1:26" x14ac:dyDescent="0.35">
      <c r="A915" s="11" t="str">
        <f t="shared" ref="A915:C918" si="476">A914</f>
        <v>PATIENT 18 (IM1 001)</v>
      </c>
      <c r="B915" s="11" t="str">
        <f t="shared" si="476"/>
        <v>ESRD</v>
      </c>
      <c r="C915" s="11" t="str">
        <f t="shared" si="476"/>
        <v>NEW CASE, FOR IV SEDATION CM (PROCEDURE)</v>
      </c>
      <c r="D915" t="s">
        <v>29</v>
      </c>
      <c r="E915" t="str">
        <f t="shared" si="467"/>
        <v>No</v>
      </c>
      <c r="F915" t="str">
        <f t="shared" si="467"/>
        <v>Ward</v>
      </c>
      <c r="G915" t="str">
        <f t="shared" si="467"/>
        <v>ULRA</v>
      </c>
      <c r="H915" t="str">
        <f t="shared" si="467"/>
        <v>18G</v>
      </c>
      <c r="I915" t="str">
        <f t="shared" si="467"/>
        <v>No infusion</v>
      </c>
      <c r="J915" t="str">
        <f t="shared" si="467"/>
        <v>No medication</v>
      </c>
      <c r="K915" s="11" t="str">
        <f t="shared" si="467"/>
        <v>ANTECUBITAL FOSSA</v>
      </c>
      <c r="L915" s="13">
        <v>0</v>
      </c>
      <c r="M915" s="13">
        <v>0</v>
      </c>
      <c r="N915" s="13">
        <v>0</v>
      </c>
      <c r="O915">
        <v>0</v>
      </c>
      <c r="P915" t="str">
        <f t="shared" ref="P915:P978" si="477">P914</f>
        <v>No</v>
      </c>
      <c r="Q915" s="46">
        <v>37.700000000000003</v>
      </c>
      <c r="R915" s="46">
        <v>34</v>
      </c>
      <c r="S915" s="46">
        <v>34.5</v>
      </c>
      <c r="T915" s="46">
        <v>35</v>
      </c>
      <c r="U915" s="46">
        <v>35</v>
      </c>
      <c r="V915" s="46">
        <v>35.1</v>
      </c>
      <c r="W915" s="140">
        <f t="shared" ref="W915:Y918" si="478">W914</f>
        <v>3</v>
      </c>
      <c r="X915" s="140">
        <f t="shared" si="478"/>
        <v>0</v>
      </c>
      <c r="Y915" t="str">
        <f t="shared" si="478"/>
        <v>Discharge</v>
      </c>
      <c r="Z915" t="str">
        <f t="shared" si="475"/>
        <v>48-72</v>
      </c>
    </row>
    <row r="916" spans="1:26" x14ac:dyDescent="0.35">
      <c r="A916" s="11" t="str">
        <f t="shared" si="476"/>
        <v>PATIENT 18 (IM1 001)</v>
      </c>
      <c r="B916" s="11" t="str">
        <f t="shared" si="476"/>
        <v>ESRD</v>
      </c>
      <c r="C916" s="11" t="str">
        <f t="shared" si="476"/>
        <v>NEW CASE, FOR IV SEDATION CM (PROCEDURE)</v>
      </c>
      <c r="D916" t="s">
        <v>29</v>
      </c>
      <c r="E916" t="str">
        <f t="shared" ref="E916:K931" si="479">E915</f>
        <v>No</v>
      </c>
      <c r="F916" t="str">
        <f t="shared" si="479"/>
        <v>Ward</v>
      </c>
      <c r="G916" t="str">
        <f t="shared" si="479"/>
        <v>ULRA</v>
      </c>
      <c r="H916" t="str">
        <f t="shared" si="479"/>
        <v>18G</v>
      </c>
      <c r="I916" t="str">
        <f t="shared" si="479"/>
        <v>No infusion</v>
      </c>
      <c r="J916" t="str">
        <f t="shared" si="479"/>
        <v>No medication</v>
      </c>
      <c r="K916" s="11" t="str">
        <f t="shared" si="479"/>
        <v>ANTECUBITAL FOSSA</v>
      </c>
      <c r="L916" s="13">
        <v>0</v>
      </c>
      <c r="M916" s="13">
        <v>0</v>
      </c>
      <c r="N916" s="13">
        <v>0</v>
      </c>
      <c r="O916">
        <v>0</v>
      </c>
      <c r="P916" t="str">
        <f t="shared" si="477"/>
        <v>No</v>
      </c>
      <c r="Q916" s="46">
        <v>36.299999999999997</v>
      </c>
      <c r="R916" s="46">
        <v>31.9</v>
      </c>
      <c r="S916" s="46">
        <v>32.799999999999997</v>
      </c>
      <c r="T916" s="46">
        <v>33.200000000000003</v>
      </c>
      <c r="U916" s="46">
        <v>33.4</v>
      </c>
      <c r="V916" s="46">
        <v>33</v>
      </c>
      <c r="W916" s="140">
        <f t="shared" si="478"/>
        <v>3</v>
      </c>
      <c r="X916" s="140">
        <f t="shared" si="478"/>
        <v>0</v>
      </c>
      <c r="Y916" t="str">
        <f t="shared" si="478"/>
        <v>Discharge</v>
      </c>
      <c r="Z916" t="str">
        <f t="shared" si="475"/>
        <v>48-72</v>
      </c>
    </row>
    <row r="917" spans="1:26" x14ac:dyDescent="0.35">
      <c r="A917" s="11" t="str">
        <f t="shared" si="476"/>
        <v>PATIENT 18 (IM1 001)</v>
      </c>
      <c r="B917" s="11" t="str">
        <f t="shared" si="476"/>
        <v>ESRD</v>
      </c>
      <c r="C917" s="11" t="str">
        <f t="shared" si="476"/>
        <v>NEW CASE, FOR IV SEDATION CM (PROCEDURE)</v>
      </c>
      <c r="D917" t="s">
        <v>29</v>
      </c>
      <c r="E917" t="str">
        <f t="shared" si="479"/>
        <v>No</v>
      </c>
      <c r="F917" t="str">
        <f t="shared" si="479"/>
        <v>Ward</v>
      </c>
      <c r="G917" t="str">
        <f t="shared" si="479"/>
        <v>ULRA</v>
      </c>
      <c r="H917" t="str">
        <f t="shared" si="479"/>
        <v>18G</v>
      </c>
      <c r="I917" t="str">
        <f t="shared" si="479"/>
        <v>No infusion</v>
      </c>
      <c r="J917" t="str">
        <f t="shared" si="479"/>
        <v>No medication</v>
      </c>
      <c r="K917" s="11" t="str">
        <f t="shared" si="479"/>
        <v>ANTECUBITAL FOSSA</v>
      </c>
      <c r="L917" s="13">
        <v>0</v>
      </c>
      <c r="M917" s="13">
        <v>0</v>
      </c>
      <c r="N917" s="13">
        <v>0</v>
      </c>
      <c r="O917">
        <v>0</v>
      </c>
      <c r="P917" t="str">
        <f t="shared" si="477"/>
        <v>No</v>
      </c>
      <c r="Q917" s="46">
        <v>36.9</v>
      </c>
      <c r="R917" s="46">
        <v>33.299999999999997</v>
      </c>
      <c r="S917" s="46">
        <v>34.200000000000003</v>
      </c>
      <c r="T917" s="46">
        <v>34.4</v>
      </c>
      <c r="U917" s="46">
        <v>34.5</v>
      </c>
      <c r="V917" s="46">
        <v>34.4</v>
      </c>
      <c r="W917" s="140">
        <f t="shared" si="478"/>
        <v>3</v>
      </c>
      <c r="X917" s="140">
        <f t="shared" si="478"/>
        <v>0</v>
      </c>
      <c r="Y917" t="str">
        <f t="shared" si="478"/>
        <v>Discharge</v>
      </c>
      <c r="Z917" t="str">
        <f t="shared" si="475"/>
        <v>48-72</v>
      </c>
    </row>
    <row r="918" spans="1:26" x14ac:dyDescent="0.35">
      <c r="A918" s="70" t="str">
        <f t="shared" si="476"/>
        <v>PATIENT 18 (IM1 001)</v>
      </c>
      <c r="B918" s="70" t="str">
        <f t="shared" si="476"/>
        <v>ESRD</v>
      </c>
      <c r="C918" s="70" t="str">
        <f t="shared" si="476"/>
        <v>NEW CASE, FOR IV SEDATION CM (PROCEDURE)</v>
      </c>
      <c r="D918" t="s">
        <v>29</v>
      </c>
      <c r="E918" t="str">
        <f t="shared" si="479"/>
        <v>No</v>
      </c>
      <c r="F918" t="str">
        <f t="shared" si="479"/>
        <v>Ward</v>
      </c>
      <c r="G918" t="str">
        <f t="shared" si="479"/>
        <v>ULRA</v>
      </c>
      <c r="H918" t="str">
        <f t="shared" si="479"/>
        <v>18G</v>
      </c>
      <c r="I918" t="str">
        <f t="shared" si="479"/>
        <v>No infusion</v>
      </c>
      <c r="J918" t="str">
        <f t="shared" si="479"/>
        <v>No medication</v>
      </c>
      <c r="K918" s="70" t="str">
        <f t="shared" si="479"/>
        <v>ANTECUBITAL FOSSA</v>
      </c>
      <c r="L918" s="19">
        <v>0</v>
      </c>
      <c r="M918" s="19">
        <v>0</v>
      </c>
      <c r="N918" s="19">
        <v>0</v>
      </c>
      <c r="O918">
        <v>0</v>
      </c>
      <c r="P918" t="str">
        <f t="shared" si="477"/>
        <v>No</v>
      </c>
      <c r="Q918" s="52">
        <v>36.5</v>
      </c>
      <c r="R918" s="52">
        <v>33</v>
      </c>
      <c r="S918" s="52">
        <v>33.299999999999997</v>
      </c>
      <c r="T918" s="52">
        <v>33.299999999999997</v>
      </c>
      <c r="U918" s="52">
        <v>34.200000000000003</v>
      </c>
      <c r="V918" s="52">
        <v>34.4</v>
      </c>
      <c r="W918" s="149">
        <f t="shared" si="478"/>
        <v>3</v>
      </c>
      <c r="X918" s="149">
        <f t="shared" si="478"/>
        <v>0</v>
      </c>
      <c r="Y918" t="str">
        <f t="shared" si="478"/>
        <v>Discharge</v>
      </c>
      <c r="Z918" t="str">
        <f t="shared" si="475"/>
        <v>48-72</v>
      </c>
    </row>
    <row r="919" spans="1:26" x14ac:dyDescent="0.35">
      <c r="A919" s="55" t="s">
        <v>411</v>
      </c>
      <c r="B919" s="21" t="s">
        <v>412</v>
      </c>
      <c r="C919" s="21" t="s">
        <v>303</v>
      </c>
      <c r="D919" t="s">
        <v>29</v>
      </c>
      <c r="E919" t="str">
        <f t="shared" si="479"/>
        <v>No</v>
      </c>
      <c r="F919" t="str">
        <f t="shared" si="479"/>
        <v>Ward</v>
      </c>
      <c r="G919" t="s">
        <v>55</v>
      </c>
      <c r="H919" t="s">
        <v>33</v>
      </c>
      <c r="I919" t="str">
        <f t="shared" si="479"/>
        <v>No infusion</v>
      </c>
      <c r="J919" t="s">
        <v>51</v>
      </c>
      <c r="K919" s="21" t="s">
        <v>36</v>
      </c>
      <c r="L919" s="23">
        <v>0</v>
      </c>
      <c r="M919" s="23">
        <v>0</v>
      </c>
      <c r="N919" s="23">
        <v>0</v>
      </c>
      <c r="O919">
        <v>0</v>
      </c>
      <c r="P919" t="str">
        <f t="shared" si="477"/>
        <v>No</v>
      </c>
      <c r="Q919" s="56">
        <v>36.1</v>
      </c>
      <c r="R919" s="56">
        <v>33.4</v>
      </c>
      <c r="S919" s="56">
        <v>33.6</v>
      </c>
      <c r="T919" s="56">
        <v>33.299999999999997</v>
      </c>
      <c r="U919" s="56">
        <v>33.200000000000003</v>
      </c>
      <c r="V919" s="151" t="s">
        <v>37</v>
      </c>
      <c r="W919" s="21">
        <v>5</v>
      </c>
      <c r="X919" s="11" t="s">
        <v>37</v>
      </c>
      <c r="Y919" s="21" t="s">
        <v>413</v>
      </c>
      <c r="Z919" t="s">
        <v>52</v>
      </c>
    </row>
    <row r="920" spans="1:26" x14ac:dyDescent="0.35">
      <c r="A920" s="63" t="str">
        <f t="shared" ref="A920:C927" si="480">A919</f>
        <v>PATIENT 19 (IM1 002)</v>
      </c>
      <c r="B920" s="11" t="str">
        <f t="shared" si="480"/>
        <v>SEPSIS SECONDARY TO RIGHT LOBAR PNEUMONIA</v>
      </c>
      <c r="C920" s="11" t="str">
        <f t="shared" si="480"/>
        <v>FOR MEDICATION</v>
      </c>
      <c r="D920" t="s">
        <v>29</v>
      </c>
      <c r="E920" t="str">
        <f t="shared" si="479"/>
        <v>No</v>
      </c>
      <c r="F920" t="str">
        <f t="shared" si="479"/>
        <v>Ward</v>
      </c>
      <c r="G920" t="str">
        <f t="shared" si="479"/>
        <v>ULLA</v>
      </c>
      <c r="H920" t="str">
        <f t="shared" si="479"/>
        <v>20G</v>
      </c>
      <c r="I920" t="str">
        <f t="shared" si="479"/>
        <v>No infusion</v>
      </c>
      <c r="J920" t="str">
        <f t="shared" si="479"/>
        <v>Antibiotic and other drug</v>
      </c>
      <c r="K920" s="11" t="str">
        <f t="shared" si="479"/>
        <v>DORSAL</v>
      </c>
      <c r="L920" s="13">
        <v>0</v>
      </c>
      <c r="M920" s="13">
        <v>0</v>
      </c>
      <c r="N920" s="13">
        <v>0</v>
      </c>
      <c r="O920">
        <v>0</v>
      </c>
      <c r="P920" t="str">
        <f t="shared" si="477"/>
        <v>No</v>
      </c>
      <c r="Q920" s="46">
        <v>36.700000000000003</v>
      </c>
      <c r="R920" s="46">
        <v>34</v>
      </c>
      <c r="S920" s="46">
        <v>34</v>
      </c>
      <c r="T920" s="46">
        <v>33.700000000000003</v>
      </c>
      <c r="U920" s="46">
        <v>34</v>
      </c>
      <c r="V920" s="141" t="str">
        <f t="shared" ref="V920:V927" si="481">V919</f>
        <v>NA</v>
      </c>
      <c r="W920" s="21">
        <v>5</v>
      </c>
      <c r="X920" s="11" t="s">
        <v>37</v>
      </c>
      <c r="Y920" s="21" t="s">
        <v>413</v>
      </c>
      <c r="Z920" t="s">
        <v>52</v>
      </c>
    </row>
    <row r="921" spans="1:26" x14ac:dyDescent="0.35">
      <c r="A921" s="63" t="str">
        <f t="shared" si="480"/>
        <v>PATIENT 19 (IM1 002)</v>
      </c>
      <c r="B921" s="11" t="str">
        <f t="shared" si="480"/>
        <v>SEPSIS SECONDARY TO RIGHT LOBAR PNEUMONIA</v>
      </c>
      <c r="C921" s="11" t="str">
        <f t="shared" si="480"/>
        <v>FOR MEDICATION</v>
      </c>
      <c r="D921" t="s">
        <v>29</v>
      </c>
      <c r="E921" t="str">
        <f t="shared" si="479"/>
        <v>No</v>
      </c>
      <c r="F921" t="str">
        <f t="shared" si="479"/>
        <v>Ward</v>
      </c>
      <c r="G921" t="str">
        <f t="shared" si="479"/>
        <v>ULLA</v>
      </c>
      <c r="H921" t="str">
        <f t="shared" si="479"/>
        <v>20G</v>
      </c>
      <c r="I921" t="str">
        <f t="shared" si="479"/>
        <v>No infusion</v>
      </c>
      <c r="J921" t="str">
        <f t="shared" si="479"/>
        <v>Antibiotic and other drug</v>
      </c>
      <c r="K921" s="11" t="str">
        <f t="shared" si="479"/>
        <v>DORSAL</v>
      </c>
      <c r="L921" s="13">
        <v>0</v>
      </c>
      <c r="M921" s="13">
        <v>0</v>
      </c>
      <c r="N921" s="13">
        <v>0</v>
      </c>
      <c r="O921">
        <v>0</v>
      </c>
      <c r="P921" t="str">
        <f t="shared" si="477"/>
        <v>No</v>
      </c>
      <c r="Q921" s="46">
        <v>35.299999999999997</v>
      </c>
      <c r="R921" s="46">
        <v>31.6</v>
      </c>
      <c r="S921" s="46">
        <v>31.4</v>
      </c>
      <c r="T921" s="46">
        <v>31.6</v>
      </c>
      <c r="U921" s="46">
        <v>30.9</v>
      </c>
      <c r="V921" s="141" t="str">
        <f t="shared" si="481"/>
        <v>NA</v>
      </c>
      <c r="W921" s="21">
        <v>5</v>
      </c>
      <c r="X921" s="11" t="s">
        <v>37</v>
      </c>
      <c r="Y921" s="21" t="s">
        <v>413</v>
      </c>
      <c r="Z921" t="s">
        <v>52</v>
      </c>
    </row>
    <row r="922" spans="1:26" x14ac:dyDescent="0.35">
      <c r="A922" s="63" t="str">
        <f t="shared" si="480"/>
        <v>PATIENT 19 (IM1 002)</v>
      </c>
      <c r="B922" s="11" t="str">
        <f t="shared" si="480"/>
        <v>SEPSIS SECONDARY TO RIGHT LOBAR PNEUMONIA</v>
      </c>
      <c r="C922" s="11" t="str">
        <f t="shared" si="480"/>
        <v>FOR MEDICATION</v>
      </c>
      <c r="D922" t="s">
        <v>29</v>
      </c>
      <c r="E922" t="str">
        <f t="shared" si="479"/>
        <v>No</v>
      </c>
      <c r="F922" t="str">
        <f t="shared" si="479"/>
        <v>Ward</v>
      </c>
      <c r="G922" t="str">
        <f t="shared" si="479"/>
        <v>ULLA</v>
      </c>
      <c r="H922" t="str">
        <f t="shared" si="479"/>
        <v>20G</v>
      </c>
      <c r="I922" t="str">
        <f t="shared" si="479"/>
        <v>No infusion</v>
      </c>
      <c r="J922" t="str">
        <f t="shared" si="479"/>
        <v>Antibiotic and other drug</v>
      </c>
      <c r="K922" s="11" t="str">
        <f t="shared" si="479"/>
        <v>DORSAL</v>
      </c>
      <c r="L922" s="13">
        <v>0</v>
      </c>
      <c r="M922" s="13">
        <v>0</v>
      </c>
      <c r="N922" s="13">
        <v>0</v>
      </c>
      <c r="O922">
        <v>0</v>
      </c>
      <c r="P922" t="str">
        <f t="shared" si="477"/>
        <v>No</v>
      </c>
      <c r="Q922" s="46">
        <v>35.799999999999997</v>
      </c>
      <c r="R922" s="46">
        <v>33.6</v>
      </c>
      <c r="S922" s="46">
        <v>33.200000000000003</v>
      </c>
      <c r="T922" s="46">
        <v>32.799999999999997</v>
      </c>
      <c r="U922" s="46">
        <v>32.4</v>
      </c>
      <c r="V922" s="141" t="str">
        <f t="shared" si="481"/>
        <v>NA</v>
      </c>
      <c r="W922" s="21">
        <v>5</v>
      </c>
      <c r="X922" s="11" t="s">
        <v>37</v>
      </c>
      <c r="Y922" s="21" t="s">
        <v>413</v>
      </c>
      <c r="Z922" t="s">
        <v>52</v>
      </c>
    </row>
    <row r="923" spans="1:26" x14ac:dyDescent="0.35">
      <c r="A923" s="63" t="str">
        <f t="shared" si="480"/>
        <v>PATIENT 19 (IM1 002)</v>
      </c>
      <c r="B923" s="11" t="str">
        <f t="shared" si="480"/>
        <v>SEPSIS SECONDARY TO RIGHT LOBAR PNEUMONIA</v>
      </c>
      <c r="C923" s="11" t="str">
        <f t="shared" si="480"/>
        <v>FOR MEDICATION</v>
      </c>
      <c r="D923" t="s">
        <v>29</v>
      </c>
      <c r="E923" t="str">
        <f t="shared" si="479"/>
        <v>No</v>
      </c>
      <c r="F923" t="str">
        <f t="shared" si="479"/>
        <v>Ward</v>
      </c>
      <c r="G923" t="str">
        <f t="shared" si="479"/>
        <v>ULLA</v>
      </c>
      <c r="H923" t="str">
        <f t="shared" si="479"/>
        <v>20G</v>
      </c>
      <c r="I923" t="str">
        <f t="shared" si="479"/>
        <v>No infusion</v>
      </c>
      <c r="J923" t="str">
        <f t="shared" si="479"/>
        <v>Antibiotic and other drug</v>
      </c>
      <c r="K923" s="11" t="str">
        <f t="shared" si="479"/>
        <v>DORSAL</v>
      </c>
      <c r="L923" s="13">
        <v>0</v>
      </c>
      <c r="M923" s="13">
        <v>0</v>
      </c>
      <c r="N923" s="13">
        <v>0</v>
      </c>
      <c r="O923">
        <v>0</v>
      </c>
      <c r="P923" t="str">
        <f t="shared" si="477"/>
        <v>No</v>
      </c>
      <c r="Q923" s="46">
        <v>35.200000000000003</v>
      </c>
      <c r="R923" s="46">
        <v>32.700000000000003</v>
      </c>
      <c r="S923" s="46">
        <v>32.1</v>
      </c>
      <c r="T923" s="46">
        <v>31.7</v>
      </c>
      <c r="U923" s="46">
        <v>31.6</v>
      </c>
      <c r="V923" s="141" t="str">
        <f t="shared" si="481"/>
        <v>NA</v>
      </c>
      <c r="W923" s="21">
        <v>5</v>
      </c>
      <c r="X923" s="11" t="s">
        <v>37</v>
      </c>
      <c r="Y923" s="21" t="s">
        <v>413</v>
      </c>
      <c r="Z923" t="s">
        <v>52</v>
      </c>
    </row>
    <row r="924" spans="1:26" x14ac:dyDescent="0.35">
      <c r="A924" s="63" t="str">
        <f t="shared" si="480"/>
        <v>PATIENT 19 (IM1 002)</v>
      </c>
      <c r="B924" s="11" t="str">
        <f t="shared" si="480"/>
        <v>SEPSIS SECONDARY TO RIGHT LOBAR PNEUMONIA</v>
      </c>
      <c r="C924" s="11" t="str">
        <f t="shared" si="480"/>
        <v>FOR MEDICATION</v>
      </c>
      <c r="D924" t="s">
        <v>29</v>
      </c>
      <c r="E924" t="str">
        <f t="shared" si="479"/>
        <v>No</v>
      </c>
      <c r="F924" t="str">
        <f t="shared" si="479"/>
        <v>Ward</v>
      </c>
      <c r="G924" t="str">
        <f t="shared" si="479"/>
        <v>ULLA</v>
      </c>
      <c r="H924" t="str">
        <f t="shared" si="479"/>
        <v>20G</v>
      </c>
      <c r="I924" t="str">
        <f t="shared" si="479"/>
        <v>No infusion</v>
      </c>
      <c r="J924" t="str">
        <f t="shared" si="479"/>
        <v>Antibiotic and other drug</v>
      </c>
      <c r="K924" s="11" t="str">
        <f t="shared" si="479"/>
        <v>DORSAL</v>
      </c>
      <c r="L924" s="13">
        <v>0</v>
      </c>
      <c r="M924" s="13">
        <v>0</v>
      </c>
      <c r="N924" s="13">
        <v>0</v>
      </c>
      <c r="O924">
        <v>0</v>
      </c>
      <c r="P924" t="str">
        <f t="shared" si="477"/>
        <v>No</v>
      </c>
      <c r="Q924" s="46">
        <v>36.299999999999997</v>
      </c>
      <c r="R924" s="46">
        <v>33.1</v>
      </c>
      <c r="S924" s="46">
        <v>33.200000000000003</v>
      </c>
      <c r="T924" s="46">
        <v>32.700000000000003</v>
      </c>
      <c r="U924" s="46">
        <v>32.5</v>
      </c>
      <c r="V924" s="141" t="str">
        <f t="shared" si="481"/>
        <v>NA</v>
      </c>
      <c r="W924" s="21">
        <v>5</v>
      </c>
      <c r="X924" s="11" t="s">
        <v>37</v>
      </c>
      <c r="Y924" s="21" t="s">
        <v>413</v>
      </c>
      <c r="Z924" t="s">
        <v>52</v>
      </c>
    </row>
    <row r="925" spans="1:26" x14ac:dyDescent="0.35">
      <c r="A925" s="63" t="str">
        <f t="shared" si="480"/>
        <v>PATIENT 19 (IM1 002)</v>
      </c>
      <c r="B925" s="11" t="str">
        <f t="shared" si="480"/>
        <v>SEPSIS SECONDARY TO RIGHT LOBAR PNEUMONIA</v>
      </c>
      <c r="C925" s="11" t="str">
        <f t="shared" si="480"/>
        <v>FOR MEDICATION</v>
      </c>
      <c r="D925" t="s">
        <v>29</v>
      </c>
      <c r="E925" t="str">
        <f t="shared" si="479"/>
        <v>No</v>
      </c>
      <c r="F925" t="str">
        <f t="shared" si="479"/>
        <v>Ward</v>
      </c>
      <c r="G925" t="str">
        <f t="shared" si="479"/>
        <v>ULLA</v>
      </c>
      <c r="H925" t="str">
        <f t="shared" si="479"/>
        <v>20G</v>
      </c>
      <c r="I925" t="str">
        <f t="shared" si="479"/>
        <v>No infusion</v>
      </c>
      <c r="J925" t="str">
        <f t="shared" si="479"/>
        <v>Antibiotic and other drug</v>
      </c>
      <c r="K925" s="11" t="str">
        <f t="shared" si="479"/>
        <v>DORSAL</v>
      </c>
      <c r="L925" s="13">
        <v>0</v>
      </c>
      <c r="M925" s="13">
        <v>0</v>
      </c>
      <c r="N925" s="13">
        <v>0</v>
      </c>
      <c r="O925">
        <v>0</v>
      </c>
      <c r="P925" t="str">
        <f t="shared" si="477"/>
        <v>No</v>
      </c>
      <c r="Q925" s="46">
        <v>36</v>
      </c>
      <c r="R925" s="46">
        <v>32.1</v>
      </c>
      <c r="S925" s="46">
        <v>32.5</v>
      </c>
      <c r="T925" s="46">
        <v>32.1</v>
      </c>
      <c r="U925" s="46">
        <v>31.8</v>
      </c>
      <c r="V925" s="141" t="str">
        <f t="shared" si="481"/>
        <v>NA</v>
      </c>
      <c r="W925" s="21">
        <v>5</v>
      </c>
      <c r="X925" s="11" t="s">
        <v>37</v>
      </c>
      <c r="Y925" s="21" t="s">
        <v>413</v>
      </c>
      <c r="Z925" t="s">
        <v>52</v>
      </c>
    </row>
    <row r="926" spans="1:26" x14ac:dyDescent="0.35">
      <c r="A926" s="63" t="str">
        <f t="shared" si="480"/>
        <v>PATIENT 19 (IM1 002)</v>
      </c>
      <c r="B926" s="11" t="str">
        <f t="shared" si="480"/>
        <v>SEPSIS SECONDARY TO RIGHT LOBAR PNEUMONIA</v>
      </c>
      <c r="C926" s="11" t="str">
        <f t="shared" si="480"/>
        <v>FOR MEDICATION</v>
      </c>
      <c r="D926" t="s">
        <v>29</v>
      </c>
      <c r="E926" t="str">
        <f t="shared" si="479"/>
        <v>No</v>
      </c>
      <c r="F926" t="str">
        <f t="shared" si="479"/>
        <v>Ward</v>
      </c>
      <c r="G926" t="str">
        <f t="shared" si="479"/>
        <v>ULLA</v>
      </c>
      <c r="H926" t="str">
        <f t="shared" si="479"/>
        <v>20G</v>
      </c>
      <c r="I926" t="str">
        <f t="shared" si="479"/>
        <v>No infusion</v>
      </c>
      <c r="J926" t="str">
        <f t="shared" si="479"/>
        <v>Antibiotic and other drug</v>
      </c>
      <c r="K926" s="11" t="str">
        <f t="shared" si="479"/>
        <v>DORSAL</v>
      </c>
      <c r="L926" s="13">
        <v>0</v>
      </c>
      <c r="M926" s="13">
        <v>0</v>
      </c>
      <c r="N926" s="13">
        <v>0</v>
      </c>
      <c r="O926">
        <v>0</v>
      </c>
      <c r="P926" t="str">
        <f t="shared" si="477"/>
        <v>No</v>
      </c>
      <c r="Q926" s="46">
        <v>35.299999999999997</v>
      </c>
      <c r="R926" s="46">
        <v>33</v>
      </c>
      <c r="S926" s="46">
        <v>33.200000000000003</v>
      </c>
      <c r="T926" s="46">
        <v>32.9</v>
      </c>
      <c r="U926" s="46">
        <v>32.200000000000003</v>
      </c>
      <c r="V926" s="141" t="str">
        <f t="shared" si="481"/>
        <v>NA</v>
      </c>
      <c r="W926" s="21">
        <v>5</v>
      </c>
      <c r="X926" s="11" t="s">
        <v>37</v>
      </c>
      <c r="Y926" s="21" t="s">
        <v>413</v>
      </c>
      <c r="Z926" t="s">
        <v>52</v>
      </c>
    </row>
    <row r="927" spans="1:26" x14ac:dyDescent="0.35">
      <c r="A927" s="64" t="str">
        <f t="shared" si="480"/>
        <v>PATIENT 19 (IM1 002)</v>
      </c>
      <c r="B927" s="70" t="str">
        <f t="shared" si="480"/>
        <v>SEPSIS SECONDARY TO RIGHT LOBAR PNEUMONIA</v>
      </c>
      <c r="C927" s="70" t="str">
        <f t="shared" si="480"/>
        <v>FOR MEDICATION</v>
      </c>
      <c r="D927" t="s">
        <v>29</v>
      </c>
      <c r="E927" t="str">
        <f t="shared" si="479"/>
        <v>No</v>
      </c>
      <c r="F927" t="str">
        <f t="shared" si="479"/>
        <v>Ward</v>
      </c>
      <c r="G927" t="str">
        <f t="shared" si="479"/>
        <v>ULLA</v>
      </c>
      <c r="H927" t="str">
        <f t="shared" si="479"/>
        <v>20G</v>
      </c>
      <c r="I927" t="str">
        <f t="shared" si="479"/>
        <v>No infusion</v>
      </c>
      <c r="J927" t="str">
        <f t="shared" si="479"/>
        <v>Antibiotic and other drug</v>
      </c>
      <c r="K927" s="70" t="str">
        <f t="shared" si="479"/>
        <v>DORSAL</v>
      </c>
      <c r="L927" s="19">
        <v>0</v>
      </c>
      <c r="M927" s="19">
        <v>0</v>
      </c>
      <c r="N927" s="19">
        <v>0</v>
      </c>
      <c r="O927">
        <v>0</v>
      </c>
      <c r="P927" t="str">
        <f t="shared" si="477"/>
        <v>No</v>
      </c>
      <c r="Q927" s="52">
        <v>35.700000000000003</v>
      </c>
      <c r="R927" s="52">
        <v>33.6</v>
      </c>
      <c r="S927" s="52">
        <v>33.6</v>
      </c>
      <c r="T927" s="52">
        <v>33.5</v>
      </c>
      <c r="U927" s="52">
        <v>33.200000000000003</v>
      </c>
      <c r="V927" s="154" t="str">
        <f t="shared" si="481"/>
        <v>NA</v>
      </c>
      <c r="W927" s="21">
        <v>5</v>
      </c>
      <c r="X927" s="11" t="s">
        <v>37</v>
      </c>
      <c r="Y927" s="21" t="s">
        <v>413</v>
      </c>
      <c r="Z927" t="s">
        <v>52</v>
      </c>
    </row>
    <row r="928" spans="1:26" x14ac:dyDescent="0.35">
      <c r="A928" s="55" t="s">
        <v>414</v>
      </c>
      <c r="B928" s="21" t="s">
        <v>415</v>
      </c>
      <c r="C928" s="21" t="s">
        <v>28</v>
      </c>
      <c r="D928" t="s">
        <v>29</v>
      </c>
      <c r="E928" t="str">
        <f t="shared" si="479"/>
        <v>No</v>
      </c>
      <c r="F928" t="s">
        <v>96</v>
      </c>
      <c r="G928" t="str">
        <f t="shared" si="479"/>
        <v>ULLA</v>
      </c>
      <c r="H928" t="s">
        <v>77</v>
      </c>
      <c r="I928" t="str">
        <f t="shared" si="479"/>
        <v>No infusion</v>
      </c>
      <c r="J928" t="s">
        <v>35</v>
      </c>
      <c r="K928" s="21" t="s">
        <v>36</v>
      </c>
      <c r="L928" s="23">
        <v>0</v>
      </c>
      <c r="M928" s="23">
        <v>0</v>
      </c>
      <c r="N928" s="23">
        <v>0</v>
      </c>
      <c r="O928">
        <v>0</v>
      </c>
      <c r="P928" t="str">
        <f t="shared" si="477"/>
        <v>No</v>
      </c>
      <c r="Q928" s="56">
        <v>37.1</v>
      </c>
      <c r="R928" s="56">
        <v>33.700000000000003</v>
      </c>
      <c r="S928" s="56">
        <v>34.1</v>
      </c>
      <c r="T928" s="56">
        <v>34.299999999999997</v>
      </c>
      <c r="U928" s="56">
        <v>34.4</v>
      </c>
      <c r="V928" s="151" t="s">
        <v>37</v>
      </c>
      <c r="W928" s="21">
        <v>5</v>
      </c>
      <c r="X928" s="11" t="s">
        <v>37</v>
      </c>
      <c r="Y928" s="21" t="s">
        <v>413</v>
      </c>
      <c r="Z928" t="s">
        <v>39</v>
      </c>
    </row>
    <row r="929" spans="1:26" x14ac:dyDescent="0.35">
      <c r="A929" s="63" t="str">
        <f t="shared" ref="A929:C935" si="482">A928</f>
        <v>PATIENT 20 (IM1 004)</v>
      </c>
      <c r="B929" s="11" t="str">
        <f t="shared" si="482"/>
        <v>STROKE</v>
      </c>
      <c r="C929" s="11" t="str">
        <f t="shared" si="482"/>
        <v>NEW CASE</v>
      </c>
      <c r="D929" t="s">
        <v>29</v>
      </c>
      <c r="E929" t="str">
        <f t="shared" si="479"/>
        <v>No</v>
      </c>
      <c r="F929" t="str">
        <f t="shared" si="479"/>
        <v>ER</v>
      </c>
      <c r="G929" t="s">
        <v>42</v>
      </c>
      <c r="H929" t="str">
        <f t="shared" ref="H929:K944" si="483">H928</f>
        <v>18G</v>
      </c>
      <c r="I929" t="str">
        <f t="shared" si="479"/>
        <v>No infusion</v>
      </c>
      <c r="J929" t="str">
        <f t="shared" si="479"/>
        <v>No medication</v>
      </c>
      <c r="K929" s="11" t="str">
        <f t="shared" si="479"/>
        <v>DORSAL</v>
      </c>
      <c r="L929" s="13">
        <v>0</v>
      </c>
      <c r="M929" s="13">
        <v>0</v>
      </c>
      <c r="N929" s="13">
        <v>0</v>
      </c>
      <c r="O929">
        <v>0</v>
      </c>
      <c r="P929" t="str">
        <f t="shared" si="477"/>
        <v>No</v>
      </c>
      <c r="Q929" s="46">
        <v>36.299999999999997</v>
      </c>
      <c r="R929" s="46">
        <v>31.7</v>
      </c>
      <c r="S929" s="46">
        <v>32.299999999999997</v>
      </c>
      <c r="T929" s="46">
        <v>32.1</v>
      </c>
      <c r="U929" s="46">
        <v>32.1</v>
      </c>
      <c r="V929" s="141" t="str">
        <f t="shared" ref="V929:V930" si="484">V928</f>
        <v>NA</v>
      </c>
      <c r="W929" s="21">
        <v>5</v>
      </c>
      <c r="X929" s="11" t="s">
        <v>37</v>
      </c>
      <c r="Y929" s="21" t="s">
        <v>413</v>
      </c>
      <c r="Z929" t="s">
        <v>39</v>
      </c>
    </row>
    <row r="930" spans="1:26" x14ac:dyDescent="0.35">
      <c r="A930" s="63" t="str">
        <f t="shared" si="482"/>
        <v>PATIENT 20 (IM1 004)</v>
      </c>
      <c r="B930" s="11" t="str">
        <f t="shared" si="482"/>
        <v>STROKE</v>
      </c>
      <c r="C930" s="11" t="str">
        <f t="shared" si="482"/>
        <v>NEW CASE</v>
      </c>
      <c r="D930" t="s">
        <v>29</v>
      </c>
      <c r="E930" t="str">
        <f t="shared" si="479"/>
        <v>No</v>
      </c>
      <c r="F930" t="str">
        <f t="shared" si="479"/>
        <v>ER</v>
      </c>
      <c r="G930" t="str">
        <f t="shared" si="479"/>
        <v>ULRD</v>
      </c>
      <c r="H930" t="str">
        <f t="shared" si="483"/>
        <v>18G</v>
      </c>
      <c r="I930" t="str">
        <f t="shared" si="479"/>
        <v>No infusion</v>
      </c>
      <c r="J930" t="str">
        <f t="shared" si="479"/>
        <v>No medication</v>
      </c>
      <c r="K930" s="11" t="str">
        <f t="shared" si="479"/>
        <v>DORSAL</v>
      </c>
      <c r="L930" s="13">
        <v>0</v>
      </c>
      <c r="M930" s="13">
        <v>0</v>
      </c>
      <c r="N930" s="13">
        <v>0</v>
      </c>
      <c r="O930">
        <v>0</v>
      </c>
      <c r="P930" t="str">
        <f t="shared" si="477"/>
        <v>No</v>
      </c>
      <c r="Q930" s="46">
        <v>37.1</v>
      </c>
      <c r="R930" s="46">
        <v>32.299999999999997</v>
      </c>
      <c r="S930" s="46">
        <v>32.700000000000003</v>
      </c>
      <c r="T930" s="46">
        <v>32.6</v>
      </c>
      <c r="U930" s="46">
        <v>32.9</v>
      </c>
      <c r="V930" s="141" t="str">
        <f t="shared" si="484"/>
        <v>NA</v>
      </c>
      <c r="W930" s="21">
        <v>5</v>
      </c>
      <c r="X930" s="11" t="s">
        <v>37</v>
      </c>
      <c r="Y930" s="21" t="s">
        <v>413</v>
      </c>
      <c r="Z930" t="s">
        <v>39</v>
      </c>
    </row>
    <row r="931" spans="1:26" x14ac:dyDescent="0.35">
      <c r="A931" s="63" t="str">
        <f t="shared" si="482"/>
        <v>PATIENT 20 (IM1 004)</v>
      </c>
      <c r="B931" s="11" t="str">
        <f t="shared" si="482"/>
        <v>STROKE</v>
      </c>
      <c r="C931" s="11" t="str">
        <f t="shared" si="482"/>
        <v>NEW CASE</v>
      </c>
      <c r="D931" t="s">
        <v>29</v>
      </c>
      <c r="E931" t="str">
        <f t="shared" si="479"/>
        <v>No</v>
      </c>
      <c r="F931" t="str">
        <f t="shared" si="479"/>
        <v>ER</v>
      </c>
      <c r="G931" t="str">
        <f t="shared" si="479"/>
        <v>ULRD</v>
      </c>
      <c r="H931" t="str">
        <f t="shared" si="483"/>
        <v>18G</v>
      </c>
      <c r="I931" t="str">
        <f t="shared" si="479"/>
        <v>No infusion</v>
      </c>
      <c r="J931" t="str">
        <f t="shared" si="479"/>
        <v>No medication</v>
      </c>
      <c r="K931" s="11" t="str">
        <f t="shared" si="479"/>
        <v>DORSAL</v>
      </c>
      <c r="L931" s="13">
        <v>0</v>
      </c>
      <c r="M931" s="13">
        <v>0</v>
      </c>
      <c r="N931" s="13">
        <v>0</v>
      </c>
      <c r="O931">
        <v>0</v>
      </c>
      <c r="P931" t="str">
        <f t="shared" si="477"/>
        <v>No</v>
      </c>
      <c r="Q931" s="46">
        <v>36.799999999999997</v>
      </c>
      <c r="R931" s="46">
        <v>32.1</v>
      </c>
      <c r="S931" s="46">
        <v>32.700000000000003</v>
      </c>
      <c r="T931" s="46">
        <v>32.9</v>
      </c>
      <c r="U931" s="46">
        <v>32.9</v>
      </c>
      <c r="V931" s="46">
        <v>32.700000000000003</v>
      </c>
      <c r="W931" s="21">
        <v>5</v>
      </c>
      <c r="X931" s="11" t="s">
        <v>37</v>
      </c>
      <c r="Y931" s="21" t="s">
        <v>413</v>
      </c>
      <c r="Z931" t="s">
        <v>39</v>
      </c>
    </row>
    <row r="932" spans="1:26" x14ac:dyDescent="0.35">
      <c r="A932" s="63" t="str">
        <f t="shared" si="482"/>
        <v>PATIENT 20 (IM1 004)</v>
      </c>
      <c r="B932" s="11" t="str">
        <f t="shared" si="482"/>
        <v>STROKE</v>
      </c>
      <c r="C932" s="11" t="str">
        <f t="shared" si="482"/>
        <v>NEW CASE</v>
      </c>
      <c r="D932" t="s">
        <v>29</v>
      </c>
      <c r="E932" t="str">
        <f t="shared" ref="E932:K947" si="485">E931</f>
        <v>No</v>
      </c>
      <c r="F932" t="str">
        <f t="shared" si="485"/>
        <v>ER</v>
      </c>
      <c r="G932" t="str">
        <f t="shared" si="485"/>
        <v>ULRD</v>
      </c>
      <c r="H932" t="str">
        <f t="shared" si="483"/>
        <v>18G</v>
      </c>
      <c r="I932" t="str">
        <f t="shared" si="483"/>
        <v>No infusion</v>
      </c>
      <c r="J932" t="str">
        <f t="shared" si="483"/>
        <v>No medication</v>
      </c>
      <c r="K932" s="11" t="str">
        <f t="shared" si="483"/>
        <v>DORSAL</v>
      </c>
      <c r="L932" s="13">
        <v>0</v>
      </c>
      <c r="M932" s="13">
        <v>0</v>
      </c>
      <c r="N932" s="13">
        <v>0</v>
      </c>
      <c r="O932">
        <v>0</v>
      </c>
      <c r="P932" t="str">
        <f t="shared" si="477"/>
        <v>No</v>
      </c>
      <c r="Q932" s="46">
        <v>37.4</v>
      </c>
      <c r="R932" s="46">
        <v>33.700000000000003</v>
      </c>
      <c r="S932" s="46">
        <v>34.200000000000003</v>
      </c>
      <c r="T932" s="46">
        <v>34.4</v>
      </c>
      <c r="U932" s="46">
        <v>34.299999999999997</v>
      </c>
      <c r="V932" s="46">
        <v>33.4</v>
      </c>
      <c r="W932" s="21">
        <v>5</v>
      </c>
      <c r="X932" s="11" t="s">
        <v>37</v>
      </c>
      <c r="Y932" s="21" t="s">
        <v>413</v>
      </c>
      <c r="Z932" t="s">
        <v>39</v>
      </c>
    </row>
    <row r="933" spans="1:26" x14ac:dyDescent="0.35">
      <c r="A933" s="63" t="str">
        <f t="shared" si="482"/>
        <v>PATIENT 20 (IM1 004)</v>
      </c>
      <c r="B933" s="11" t="str">
        <f t="shared" si="482"/>
        <v>STROKE</v>
      </c>
      <c r="C933" s="11" t="str">
        <f t="shared" si="482"/>
        <v>NEW CASE</v>
      </c>
      <c r="D933" t="s">
        <v>29</v>
      </c>
      <c r="E933" t="str">
        <f t="shared" si="485"/>
        <v>No</v>
      </c>
      <c r="F933" t="str">
        <f t="shared" si="485"/>
        <v>ER</v>
      </c>
      <c r="G933" t="str">
        <f t="shared" si="485"/>
        <v>ULRD</v>
      </c>
      <c r="H933" t="str">
        <f t="shared" si="483"/>
        <v>18G</v>
      </c>
      <c r="I933" t="str">
        <f t="shared" si="483"/>
        <v>No infusion</v>
      </c>
      <c r="J933" t="str">
        <f t="shared" si="483"/>
        <v>No medication</v>
      </c>
      <c r="K933" s="11" t="str">
        <f t="shared" si="483"/>
        <v>DORSAL</v>
      </c>
      <c r="L933" s="13">
        <v>0</v>
      </c>
      <c r="M933" s="13">
        <v>0</v>
      </c>
      <c r="N933" s="13">
        <v>0</v>
      </c>
      <c r="O933">
        <v>0</v>
      </c>
      <c r="P933" t="str">
        <f t="shared" si="477"/>
        <v>No</v>
      </c>
      <c r="Q933" s="46">
        <v>36.700000000000003</v>
      </c>
      <c r="R933" s="46">
        <v>33.1</v>
      </c>
      <c r="S933" s="46">
        <v>33.4</v>
      </c>
      <c r="T933" s="46">
        <v>34.5</v>
      </c>
      <c r="U933" s="46">
        <v>33.200000000000003</v>
      </c>
      <c r="V933" s="46">
        <v>32.9</v>
      </c>
      <c r="W933" s="21">
        <v>5</v>
      </c>
      <c r="X933" s="11" t="s">
        <v>37</v>
      </c>
      <c r="Y933" s="21" t="s">
        <v>413</v>
      </c>
      <c r="Z933" t="s">
        <v>39</v>
      </c>
    </row>
    <row r="934" spans="1:26" x14ac:dyDescent="0.35">
      <c r="A934" s="63" t="str">
        <f t="shared" si="482"/>
        <v>PATIENT 20 (IM1 004)</v>
      </c>
      <c r="B934" s="11" t="str">
        <f t="shared" si="482"/>
        <v>STROKE</v>
      </c>
      <c r="C934" s="11" t="str">
        <f t="shared" si="482"/>
        <v>NEW CASE</v>
      </c>
      <c r="D934" t="s">
        <v>29</v>
      </c>
      <c r="E934" t="str">
        <f t="shared" si="485"/>
        <v>No</v>
      </c>
      <c r="F934" t="str">
        <f t="shared" si="485"/>
        <v>ER</v>
      </c>
      <c r="G934" t="str">
        <f t="shared" si="485"/>
        <v>ULRD</v>
      </c>
      <c r="H934" t="str">
        <f t="shared" si="483"/>
        <v>18G</v>
      </c>
      <c r="I934" t="str">
        <f t="shared" si="483"/>
        <v>No infusion</v>
      </c>
      <c r="J934" t="str">
        <f t="shared" si="483"/>
        <v>No medication</v>
      </c>
      <c r="K934" s="11" t="str">
        <f t="shared" si="483"/>
        <v>DORSAL</v>
      </c>
      <c r="L934" s="13">
        <v>0</v>
      </c>
      <c r="M934" s="13">
        <v>0</v>
      </c>
      <c r="N934" s="13">
        <v>0</v>
      </c>
      <c r="O934">
        <v>0</v>
      </c>
      <c r="P934" t="str">
        <f t="shared" si="477"/>
        <v>No</v>
      </c>
      <c r="Q934" s="46">
        <v>37.299999999999997</v>
      </c>
      <c r="R934" s="46">
        <v>33.6</v>
      </c>
      <c r="S934" s="46">
        <v>34.200000000000003</v>
      </c>
      <c r="T934" s="46">
        <v>35</v>
      </c>
      <c r="U934" s="46">
        <v>34.1</v>
      </c>
      <c r="V934" s="46">
        <v>34.1</v>
      </c>
      <c r="W934" s="21">
        <v>5</v>
      </c>
      <c r="X934" s="11" t="s">
        <v>37</v>
      </c>
      <c r="Y934" s="21" t="s">
        <v>413</v>
      </c>
      <c r="Z934" t="s">
        <v>39</v>
      </c>
    </row>
    <row r="935" spans="1:26" x14ac:dyDescent="0.35">
      <c r="A935" s="64" t="str">
        <f t="shared" si="482"/>
        <v>PATIENT 20 (IM1 004)</v>
      </c>
      <c r="B935" s="70" t="str">
        <f t="shared" si="482"/>
        <v>STROKE</v>
      </c>
      <c r="C935" s="70" t="str">
        <f t="shared" si="482"/>
        <v>NEW CASE</v>
      </c>
      <c r="D935" t="s">
        <v>29</v>
      </c>
      <c r="E935" t="str">
        <f t="shared" si="485"/>
        <v>No</v>
      </c>
      <c r="F935" t="str">
        <f t="shared" si="485"/>
        <v>ER</v>
      </c>
      <c r="G935" t="str">
        <f t="shared" si="485"/>
        <v>ULRD</v>
      </c>
      <c r="H935" t="str">
        <f t="shared" si="483"/>
        <v>18G</v>
      </c>
      <c r="I935" t="str">
        <f t="shared" si="483"/>
        <v>No infusion</v>
      </c>
      <c r="J935" t="str">
        <f t="shared" si="483"/>
        <v>No medication</v>
      </c>
      <c r="K935" s="70" t="str">
        <f t="shared" si="483"/>
        <v>DORSAL</v>
      </c>
      <c r="L935" s="19">
        <v>0</v>
      </c>
      <c r="M935" s="19">
        <v>0</v>
      </c>
      <c r="N935" s="19">
        <v>0</v>
      </c>
      <c r="O935">
        <v>0</v>
      </c>
      <c r="P935" t="str">
        <f t="shared" si="477"/>
        <v>No</v>
      </c>
      <c r="Q935" s="52">
        <v>36.700000000000003</v>
      </c>
      <c r="R935" s="52">
        <v>33.200000000000003</v>
      </c>
      <c r="S935" s="52">
        <v>33.799999999999997</v>
      </c>
      <c r="T935" s="52">
        <v>34.1</v>
      </c>
      <c r="U935" s="52">
        <v>33.700000000000003</v>
      </c>
      <c r="V935" s="52">
        <v>33.5</v>
      </c>
      <c r="W935" s="21">
        <v>5</v>
      </c>
      <c r="X935" s="11" t="s">
        <v>37</v>
      </c>
      <c r="Y935" s="21" t="s">
        <v>413</v>
      </c>
      <c r="Z935" t="s">
        <v>39</v>
      </c>
    </row>
    <row r="936" spans="1:26" x14ac:dyDescent="0.35">
      <c r="A936" s="55" t="s">
        <v>416</v>
      </c>
      <c r="B936" s="21" t="s">
        <v>417</v>
      </c>
      <c r="C936" s="21" t="s">
        <v>418</v>
      </c>
      <c r="D936" t="s">
        <v>29</v>
      </c>
      <c r="E936" t="str">
        <f t="shared" si="485"/>
        <v>No</v>
      </c>
      <c r="F936" t="s">
        <v>31</v>
      </c>
      <c r="G936" t="s">
        <v>55</v>
      </c>
      <c r="H936" t="s">
        <v>33</v>
      </c>
      <c r="I936" t="str">
        <f t="shared" si="483"/>
        <v>No infusion</v>
      </c>
      <c r="J936" t="s">
        <v>61</v>
      </c>
      <c r="K936" s="21" t="s">
        <v>47</v>
      </c>
      <c r="L936" s="23">
        <v>0</v>
      </c>
      <c r="M936" s="23">
        <v>0</v>
      </c>
      <c r="N936" s="23">
        <v>0</v>
      </c>
      <c r="O936">
        <v>0</v>
      </c>
      <c r="P936" t="str">
        <f t="shared" si="477"/>
        <v>No</v>
      </c>
      <c r="Q936" s="56">
        <v>36.1</v>
      </c>
      <c r="R936" s="56">
        <v>33.1</v>
      </c>
      <c r="S936" s="56">
        <v>33.299999999999997</v>
      </c>
      <c r="T936" s="56">
        <v>33.4</v>
      </c>
      <c r="U936" s="56">
        <v>33.299999999999997</v>
      </c>
      <c r="V936" s="56">
        <v>32.9</v>
      </c>
      <c r="W936" s="150">
        <v>3</v>
      </c>
      <c r="X936" s="150">
        <v>1</v>
      </c>
      <c r="Y936" t="s">
        <v>97</v>
      </c>
      <c r="Z936" t="s">
        <v>63</v>
      </c>
    </row>
    <row r="937" spans="1:26" x14ac:dyDescent="0.35">
      <c r="A937" s="63" t="str">
        <f t="shared" ref="A937:C940" si="486">A936</f>
        <v>PATIENT 21 (IM1 006)</v>
      </c>
      <c r="B937" s="11" t="str">
        <f t="shared" si="486"/>
        <v>PARTIALLY TREATED DISSOMINATED MELIODOSIS</v>
      </c>
      <c r="C937" s="11" t="str">
        <f t="shared" si="486"/>
        <v>DUE TO CHANGE OLD BRANULA (FOR ANTIBIOTIC)</v>
      </c>
      <c r="D937" t="s">
        <v>29</v>
      </c>
      <c r="E937" t="str">
        <f t="shared" si="485"/>
        <v>No</v>
      </c>
      <c r="F937" t="str">
        <f t="shared" si="485"/>
        <v>Ward</v>
      </c>
      <c r="G937" t="str">
        <f t="shared" si="485"/>
        <v>ULLA</v>
      </c>
      <c r="H937" t="str">
        <f t="shared" si="485"/>
        <v>20G</v>
      </c>
      <c r="I937" t="str">
        <f t="shared" si="483"/>
        <v>No infusion</v>
      </c>
      <c r="J937" t="str">
        <f t="shared" si="483"/>
        <v>Antibiotic</v>
      </c>
      <c r="K937" s="11" t="str">
        <f t="shared" si="483"/>
        <v>ANTECUBITAL FOSSA</v>
      </c>
      <c r="L937" s="13">
        <v>0</v>
      </c>
      <c r="M937" s="13">
        <v>0</v>
      </c>
      <c r="N937" s="13">
        <v>0</v>
      </c>
      <c r="O937">
        <v>0</v>
      </c>
      <c r="P937" t="str">
        <f t="shared" si="477"/>
        <v>No</v>
      </c>
      <c r="Q937" s="46">
        <v>35.6</v>
      </c>
      <c r="R937" s="46">
        <v>32.200000000000003</v>
      </c>
      <c r="S937" s="46">
        <v>32.4</v>
      </c>
      <c r="T937" s="46">
        <v>33.1</v>
      </c>
      <c r="U937" s="46">
        <v>32.5</v>
      </c>
      <c r="V937" s="46">
        <v>32.4</v>
      </c>
      <c r="W937" s="140">
        <f t="shared" ref="W937:Y940" si="487">W936</f>
        <v>3</v>
      </c>
      <c r="X937" s="140">
        <f t="shared" si="487"/>
        <v>1</v>
      </c>
      <c r="Y937" t="str">
        <f t="shared" si="487"/>
        <v>Phlebitis</v>
      </c>
      <c r="Z937" t="s">
        <v>63</v>
      </c>
    </row>
    <row r="938" spans="1:26" x14ac:dyDescent="0.35">
      <c r="A938" s="63" t="str">
        <f t="shared" si="486"/>
        <v>PATIENT 21 (IM1 006)</v>
      </c>
      <c r="B938" s="11" t="str">
        <f t="shared" si="486"/>
        <v>PARTIALLY TREATED DISSOMINATED MELIODOSIS</v>
      </c>
      <c r="C938" s="11" t="str">
        <f t="shared" si="486"/>
        <v>DUE TO CHANGE OLD BRANULA (FOR ANTIBIOTIC)</v>
      </c>
      <c r="D938" t="s">
        <v>29</v>
      </c>
      <c r="E938" t="str">
        <f t="shared" si="485"/>
        <v>No</v>
      </c>
      <c r="F938" t="str">
        <f t="shared" si="485"/>
        <v>Ward</v>
      </c>
      <c r="G938" t="str">
        <f t="shared" si="485"/>
        <v>ULLA</v>
      </c>
      <c r="H938" t="str">
        <f t="shared" si="485"/>
        <v>20G</v>
      </c>
      <c r="I938" t="str">
        <f t="shared" si="483"/>
        <v>No infusion</v>
      </c>
      <c r="J938" t="str">
        <f t="shared" si="483"/>
        <v>Antibiotic</v>
      </c>
      <c r="K938" s="11" t="str">
        <f t="shared" si="483"/>
        <v>ANTECUBITAL FOSSA</v>
      </c>
      <c r="L938" s="13">
        <v>0</v>
      </c>
      <c r="M938" s="13">
        <v>0</v>
      </c>
      <c r="N938" s="13">
        <v>0</v>
      </c>
      <c r="O938">
        <v>0</v>
      </c>
      <c r="P938" t="str">
        <f t="shared" si="477"/>
        <v>No</v>
      </c>
      <c r="Q938" s="46">
        <v>36.4</v>
      </c>
      <c r="R938" s="46">
        <v>33.5</v>
      </c>
      <c r="S938" s="46">
        <v>34.299999999999997</v>
      </c>
      <c r="T938" s="46">
        <v>34.5</v>
      </c>
      <c r="U938" s="46">
        <v>33.6</v>
      </c>
      <c r="V938" s="46">
        <v>33.4</v>
      </c>
      <c r="W938" s="140">
        <f t="shared" si="487"/>
        <v>3</v>
      </c>
      <c r="X938" s="140">
        <f t="shared" si="487"/>
        <v>1</v>
      </c>
      <c r="Y938" t="str">
        <f t="shared" si="487"/>
        <v>Phlebitis</v>
      </c>
      <c r="Z938" t="s">
        <v>63</v>
      </c>
    </row>
    <row r="939" spans="1:26" x14ac:dyDescent="0.35">
      <c r="A939" s="63" t="str">
        <f t="shared" si="486"/>
        <v>PATIENT 21 (IM1 006)</v>
      </c>
      <c r="B939" s="11" t="str">
        <f t="shared" si="486"/>
        <v>PARTIALLY TREATED DISSOMINATED MELIODOSIS</v>
      </c>
      <c r="C939" s="11" t="str">
        <f t="shared" si="486"/>
        <v>DUE TO CHANGE OLD BRANULA (FOR ANTIBIOTIC)</v>
      </c>
      <c r="D939" t="s">
        <v>29</v>
      </c>
      <c r="E939" t="str">
        <f t="shared" si="485"/>
        <v>No</v>
      </c>
      <c r="F939" t="str">
        <f t="shared" si="485"/>
        <v>Ward</v>
      </c>
      <c r="G939" t="str">
        <f t="shared" si="485"/>
        <v>ULLA</v>
      </c>
      <c r="H939" t="str">
        <f t="shared" si="485"/>
        <v>20G</v>
      </c>
      <c r="I939" t="str">
        <f t="shared" si="483"/>
        <v>No infusion</v>
      </c>
      <c r="J939" t="str">
        <f t="shared" si="483"/>
        <v>Antibiotic</v>
      </c>
      <c r="K939" s="11" t="str">
        <f t="shared" si="483"/>
        <v>ANTECUBITAL FOSSA</v>
      </c>
      <c r="L939" s="13">
        <v>0</v>
      </c>
      <c r="M939" s="13">
        <v>0</v>
      </c>
      <c r="N939" s="13">
        <v>0</v>
      </c>
      <c r="O939">
        <v>0</v>
      </c>
      <c r="P939" t="str">
        <f t="shared" si="477"/>
        <v>No</v>
      </c>
      <c r="Q939" s="46">
        <v>36.1</v>
      </c>
      <c r="R939" s="46">
        <v>33.6</v>
      </c>
      <c r="S939" s="46">
        <v>34.1</v>
      </c>
      <c r="T939" s="46">
        <v>34.200000000000003</v>
      </c>
      <c r="U939" s="46">
        <v>33.9</v>
      </c>
      <c r="V939" s="46">
        <v>32.799999999999997</v>
      </c>
      <c r="W939" s="140">
        <f t="shared" si="487"/>
        <v>3</v>
      </c>
      <c r="X939" s="140">
        <f t="shared" si="487"/>
        <v>1</v>
      </c>
      <c r="Y939" t="str">
        <f t="shared" si="487"/>
        <v>Phlebitis</v>
      </c>
      <c r="Z939" t="s">
        <v>63</v>
      </c>
    </row>
    <row r="940" spans="1:26" x14ac:dyDescent="0.35">
      <c r="A940" s="64" t="str">
        <f t="shared" si="486"/>
        <v>PATIENT 21 (IM1 006)</v>
      </c>
      <c r="B940" s="70" t="str">
        <f t="shared" si="486"/>
        <v>PARTIALLY TREATED DISSOMINATED MELIODOSIS</v>
      </c>
      <c r="C940" s="70" t="str">
        <f t="shared" si="486"/>
        <v>DUE TO CHANGE OLD BRANULA (FOR ANTIBIOTIC)</v>
      </c>
      <c r="D940" t="s">
        <v>29</v>
      </c>
      <c r="E940" t="str">
        <f t="shared" si="485"/>
        <v>No</v>
      </c>
      <c r="F940" t="str">
        <f t="shared" si="485"/>
        <v>Ward</v>
      </c>
      <c r="G940" t="str">
        <f t="shared" si="485"/>
        <v>ULLA</v>
      </c>
      <c r="H940" t="str">
        <f t="shared" si="485"/>
        <v>20G</v>
      </c>
      <c r="I940" t="str">
        <f t="shared" si="483"/>
        <v>No infusion</v>
      </c>
      <c r="J940" t="str">
        <f t="shared" si="483"/>
        <v>Antibiotic</v>
      </c>
      <c r="K940" s="70" t="str">
        <f t="shared" si="483"/>
        <v>ANTECUBITAL FOSSA</v>
      </c>
      <c r="L940" s="19">
        <v>1</v>
      </c>
      <c r="M940" s="19">
        <v>1</v>
      </c>
      <c r="N940" s="19">
        <v>1</v>
      </c>
      <c r="O940">
        <v>0</v>
      </c>
      <c r="P940" t="str">
        <f t="shared" si="477"/>
        <v>No</v>
      </c>
      <c r="Q940" s="52">
        <v>36</v>
      </c>
      <c r="R940" s="52">
        <v>32.799999999999997</v>
      </c>
      <c r="S940" s="52">
        <v>33.6</v>
      </c>
      <c r="T940" s="52">
        <v>33.700000000000003</v>
      </c>
      <c r="U940" s="52">
        <v>32.6</v>
      </c>
      <c r="V940" s="52">
        <v>32.700000000000003</v>
      </c>
      <c r="W940" s="149">
        <f t="shared" si="487"/>
        <v>3</v>
      </c>
      <c r="X940" s="149">
        <f t="shared" si="487"/>
        <v>1</v>
      </c>
      <c r="Y940" t="str">
        <f t="shared" si="487"/>
        <v>Phlebitis</v>
      </c>
      <c r="Z940" t="s">
        <v>63</v>
      </c>
    </row>
    <row r="941" spans="1:26" x14ac:dyDescent="0.35">
      <c r="A941" s="21" t="s">
        <v>419</v>
      </c>
      <c r="B941" s="21" t="s">
        <v>420</v>
      </c>
      <c r="C941" s="21" t="s">
        <v>303</v>
      </c>
      <c r="D941" t="s">
        <v>29</v>
      </c>
      <c r="E941" t="str">
        <f t="shared" si="485"/>
        <v>No</v>
      </c>
      <c r="F941" t="str">
        <f t="shared" si="485"/>
        <v>Ward</v>
      </c>
      <c r="G941" t="s">
        <v>45</v>
      </c>
      <c r="H941" t="s">
        <v>77</v>
      </c>
      <c r="I941" t="str">
        <f t="shared" si="483"/>
        <v>No infusion</v>
      </c>
      <c r="J941" t="s">
        <v>46</v>
      </c>
      <c r="K941" s="21" t="s">
        <v>47</v>
      </c>
      <c r="L941" s="23">
        <v>0</v>
      </c>
      <c r="M941" s="23">
        <v>0</v>
      </c>
      <c r="N941" s="23">
        <v>0</v>
      </c>
      <c r="O941">
        <v>0</v>
      </c>
      <c r="P941" t="str">
        <f t="shared" si="477"/>
        <v>No</v>
      </c>
      <c r="Q941" s="56">
        <v>36.299999999999997</v>
      </c>
      <c r="R941" s="56">
        <v>33.200000000000003</v>
      </c>
      <c r="S941" s="56">
        <v>33.799999999999997</v>
      </c>
      <c r="T941" s="56">
        <v>34.1</v>
      </c>
      <c r="U941" s="56">
        <v>34.200000000000003</v>
      </c>
      <c r="V941" s="56">
        <v>33.5</v>
      </c>
      <c r="W941" s="21">
        <v>4</v>
      </c>
      <c r="X941" s="11" t="s">
        <v>37</v>
      </c>
      <c r="Y941" s="21" t="s">
        <v>413</v>
      </c>
      <c r="Z941" t="s">
        <v>52</v>
      </c>
    </row>
    <row r="942" spans="1:26" x14ac:dyDescent="0.35">
      <c r="A942" s="11" t="str">
        <f t="shared" ref="A942:C947" si="488">A941</f>
        <v>PATIENT 22 (IM1 007)</v>
      </c>
      <c r="B942" s="11" t="str">
        <f t="shared" si="488"/>
        <v>HEART FAILURE</v>
      </c>
      <c r="C942" s="11" t="str">
        <f t="shared" si="488"/>
        <v>FOR MEDICATION</v>
      </c>
      <c r="D942" t="s">
        <v>29</v>
      </c>
      <c r="E942" t="str">
        <f t="shared" si="485"/>
        <v>No</v>
      </c>
      <c r="F942" t="str">
        <f t="shared" si="485"/>
        <v>Ward</v>
      </c>
      <c r="G942" t="str">
        <f t="shared" si="485"/>
        <v>ULRA</v>
      </c>
      <c r="H942" t="str">
        <f t="shared" si="485"/>
        <v>18G</v>
      </c>
      <c r="I942" t="str">
        <f t="shared" si="483"/>
        <v>No infusion</v>
      </c>
      <c r="J942" t="str">
        <f t="shared" si="483"/>
        <v>Other Drug</v>
      </c>
      <c r="K942" s="11" t="str">
        <f t="shared" si="483"/>
        <v>ANTECUBITAL FOSSA</v>
      </c>
      <c r="L942" s="13">
        <v>0</v>
      </c>
      <c r="M942" s="13">
        <v>0</v>
      </c>
      <c r="N942" s="13">
        <v>0</v>
      </c>
      <c r="O942">
        <v>0</v>
      </c>
      <c r="P942" t="str">
        <f t="shared" si="477"/>
        <v>No</v>
      </c>
      <c r="Q942" s="46">
        <v>35.799999999999997</v>
      </c>
      <c r="R942" s="46">
        <v>33.200000000000003</v>
      </c>
      <c r="S942" s="46">
        <v>34</v>
      </c>
      <c r="T942" s="46">
        <v>34.1</v>
      </c>
      <c r="U942" s="46">
        <v>34.700000000000003</v>
      </c>
      <c r="V942" s="46">
        <v>33.700000000000003</v>
      </c>
      <c r="W942" s="21">
        <v>4</v>
      </c>
      <c r="X942" s="11" t="s">
        <v>37</v>
      </c>
      <c r="Y942" s="21" t="s">
        <v>413</v>
      </c>
      <c r="Z942" t="s">
        <v>52</v>
      </c>
    </row>
    <row r="943" spans="1:26" x14ac:dyDescent="0.35">
      <c r="A943" s="11" t="str">
        <f t="shared" si="488"/>
        <v>PATIENT 22 (IM1 007)</v>
      </c>
      <c r="B943" s="11" t="str">
        <f t="shared" si="488"/>
        <v>HEART FAILURE</v>
      </c>
      <c r="C943" s="11" t="str">
        <f t="shared" si="488"/>
        <v>FOR MEDICATION</v>
      </c>
      <c r="D943" t="s">
        <v>29</v>
      </c>
      <c r="E943" t="str">
        <f t="shared" si="485"/>
        <v>No</v>
      </c>
      <c r="F943" t="str">
        <f t="shared" si="485"/>
        <v>Ward</v>
      </c>
      <c r="G943" t="str">
        <f t="shared" si="485"/>
        <v>ULRA</v>
      </c>
      <c r="H943" t="str">
        <f t="shared" si="485"/>
        <v>18G</v>
      </c>
      <c r="I943" t="str">
        <f t="shared" si="483"/>
        <v>No infusion</v>
      </c>
      <c r="J943" t="str">
        <f t="shared" si="483"/>
        <v>Other Drug</v>
      </c>
      <c r="K943" s="11" t="str">
        <f t="shared" si="483"/>
        <v>ANTECUBITAL FOSSA</v>
      </c>
      <c r="L943" s="13">
        <v>0</v>
      </c>
      <c r="M943" s="13">
        <v>0</v>
      </c>
      <c r="N943" s="13">
        <v>0</v>
      </c>
      <c r="O943">
        <v>0</v>
      </c>
      <c r="P943" t="str">
        <f t="shared" si="477"/>
        <v>No</v>
      </c>
      <c r="Q943" s="46">
        <v>35.5</v>
      </c>
      <c r="R943" s="46">
        <v>34.200000000000003</v>
      </c>
      <c r="S943" s="46">
        <v>33.9</v>
      </c>
      <c r="T943" s="46">
        <v>33.799999999999997</v>
      </c>
      <c r="U943" s="46">
        <v>33.5</v>
      </c>
      <c r="V943" s="46">
        <v>33.200000000000003</v>
      </c>
      <c r="W943" s="21">
        <v>4</v>
      </c>
      <c r="X943" s="11" t="s">
        <v>37</v>
      </c>
      <c r="Y943" s="21" t="s">
        <v>413</v>
      </c>
      <c r="Z943" t="s">
        <v>52</v>
      </c>
    </row>
    <row r="944" spans="1:26" x14ac:dyDescent="0.35">
      <c r="A944" s="11" t="str">
        <f t="shared" si="488"/>
        <v>PATIENT 22 (IM1 007)</v>
      </c>
      <c r="B944" s="11" t="str">
        <f t="shared" si="488"/>
        <v>HEART FAILURE</v>
      </c>
      <c r="C944" s="11" t="str">
        <f t="shared" si="488"/>
        <v>FOR MEDICATION</v>
      </c>
      <c r="D944" t="s">
        <v>29</v>
      </c>
      <c r="E944" t="str">
        <f t="shared" si="485"/>
        <v>No</v>
      </c>
      <c r="F944" t="str">
        <f t="shared" si="485"/>
        <v>Ward</v>
      </c>
      <c r="G944" t="str">
        <f t="shared" si="485"/>
        <v>ULRA</v>
      </c>
      <c r="H944" t="str">
        <f t="shared" si="485"/>
        <v>18G</v>
      </c>
      <c r="I944" t="str">
        <f t="shared" si="483"/>
        <v>No infusion</v>
      </c>
      <c r="J944" t="str">
        <f t="shared" si="483"/>
        <v>Other Drug</v>
      </c>
      <c r="K944" s="11" t="str">
        <f t="shared" si="483"/>
        <v>ANTECUBITAL FOSSA</v>
      </c>
      <c r="L944" s="13">
        <v>0</v>
      </c>
      <c r="M944" s="13">
        <v>0</v>
      </c>
      <c r="N944" s="13">
        <v>0</v>
      </c>
      <c r="O944">
        <v>0</v>
      </c>
      <c r="P944" t="str">
        <f t="shared" si="477"/>
        <v>No</v>
      </c>
      <c r="Q944" s="46">
        <v>35.6</v>
      </c>
      <c r="R944" s="46">
        <v>33</v>
      </c>
      <c r="S944" s="46">
        <v>33.200000000000003</v>
      </c>
      <c r="T944" s="46">
        <v>33.700000000000003</v>
      </c>
      <c r="U944" s="46">
        <v>33.700000000000003</v>
      </c>
      <c r="V944" s="46">
        <v>33.299999999999997</v>
      </c>
      <c r="W944" s="21">
        <v>4</v>
      </c>
      <c r="X944" s="11" t="s">
        <v>37</v>
      </c>
      <c r="Y944" s="21" t="s">
        <v>413</v>
      </c>
      <c r="Z944" t="s">
        <v>52</v>
      </c>
    </row>
    <row r="945" spans="1:26" x14ac:dyDescent="0.35">
      <c r="A945" s="11" t="str">
        <f t="shared" si="488"/>
        <v>PATIENT 22 (IM1 007)</v>
      </c>
      <c r="B945" s="11" t="str">
        <f t="shared" si="488"/>
        <v>HEART FAILURE</v>
      </c>
      <c r="C945" s="11" t="str">
        <f t="shared" si="488"/>
        <v>FOR MEDICATION</v>
      </c>
      <c r="D945" t="s">
        <v>29</v>
      </c>
      <c r="E945" t="str">
        <f t="shared" si="485"/>
        <v>No</v>
      </c>
      <c r="F945" t="str">
        <f t="shared" si="485"/>
        <v>Ward</v>
      </c>
      <c r="G945" t="str">
        <f t="shared" si="485"/>
        <v>ULRA</v>
      </c>
      <c r="H945" t="str">
        <f t="shared" si="485"/>
        <v>18G</v>
      </c>
      <c r="I945" t="str">
        <f t="shared" si="485"/>
        <v>No infusion</v>
      </c>
      <c r="J945" t="str">
        <f t="shared" si="485"/>
        <v>Other Drug</v>
      </c>
      <c r="K945" s="11" t="str">
        <f t="shared" si="485"/>
        <v>ANTECUBITAL FOSSA</v>
      </c>
      <c r="L945" s="13">
        <v>0</v>
      </c>
      <c r="M945" s="13">
        <v>0</v>
      </c>
      <c r="N945" s="13">
        <v>0</v>
      </c>
      <c r="O945">
        <v>0</v>
      </c>
      <c r="P945" t="str">
        <f t="shared" si="477"/>
        <v>No</v>
      </c>
      <c r="Q945" s="46">
        <v>36</v>
      </c>
      <c r="R945" s="46">
        <v>33.5</v>
      </c>
      <c r="S945" s="46">
        <v>33.4</v>
      </c>
      <c r="T945" s="46">
        <v>33.6</v>
      </c>
      <c r="U945" s="46">
        <v>33.1</v>
      </c>
      <c r="V945" s="46">
        <v>33.299999999999997</v>
      </c>
      <c r="W945" s="21">
        <v>4</v>
      </c>
      <c r="X945" s="11" t="s">
        <v>37</v>
      </c>
      <c r="Y945" s="21" t="s">
        <v>413</v>
      </c>
      <c r="Z945" t="s">
        <v>52</v>
      </c>
    </row>
    <row r="946" spans="1:26" x14ac:dyDescent="0.35">
      <c r="A946" s="11" t="str">
        <f t="shared" si="488"/>
        <v>PATIENT 22 (IM1 007)</v>
      </c>
      <c r="B946" s="11" t="str">
        <f t="shared" si="488"/>
        <v>HEART FAILURE</v>
      </c>
      <c r="C946" s="11" t="str">
        <f t="shared" si="488"/>
        <v>FOR MEDICATION</v>
      </c>
      <c r="D946" t="s">
        <v>29</v>
      </c>
      <c r="E946" t="str">
        <f t="shared" si="485"/>
        <v>No</v>
      </c>
      <c r="F946" t="str">
        <f t="shared" si="485"/>
        <v>Ward</v>
      </c>
      <c r="G946" t="str">
        <f t="shared" si="485"/>
        <v>ULRA</v>
      </c>
      <c r="H946" t="str">
        <f t="shared" si="485"/>
        <v>18G</v>
      </c>
      <c r="I946" t="str">
        <f t="shared" si="485"/>
        <v>No infusion</v>
      </c>
      <c r="J946" t="str">
        <f t="shared" si="485"/>
        <v>Other Drug</v>
      </c>
      <c r="K946" s="11" t="str">
        <f t="shared" si="485"/>
        <v>ANTECUBITAL FOSSA</v>
      </c>
      <c r="L946" s="13">
        <v>0</v>
      </c>
      <c r="M946" s="13">
        <v>0</v>
      </c>
      <c r="N946" s="13">
        <v>0</v>
      </c>
      <c r="O946">
        <v>0</v>
      </c>
      <c r="P946" t="str">
        <f t="shared" si="477"/>
        <v>No</v>
      </c>
      <c r="Q946" s="46">
        <v>36.700000000000003</v>
      </c>
      <c r="R946" s="46">
        <v>34.200000000000003</v>
      </c>
      <c r="S946" s="46">
        <v>34.4</v>
      </c>
      <c r="T946" s="46">
        <v>34.700000000000003</v>
      </c>
      <c r="U946" s="46">
        <v>34.299999999999997</v>
      </c>
      <c r="V946" s="46">
        <v>34.1</v>
      </c>
      <c r="W946" s="21">
        <v>4</v>
      </c>
      <c r="X946" s="11" t="s">
        <v>37</v>
      </c>
      <c r="Y946" s="21" t="s">
        <v>413</v>
      </c>
      <c r="Z946" t="s">
        <v>52</v>
      </c>
    </row>
    <row r="947" spans="1:26" x14ac:dyDescent="0.35">
      <c r="A947" s="70" t="str">
        <f t="shared" si="488"/>
        <v>PATIENT 22 (IM1 007)</v>
      </c>
      <c r="B947" s="70" t="str">
        <f t="shared" si="488"/>
        <v>HEART FAILURE</v>
      </c>
      <c r="C947" s="70" t="str">
        <f t="shared" si="488"/>
        <v>FOR MEDICATION</v>
      </c>
      <c r="D947" t="s">
        <v>29</v>
      </c>
      <c r="E947" t="str">
        <f t="shared" si="485"/>
        <v>No</v>
      </c>
      <c r="F947" t="str">
        <f t="shared" si="485"/>
        <v>Ward</v>
      </c>
      <c r="G947" t="str">
        <f t="shared" si="485"/>
        <v>ULRA</v>
      </c>
      <c r="H947" t="str">
        <f t="shared" si="485"/>
        <v>18G</v>
      </c>
      <c r="I947" t="str">
        <f t="shared" si="485"/>
        <v>No infusion</v>
      </c>
      <c r="J947" t="str">
        <f t="shared" si="485"/>
        <v>Other Drug</v>
      </c>
      <c r="K947" s="70" t="str">
        <f t="shared" si="485"/>
        <v>ANTECUBITAL FOSSA</v>
      </c>
      <c r="L947" s="19">
        <v>0</v>
      </c>
      <c r="M947" s="19">
        <v>0</v>
      </c>
      <c r="N947" s="19">
        <v>0</v>
      </c>
      <c r="O947">
        <v>0</v>
      </c>
      <c r="P947" t="str">
        <f t="shared" si="477"/>
        <v>No</v>
      </c>
      <c r="Q947" s="52">
        <v>35.799999999999997</v>
      </c>
      <c r="R947" s="52">
        <v>34</v>
      </c>
      <c r="S947" s="52">
        <v>34.799999999999997</v>
      </c>
      <c r="T947" s="52">
        <v>34.6</v>
      </c>
      <c r="U947" s="52">
        <v>34.1</v>
      </c>
      <c r="V947" s="52">
        <v>33.6</v>
      </c>
      <c r="W947" s="21">
        <v>4</v>
      </c>
      <c r="X947" s="11" t="s">
        <v>37</v>
      </c>
      <c r="Y947" s="21" t="s">
        <v>413</v>
      </c>
      <c r="Z947" t="s">
        <v>52</v>
      </c>
    </row>
    <row r="948" spans="1:26" x14ac:dyDescent="0.35">
      <c r="A948" s="55" t="s">
        <v>421</v>
      </c>
      <c r="B948" s="21" t="s">
        <v>344</v>
      </c>
      <c r="C948" s="21" t="s">
        <v>226</v>
      </c>
      <c r="D948" t="s">
        <v>29</v>
      </c>
      <c r="E948" t="str">
        <f t="shared" ref="E948:H963" si="489">E947</f>
        <v>No</v>
      </c>
      <c r="F948" t="s">
        <v>37</v>
      </c>
      <c r="G948" t="s">
        <v>55</v>
      </c>
      <c r="H948" t="s">
        <v>77</v>
      </c>
      <c r="I948" t="str">
        <f t="shared" ref="I948:K963" si="490">I947</f>
        <v>No infusion</v>
      </c>
      <c r="J948" t="str">
        <f t="shared" si="490"/>
        <v>Other Drug</v>
      </c>
      <c r="K948" s="21" t="s">
        <v>36</v>
      </c>
      <c r="L948" s="23">
        <v>0</v>
      </c>
      <c r="M948" s="23">
        <v>0</v>
      </c>
      <c r="N948" s="23">
        <v>0</v>
      </c>
      <c r="O948">
        <v>0</v>
      </c>
      <c r="P948" t="str">
        <f t="shared" si="477"/>
        <v>No</v>
      </c>
      <c r="Q948" s="56">
        <v>36.5</v>
      </c>
      <c r="R948" s="56">
        <v>33.6</v>
      </c>
      <c r="S948" s="56">
        <v>33.5</v>
      </c>
      <c r="T948" s="56">
        <v>33.1</v>
      </c>
      <c r="U948" s="56">
        <v>33.5</v>
      </c>
      <c r="V948" s="151" t="s">
        <v>37</v>
      </c>
      <c r="W948" s="150">
        <v>2</v>
      </c>
      <c r="X948" s="150">
        <v>0</v>
      </c>
      <c r="Y948" t="s">
        <v>78</v>
      </c>
      <c r="Z948" t="s">
        <v>63</v>
      </c>
    </row>
    <row r="949" spans="1:26" x14ac:dyDescent="0.35">
      <c r="A949" s="63" t="str">
        <f t="shared" ref="A949:C953" si="491">A948</f>
        <v>PATIENT 23 (IM2 016)</v>
      </c>
      <c r="B949" s="11" t="str">
        <f t="shared" si="491"/>
        <v>UNSTABLE ANGINA</v>
      </c>
      <c r="C949" s="11" t="str">
        <f t="shared" si="491"/>
        <v>MEDICATION</v>
      </c>
      <c r="D949" t="s">
        <v>29</v>
      </c>
      <c r="E949" t="str">
        <f t="shared" si="489"/>
        <v>No</v>
      </c>
      <c r="F949" t="str">
        <f t="shared" si="489"/>
        <v>NA</v>
      </c>
      <c r="G949" t="str">
        <f t="shared" si="489"/>
        <v>ULLA</v>
      </c>
      <c r="H949" t="str">
        <f t="shared" si="489"/>
        <v>18G</v>
      </c>
      <c r="I949" t="str">
        <f t="shared" si="490"/>
        <v>No infusion</v>
      </c>
      <c r="J949" t="str">
        <f t="shared" si="490"/>
        <v>Other Drug</v>
      </c>
      <c r="K949" s="11" t="str">
        <f t="shared" si="490"/>
        <v>DORSAL</v>
      </c>
      <c r="L949" s="13">
        <v>0</v>
      </c>
      <c r="M949" s="13">
        <v>0</v>
      </c>
      <c r="N949" s="13">
        <v>0</v>
      </c>
      <c r="O949">
        <v>0</v>
      </c>
      <c r="P949" t="str">
        <f t="shared" si="477"/>
        <v>No</v>
      </c>
      <c r="Q949" s="46">
        <v>36.799999999999997</v>
      </c>
      <c r="R949" s="46">
        <v>33.799999999999997</v>
      </c>
      <c r="S949" s="46">
        <v>33.6</v>
      </c>
      <c r="T949" s="46">
        <v>33.200000000000003</v>
      </c>
      <c r="U949" s="46">
        <v>33.6</v>
      </c>
      <c r="V949" s="141" t="str">
        <f t="shared" ref="V949:Z964" si="492">V948</f>
        <v>NA</v>
      </c>
      <c r="W949" s="140">
        <f t="shared" si="492"/>
        <v>2</v>
      </c>
      <c r="X949" s="140">
        <f t="shared" si="492"/>
        <v>0</v>
      </c>
      <c r="Y949" t="str">
        <f t="shared" si="492"/>
        <v>Discharge</v>
      </c>
      <c r="Z949" t="s">
        <v>63</v>
      </c>
    </row>
    <row r="950" spans="1:26" x14ac:dyDescent="0.35">
      <c r="A950" s="63" t="str">
        <f t="shared" si="491"/>
        <v>PATIENT 23 (IM2 016)</v>
      </c>
      <c r="B950" s="11" t="str">
        <f t="shared" si="491"/>
        <v>UNSTABLE ANGINA</v>
      </c>
      <c r="C950" s="11" t="str">
        <f t="shared" si="491"/>
        <v>MEDICATION</v>
      </c>
      <c r="D950" t="s">
        <v>29</v>
      </c>
      <c r="E950" t="str">
        <f t="shared" si="489"/>
        <v>No</v>
      </c>
      <c r="F950" t="str">
        <f t="shared" si="489"/>
        <v>NA</v>
      </c>
      <c r="G950" t="str">
        <f t="shared" si="489"/>
        <v>ULLA</v>
      </c>
      <c r="H950" t="str">
        <f t="shared" si="489"/>
        <v>18G</v>
      </c>
      <c r="I950" t="str">
        <f t="shared" si="490"/>
        <v>No infusion</v>
      </c>
      <c r="J950" t="str">
        <f t="shared" si="490"/>
        <v>Other Drug</v>
      </c>
      <c r="K950" s="11" t="str">
        <f t="shared" si="490"/>
        <v>DORSAL</v>
      </c>
      <c r="L950" s="13">
        <v>0</v>
      </c>
      <c r="M950" s="13">
        <v>0</v>
      </c>
      <c r="N950" s="13">
        <v>0</v>
      </c>
      <c r="O950">
        <v>0</v>
      </c>
      <c r="P950" t="str">
        <f t="shared" si="477"/>
        <v>No</v>
      </c>
      <c r="Q950" s="46">
        <v>36.5</v>
      </c>
      <c r="R950" s="46">
        <v>34.1</v>
      </c>
      <c r="S950" s="46">
        <v>34</v>
      </c>
      <c r="T950" s="46">
        <v>33.799999999999997</v>
      </c>
      <c r="U950" s="46">
        <v>34</v>
      </c>
      <c r="V950" s="141" t="str">
        <f t="shared" si="492"/>
        <v>NA</v>
      </c>
      <c r="W950" s="140">
        <f t="shared" si="492"/>
        <v>2</v>
      </c>
      <c r="X950" s="140">
        <f t="shared" si="492"/>
        <v>0</v>
      </c>
      <c r="Y950" t="str">
        <f t="shared" si="492"/>
        <v>Discharge</v>
      </c>
      <c r="Z950" t="s">
        <v>63</v>
      </c>
    </row>
    <row r="951" spans="1:26" x14ac:dyDescent="0.35">
      <c r="A951" s="63" t="str">
        <f t="shared" si="491"/>
        <v>PATIENT 23 (IM2 016)</v>
      </c>
      <c r="B951" s="11" t="str">
        <f t="shared" si="491"/>
        <v>UNSTABLE ANGINA</v>
      </c>
      <c r="C951" s="11" t="str">
        <f t="shared" si="491"/>
        <v>MEDICATION</v>
      </c>
      <c r="D951" t="s">
        <v>29</v>
      </c>
      <c r="E951" t="str">
        <f t="shared" si="489"/>
        <v>No</v>
      </c>
      <c r="F951" t="str">
        <f t="shared" si="489"/>
        <v>NA</v>
      </c>
      <c r="G951" t="str">
        <f t="shared" si="489"/>
        <v>ULLA</v>
      </c>
      <c r="H951" t="str">
        <f t="shared" si="489"/>
        <v>18G</v>
      </c>
      <c r="I951" t="str">
        <f t="shared" si="490"/>
        <v>No infusion</v>
      </c>
      <c r="J951" t="str">
        <f t="shared" si="490"/>
        <v>Other Drug</v>
      </c>
      <c r="K951" s="11" t="str">
        <f t="shared" si="490"/>
        <v>DORSAL</v>
      </c>
      <c r="L951" s="13">
        <v>0</v>
      </c>
      <c r="M951" s="13">
        <v>0</v>
      </c>
      <c r="N951" s="13">
        <v>0</v>
      </c>
      <c r="O951">
        <v>0</v>
      </c>
      <c r="P951" t="str">
        <f t="shared" si="477"/>
        <v>No</v>
      </c>
      <c r="Q951" s="46">
        <v>36.6</v>
      </c>
      <c r="R951" s="46">
        <v>33.799999999999997</v>
      </c>
      <c r="S951" s="46">
        <v>33.700000000000003</v>
      </c>
      <c r="T951" s="46">
        <v>33.5</v>
      </c>
      <c r="U951" s="46">
        <v>33.4</v>
      </c>
      <c r="V951" s="141" t="str">
        <f t="shared" si="492"/>
        <v>NA</v>
      </c>
      <c r="W951" s="140">
        <f t="shared" si="492"/>
        <v>2</v>
      </c>
      <c r="X951" s="140">
        <f t="shared" si="492"/>
        <v>0</v>
      </c>
      <c r="Y951" t="str">
        <f t="shared" si="492"/>
        <v>Discharge</v>
      </c>
      <c r="Z951" t="s">
        <v>63</v>
      </c>
    </row>
    <row r="952" spans="1:26" x14ac:dyDescent="0.35">
      <c r="A952" s="63" t="str">
        <f t="shared" si="491"/>
        <v>PATIENT 23 (IM2 016)</v>
      </c>
      <c r="B952" s="11" t="str">
        <f t="shared" si="491"/>
        <v>UNSTABLE ANGINA</v>
      </c>
      <c r="C952" s="11" t="str">
        <f t="shared" si="491"/>
        <v>MEDICATION</v>
      </c>
      <c r="D952" t="s">
        <v>29</v>
      </c>
      <c r="E952" t="str">
        <f t="shared" si="489"/>
        <v>No</v>
      </c>
      <c r="F952" t="str">
        <f t="shared" si="489"/>
        <v>NA</v>
      </c>
      <c r="G952" t="str">
        <f t="shared" si="489"/>
        <v>ULLA</v>
      </c>
      <c r="H952" t="str">
        <f t="shared" si="489"/>
        <v>18G</v>
      </c>
      <c r="I952" t="str">
        <f t="shared" si="490"/>
        <v>No infusion</v>
      </c>
      <c r="J952" t="str">
        <f t="shared" si="490"/>
        <v>Other Drug</v>
      </c>
      <c r="K952" s="11" t="str">
        <f t="shared" si="490"/>
        <v>DORSAL</v>
      </c>
      <c r="L952" s="13">
        <v>0</v>
      </c>
      <c r="M952" s="13">
        <v>0</v>
      </c>
      <c r="N952" s="13">
        <v>0</v>
      </c>
      <c r="O952">
        <v>0</v>
      </c>
      <c r="P952" t="str">
        <f t="shared" si="477"/>
        <v>No</v>
      </c>
      <c r="Q952" s="46">
        <v>35.4</v>
      </c>
      <c r="R952" s="46">
        <v>33</v>
      </c>
      <c r="S952" s="46">
        <v>32.9</v>
      </c>
      <c r="T952" s="46">
        <v>32.4</v>
      </c>
      <c r="U952" s="46">
        <v>32.6</v>
      </c>
      <c r="V952" s="141" t="str">
        <f t="shared" si="492"/>
        <v>NA</v>
      </c>
      <c r="W952" s="140">
        <f t="shared" si="492"/>
        <v>2</v>
      </c>
      <c r="X952" s="140">
        <f t="shared" si="492"/>
        <v>0</v>
      </c>
      <c r="Y952" t="str">
        <f t="shared" si="492"/>
        <v>Discharge</v>
      </c>
      <c r="Z952" t="s">
        <v>63</v>
      </c>
    </row>
    <row r="953" spans="1:26" x14ac:dyDescent="0.35">
      <c r="A953" s="64" t="str">
        <f t="shared" si="491"/>
        <v>PATIENT 23 (IM2 016)</v>
      </c>
      <c r="B953" s="70" t="str">
        <f t="shared" si="491"/>
        <v>UNSTABLE ANGINA</v>
      </c>
      <c r="C953" s="70" t="str">
        <f t="shared" si="491"/>
        <v>MEDICATION</v>
      </c>
      <c r="D953" t="s">
        <v>29</v>
      </c>
      <c r="E953" t="str">
        <f t="shared" si="489"/>
        <v>No</v>
      </c>
      <c r="F953" t="str">
        <f t="shared" si="489"/>
        <v>NA</v>
      </c>
      <c r="G953" t="str">
        <f t="shared" si="489"/>
        <v>ULLA</v>
      </c>
      <c r="H953" t="str">
        <f t="shared" si="489"/>
        <v>18G</v>
      </c>
      <c r="I953" t="str">
        <f t="shared" si="490"/>
        <v>No infusion</v>
      </c>
      <c r="J953" t="str">
        <f t="shared" si="490"/>
        <v>Other Drug</v>
      </c>
      <c r="K953" s="70" t="str">
        <f t="shared" si="490"/>
        <v>DORSAL</v>
      </c>
      <c r="L953" s="19">
        <v>0</v>
      </c>
      <c r="M953" s="19">
        <v>0</v>
      </c>
      <c r="N953" s="19">
        <v>0</v>
      </c>
      <c r="O953">
        <v>0</v>
      </c>
      <c r="P953" t="str">
        <f t="shared" si="477"/>
        <v>No</v>
      </c>
      <c r="Q953" s="52">
        <v>35.9</v>
      </c>
      <c r="R953" s="52">
        <v>34.1</v>
      </c>
      <c r="S953" s="52">
        <v>34</v>
      </c>
      <c r="T953" s="52">
        <v>33.200000000000003</v>
      </c>
      <c r="U953" s="52">
        <v>32.9</v>
      </c>
      <c r="V953" s="154" t="str">
        <f t="shared" si="492"/>
        <v>NA</v>
      </c>
      <c r="W953" s="149">
        <f t="shared" si="492"/>
        <v>2</v>
      </c>
      <c r="X953" s="149">
        <f t="shared" si="492"/>
        <v>0</v>
      </c>
      <c r="Y953" t="str">
        <f t="shared" si="492"/>
        <v>Discharge</v>
      </c>
      <c r="Z953" t="s">
        <v>63</v>
      </c>
    </row>
    <row r="954" spans="1:26" x14ac:dyDescent="0.35">
      <c r="A954" s="21" t="s">
        <v>422</v>
      </c>
      <c r="B954" s="21" t="s">
        <v>423</v>
      </c>
      <c r="C954" s="21" t="s">
        <v>226</v>
      </c>
      <c r="D954" t="s">
        <v>29</v>
      </c>
      <c r="E954" t="s">
        <v>29</v>
      </c>
      <c r="F954" t="s">
        <v>96</v>
      </c>
      <c r="G954" t="str">
        <f t="shared" si="489"/>
        <v>ULLA</v>
      </c>
      <c r="H954" t="s">
        <v>33</v>
      </c>
      <c r="I954" t="str">
        <f t="shared" si="490"/>
        <v>No infusion</v>
      </c>
      <c r="J954" t="s">
        <v>35</v>
      </c>
      <c r="K954" s="21" t="s">
        <v>36</v>
      </c>
      <c r="L954" s="23">
        <v>0</v>
      </c>
      <c r="M954" s="23">
        <v>0</v>
      </c>
      <c r="N954" s="23">
        <v>0</v>
      </c>
      <c r="O954">
        <v>0</v>
      </c>
      <c r="P954" t="str">
        <f t="shared" si="477"/>
        <v>No</v>
      </c>
      <c r="Q954" s="56">
        <v>36.1</v>
      </c>
      <c r="R954" s="56">
        <v>34</v>
      </c>
      <c r="S954" s="56">
        <v>34.1</v>
      </c>
      <c r="T954" s="56">
        <v>33.200000000000003</v>
      </c>
      <c r="U954" s="56">
        <v>33.299999999999997</v>
      </c>
      <c r="V954" s="151" t="s">
        <v>37</v>
      </c>
      <c r="W954" s="150">
        <v>3</v>
      </c>
      <c r="X954" s="150">
        <v>0</v>
      </c>
      <c r="Y954" t="str">
        <f t="shared" si="492"/>
        <v>Discharge</v>
      </c>
      <c r="Z954" t="s">
        <v>63</v>
      </c>
    </row>
    <row r="955" spans="1:26" x14ac:dyDescent="0.35">
      <c r="A955" s="11" t="str">
        <f t="shared" ref="A955:C959" si="493">A954</f>
        <v>PATIENT 24 (IM2 017)</v>
      </c>
      <c r="B955" s="11" t="str">
        <f t="shared" si="493"/>
        <v>ASTHMA</v>
      </c>
      <c r="C955" s="11" t="str">
        <f t="shared" si="493"/>
        <v>MEDICATION</v>
      </c>
      <c r="D955" t="s">
        <v>29</v>
      </c>
      <c r="E955" t="str">
        <f t="shared" ref="E955:F959" si="494">E954</f>
        <v>Yes</v>
      </c>
      <c r="F955" t="str">
        <f t="shared" si="494"/>
        <v>ER</v>
      </c>
      <c r="G955" t="str">
        <f t="shared" si="489"/>
        <v>ULLA</v>
      </c>
      <c r="H955" t="str">
        <f t="shared" si="489"/>
        <v>20G</v>
      </c>
      <c r="I955" t="str">
        <f t="shared" si="490"/>
        <v>No infusion</v>
      </c>
      <c r="J955" t="str">
        <f t="shared" si="490"/>
        <v>No medication</v>
      </c>
      <c r="K955" s="11" t="str">
        <f t="shared" si="490"/>
        <v>DORSAL</v>
      </c>
      <c r="L955" s="13">
        <v>0</v>
      </c>
      <c r="M955" s="13">
        <v>0</v>
      </c>
      <c r="N955" s="13">
        <v>0</v>
      </c>
      <c r="O955">
        <v>0</v>
      </c>
      <c r="P955" t="str">
        <f t="shared" si="477"/>
        <v>No</v>
      </c>
      <c r="Q955" s="46">
        <v>36.4</v>
      </c>
      <c r="R955" s="46">
        <v>33.6</v>
      </c>
      <c r="S955" s="46">
        <v>33.6</v>
      </c>
      <c r="T955" s="46">
        <v>33.200000000000003</v>
      </c>
      <c r="U955" s="46">
        <v>33.799999999999997</v>
      </c>
      <c r="V955" s="141" t="str">
        <f t="shared" ref="V955:X959" si="495">V954</f>
        <v>NA</v>
      </c>
      <c r="W955" s="140">
        <f t="shared" si="495"/>
        <v>3</v>
      </c>
      <c r="X955" s="140">
        <f t="shared" si="495"/>
        <v>0</v>
      </c>
      <c r="Y955" t="str">
        <f t="shared" si="492"/>
        <v>Discharge</v>
      </c>
      <c r="Z955" t="s">
        <v>63</v>
      </c>
    </row>
    <row r="956" spans="1:26" x14ac:dyDescent="0.35">
      <c r="A956" s="11" t="str">
        <f t="shared" si="493"/>
        <v>PATIENT 24 (IM2 017)</v>
      </c>
      <c r="B956" s="11" t="str">
        <f t="shared" si="493"/>
        <v>ASTHMA</v>
      </c>
      <c r="C956" s="11" t="str">
        <f t="shared" si="493"/>
        <v>MEDICATION</v>
      </c>
      <c r="D956" t="s">
        <v>29</v>
      </c>
      <c r="E956" t="str">
        <f t="shared" si="494"/>
        <v>Yes</v>
      </c>
      <c r="F956" t="str">
        <f t="shared" si="494"/>
        <v>ER</v>
      </c>
      <c r="G956" t="str">
        <f t="shared" si="489"/>
        <v>ULLA</v>
      </c>
      <c r="H956" t="str">
        <f t="shared" si="489"/>
        <v>20G</v>
      </c>
      <c r="I956" t="str">
        <f t="shared" si="490"/>
        <v>No infusion</v>
      </c>
      <c r="J956" t="str">
        <f t="shared" si="490"/>
        <v>No medication</v>
      </c>
      <c r="K956" s="11" t="str">
        <f t="shared" si="490"/>
        <v>DORSAL</v>
      </c>
      <c r="L956" s="13">
        <v>1</v>
      </c>
      <c r="M956" s="13">
        <v>0</v>
      </c>
      <c r="N956" s="13">
        <v>0</v>
      </c>
      <c r="O956">
        <v>1</v>
      </c>
      <c r="P956" t="str">
        <f t="shared" si="477"/>
        <v>No</v>
      </c>
      <c r="Q956" s="46">
        <v>36.5</v>
      </c>
      <c r="R956" s="46">
        <v>33.4</v>
      </c>
      <c r="S956" s="46">
        <v>33.6</v>
      </c>
      <c r="T956" s="46">
        <v>33.200000000000003</v>
      </c>
      <c r="U956" s="46">
        <v>33.5</v>
      </c>
      <c r="V956" s="141" t="str">
        <f t="shared" si="495"/>
        <v>NA</v>
      </c>
      <c r="W956" s="140">
        <f t="shared" si="495"/>
        <v>3</v>
      </c>
      <c r="X956" s="140">
        <f t="shared" si="495"/>
        <v>0</v>
      </c>
      <c r="Y956" t="str">
        <f t="shared" si="492"/>
        <v>Discharge</v>
      </c>
      <c r="Z956" t="s">
        <v>63</v>
      </c>
    </row>
    <row r="957" spans="1:26" x14ac:dyDescent="0.35">
      <c r="A957" s="11" t="str">
        <f t="shared" si="493"/>
        <v>PATIENT 24 (IM2 017)</v>
      </c>
      <c r="B957" s="11" t="str">
        <f t="shared" si="493"/>
        <v>ASTHMA</v>
      </c>
      <c r="C957" s="11" t="str">
        <f t="shared" si="493"/>
        <v>MEDICATION</v>
      </c>
      <c r="D957" t="s">
        <v>29</v>
      </c>
      <c r="E957" t="str">
        <f t="shared" si="494"/>
        <v>Yes</v>
      </c>
      <c r="F957" t="str">
        <f t="shared" si="494"/>
        <v>ER</v>
      </c>
      <c r="G957" t="str">
        <f t="shared" si="489"/>
        <v>ULLA</v>
      </c>
      <c r="H957" t="str">
        <f t="shared" si="489"/>
        <v>20G</v>
      </c>
      <c r="I957" t="str">
        <f t="shared" si="490"/>
        <v>No infusion</v>
      </c>
      <c r="J957" t="str">
        <f t="shared" si="490"/>
        <v>No medication</v>
      </c>
      <c r="K957" s="11" t="str">
        <f t="shared" si="490"/>
        <v>DORSAL</v>
      </c>
      <c r="L957" s="13">
        <v>1</v>
      </c>
      <c r="M957" s="13">
        <v>0</v>
      </c>
      <c r="N957" s="13">
        <v>0</v>
      </c>
      <c r="O957">
        <v>1</v>
      </c>
      <c r="P957" t="str">
        <f t="shared" si="477"/>
        <v>No</v>
      </c>
      <c r="Q957" s="46">
        <v>36</v>
      </c>
      <c r="R957" s="46">
        <v>33.700000000000003</v>
      </c>
      <c r="S957" s="46">
        <v>33.6</v>
      </c>
      <c r="T957" s="46">
        <v>33</v>
      </c>
      <c r="U957" s="46">
        <v>32.799999999999997</v>
      </c>
      <c r="V957" s="141" t="str">
        <f t="shared" si="495"/>
        <v>NA</v>
      </c>
      <c r="W957" s="140">
        <f t="shared" si="495"/>
        <v>3</v>
      </c>
      <c r="X957" s="140">
        <f t="shared" si="495"/>
        <v>0</v>
      </c>
      <c r="Y957" t="str">
        <f t="shared" si="492"/>
        <v>Discharge</v>
      </c>
      <c r="Z957" t="s">
        <v>63</v>
      </c>
    </row>
    <row r="958" spans="1:26" x14ac:dyDescent="0.35">
      <c r="A958" s="11" t="str">
        <f t="shared" si="493"/>
        <v>PATIENT 24 (IM2 017)</v>
      </c>
      <c r="B958" s="11" t="str">
        <f t="shared" si="493"/>
        <v>ASTHMA</v>
      </c>
      <c r="C958" s="11" t="str">
        <f t="shared" si="493"/>
        <v>MEDICATION</v>
      </c>
      <c r="D958" t="s">
        <v>29</v>
      </c>
      <c r="E958" t="str">
        <f t="shared" si="494"/>
        <v>Yes</v>
      </c>
      <c r="F958" t="str">
        <f t="shared" si="494"/>
        <v>ER</v>
      </c>
      <c r="G958" t="str">
        <f t="shared" si="489"/>
        <v>ULLA</v>
      </c>
      <c r="H958" t="str">
        <f t="shared" si="489"/>
        <v>20G</v>
      </c>
      <c r="I958" t="str">
        <f t="shared" si="490"/>
        <v>No infusion</v>
      </c>
      <c r="J958" t="str">
        <f t="shared" si="490"/>
        <v>No medication</v>
      </c>
      <c r="K958" s="11" t="str">
        <f t="shared" si="490"/>
        <v>DORSAL</v>
      </c>
      <c r="L958" s="13">
        <v>0</v>
      </c>
      <c r="M958" s="13">
        <v>0</v>
      </c>
      <c r="N958" s="13">
        <v>0</v>
      </c>
      <c r="O958">
        <v>0</v>
      </c>
      <c r="P958" t="str">
        <f t="shared" si="477"/>
        <v>No</v>
      </c>
      <c r="Q958" s="46">
        <v>36.6</v>
      </c>
      <c r="R958" s="46">
        <v>32.799999999999997</v>
      </c>
      <c r="S958" s="46">
        <v>32.299999999999997</v>
      </c>
      <c r="T958" s="46">
        <v>32</v>
      </c>
      <c r="U958" s="46">
        <v>31.8</v>
      </c>
      <c r="V958" s="141" t="str">
        <f t="shared" si="495"/>
        <v>NA</v>
      </c>
      <c r="W958" s="140">
        <f t="shared" si="495"/>
        <v>3</v>
      </c>
      <c r="X958" s="140">
        <f t="shared" si="495"/>
        <v>0</v>
      </c>
      <c r="Y958" t="str">
        <f t="shared" si="492"/>
        <v>Discharge</v>
      </c>
      <c r="Z958" t="s">
        <v>63</v>
      </c>
    </row>
    <row r="959" spans="1:26" x14ac:dyDescent="0.35">
      <c r="A959" s="70" t="str">
        <f t="shared" si="493"/>
        <v>PATIENT 24 (IM2 017)</v>
      </c>
      <c r="B959" s="70" t="str">
        <f t="shared" si="493"/>
        <v>ASTHMA</v>
      </c>
      <c r="C959" s="70" t="str">
        <f t="shared" si="493"/>
        <v>MEDICATION</v>
      </c>
      <c r="D959" t="s">
        <v>29</v>
      </c>
      <c r="E959" t="str">
        <f t="shared" si="494"/>
        <v>Yes</v>
      </c>
      <c r="F959" t="str">
        <f t="shared" si="494"/>
        <v>ER</v>
      </c>
      <c r="G959" t="str">
        <f t="shared" si="489"/>
        <v>ULLA</v>
      </c>
      <c r="H959" t="str">
        <f t="shared" si="489"/>
        <v>20G</v>
      </c>
      <c r="I959" t="str">
        <f t="shared" si="490"/>
        <v>No infusion</v>
      </c>
      <c r="J959" t="str">
        <f t="shared" si="490"/>
        <v>No medication</v>
      </c>
      <c r="K959" s="70" t="str">
        <f t="shared" si="490"/>
        <v>DORSAL</v>
      </c>
      <c r="L959" s="19">
        <v>0</v>
      </c>
      <c r="M959" s="19">
        <v>0</v>
      </c>
      <c r="N959" s="19">
        <v>0</v>
      </c>
      <c r="O959">
        <v>0</v>
      </c>
      <c r="P959" t="str">
        <f t="shared" si="477"/>
        <v>No</v>
      </c>
      <c r="Q959" s="52">
        <v>36.700000000000003</v>
      </c>
      <c r="R959" s="52">
        <v>34.299999999999997</v>
      </c>
      <c r="S959" s="52">
        <v>33.700000000000003</v>
      </c>
      <c r="T959" s="52">
        <v>33.700000000000003</v>
      </c>
      <c r="U959" s="52">
        <v>33.799999999999997</v>
      </c>
      <c r="V959" s="154" t="str">
        <f t="shared" si="495"/>
        <v>NA</v>
      </c>
      <c r="W959" s="149">
        <f t="shared" si="495"/>
        <v>3</v>
      </c>
      <c r="X959" s="149">
        <f t="shared" si="495"/>
        <v>0</v>
      </c>
      <c r="Y959" t="str">
        <f t="shared" si="492"/>
        <v>Discharge</v>
      </c>
      <c r="Z959" t="s">
        <v>63</v>
      </c>
    </row>
    <row r="960" spans="1:26" x14ac:dyDescent="0.35">
      <c r="A960" s="21" t="s">
        <v>424</v>
      </c>
      <c r="B960" s="21" t="s">
        <v>425</v>
      </c>
      <c r="C960" s="21" t="s">
        <v>226</v>
      </c>
      <c r="D960" t="s">
        <v>29</v>
      </c>
      <c r="E960" t="s">
        <v>30</v>
      </c>
      <c r="F960" t="s">
        <v>31</v>
      </c>
      <c r="G960" t="str">
        <f t="shared" si="489"/>
        <v>ULLA</v>
      </c>
      <c r="H960" t="s">
        <v>50</v>
      </c>
      <c r="I960" t="str">
        <f t="shared" si="490"/>
        <v>No infusion</v>
      </c>
      <c r="J960" t="s">
        <v>51</v>
      </c>
      <c r="K960" s="21" t="s">
        <v>36</v>
      </c>
      <c r="L960" s="23">
        <v>0</v>
      </c>
      <c r="M960" s="23">
        <v>0</v>
      </c>
      <c r="N960" s="23">
        <v>0</v>
      </c>
      <c r="O960">
        <v>0</v>
      </c>
      <c r="P960" t="str">
        <f t="shared" si="477"/>
        <v>No</v>
      </c>
      <c r="Q960" s="56">
        <v>36.5</v>
      </c>
      <c r="R960" s="56">
        <v>33.5</v>
      </c>
      <c r="S960" s="56">
        <v>33.299999999999997</v>
      </c>
      <c r="T960" s="56">
        <v>33.299999999999997</v>
      </c>
      <c r="U960" s="56">
        <v>33.1</v>
      </c>
      <c r="V960" s="151" t="s">
        <v>37</v>
      </c>
      <c r="W960" s="150">
        <v>4</v>
      </c>
      <c r="X960" s="150">
        <v>0</v>
      </c>
      <c r="Y960" t="str">
        <f t="shared" si="492"/>
        <v>Discharge</v>
      </c>
      <c r="Z960" t="s">
        <v>39</v>
      </c>
    </row>
    <row r="961" spans="1:26" x14ac:dyDescent="0.35">
      <c r="A961" s="11" t="str">
        <f t="shared" ref="A961:C966" si="496">A960</f>
        <v>PATIENT 25 (IM2 018)</v>
      </c>
      <c r="B961" s="11" t="str">
        <f t="shared" si="496"/>
        <v>ACUTE RENAL FAILURE</v>
      </c>
      <c r="C961" s="11" t="str">
        <f t="shared" si="496"/>
        <v>MEDICATION</v>
      </c>
      <c r="D961" t="s">
        <v>29</v>
      </c>
      <c r="E961" t="str">
        <f t="shared" ref="E961:K976" si="497">E960</f>
        <v>No</v>
      </c>
      <c r="F961" t="str">
        <f t="shared" si="497"/>
        <v>Ward</v>
      </c>
      <c r="G961" t="str">
        <f t="shared" si="489"/>
        <v>ULLA</v>
      </c>
      <c r="H961" t="str">
        <f t="shared" si="489"/>
        <v>22G</v>
      </c>
      <c r="I961" t="str">
        <f t="shared" si="490"/>
        <v>No infusion</v>
      </c>
      <c r="J961" t="str">
        <f t="shared" si="490"/>
        <v>Antibiotic and other drug</v>
      </c>
      <c r="K961" s="11" t="str">
        <f t="shared" si="490"/>
        <v>DORSAL</v>
      </c>
      <c r="L961" s="13">
        <v>0</v>
      </c>
      <c r="M961" s="13">
        <v>0</v>
      </c>
      <c r="N961" s="13">
        <v>0</v>
      </c>
      <c r="O961">
        <v>0</v>
      </c>
      <c r="P961" t="str">
        <f t="shared" si="477"/>
        <v>No</v>
      </c>
      <c r="Q961" s="46">
        <v>36.799999999999997</v>
      </c>
      <c r="R961" s="46">
        <v>32.799999999999997</v>
      </c>
      <c r="S961" s="46">
        <v>32.700000000000003</v>
      </c>
      <c r="T961" s="46">
        <v>33.5</v>
      </c>
      <c r="U961" s="46">
        <v>33.6</v>
      </c>
      <c r="V961" s="141" t="str">
        <f t="shared" ref="V961:Z976" si="498">V960</f>
        <v>NA</v>
      </c>
      <c r="W961" s="140">
        <f t="shared" si="498"/>
        <v>4</v>
      </c>
      <c r="X961" s="140">
        <f t="shared" si="498"/>
        <v>0</v>
      </c>
      <c r="Y961" t="str">
        <f t="shared" si="492"/>
        <v>Discharge</v>
      </c>
      <c r="Z961" t="str">
        <f t="shared" si="492"/>
        <v>72-96</v>
      </c>
    </row>
    <row r="962" spans="1:26" x14ac:dyDescent="0.35">
      <c r="A962" s="11" t="str">
        <f t="shared" si="496"/>
        <v>PATIENT 25 (IM2 018)</v>
      </c>
      <c r="B962" s="11" t="str">
        <f t="shared" si="496"/>
        <v>ACUTE RENAL FAILURE</v>
      </c>
      <c r="C962" s="11" t="str">
        <f t="shared" si="496"/>
        <v>MEDICATION</v>
      </c>
      <c r="D962" t="s">
        <v>29</v>
      </c>
      <c r="E962" t="str">
        <f t="shared" si="497"/>
        <v>No</v>
      </c>
      <c r="F962" t="str">
        <f t="shared" si="497"/>
        <v>Ward</v>
      </c>
      <c r="G962" t="str">
        <f t="shared" si="489"/>
        <v>ULLA</v>
      </c>
      <c r="H962" t="str">
        <f t="shared" si="489"/>
        <v>22G</v>
      </c>
      <c r="I962" t="str">
        <f t="shared" si="490"/>
        <v>No infusion</v>
      </c>
      <c r="J962" t="str">
        <f t="shared" si="490"/>
        <v>Antibiotic and other drug</v>
      </c>
      <c r="K962" s="11" t="str">
        <f t="shared" si="490"/>
        <v>DORSAL</v>
      </c>
      <c r="L962" s="13">
        <v>0</v>
      </c>
      <c r="M962" s="13">
        <v>0</v>
      </c>
      <c r="N962" s="13">
        <v>0</v>
      </c>
      <c r="O962">
        <v>0</v>
      </c>
      <c r="P962" t="str">
        <f t="shared" si="477"/>
        <v>No</v>
      </c>
      <c r="Q962" s="46">
        <v>36</v>
      </c>
      <c r="R962" s="46">
        <v>33</v>
      </c>
      <c r="S962" s="46">
        <v>33.200000000000003</v>
      </c>
      <c r="T962" s="46">
        <v>34</v>
      </c>
      <c r="U962" s="46">
        <v>34.1</v>
      </c>
      <c r="V962" s="141" t="str">
        <f t="shared" si="498"/>
        <v>NA</v>
      </c>
      <c r="W962" s="140">
        <f t="shared" si="498"/>
        <v>4</v>
      </c>
      <c r="X962" s="140">
        <f t="shared" si="498"/>
        <v>0</v>
      </c>
      <c r="Y962" t="str">
        <f t="shared" si="492"/>
        <v>Discharge</v>
      </c>
      <c r="Z962" t="str">
        <f t="shared" si="492"/>
        <v>72-96</v>
      </c>
    </row>
    <row r="963" spans="1:26" x14ac:dyDescent="0.35">
      <c r="A963" s="11" t="str">
        <f t="shared" si="496"/>
        <v>PATIENT 25 (IM2 018)</v>
      </c>
      <c r="B963" s="11" t="str">
        <f t="shared" si="496"/>
        <v>ACUTE RENAL FAILURE</v>
      </c>
      <c r="C963" s="11" t="str">
        <f t="shared" si="496"/>
        <v>MEDICATION</v>
      </c>
      <c r="D963" t="s">
        <v>29</v>
      </c>
      <c r="E963" t="str">
        <f t="shared" si="497"/>
        <v>No</v>
      </c>
      <c r="F963" t="str">
        <f t="shared" si="497"/>
        <v>Ward</v>
      </c>
      <c r="G963" t="str">
        <f t="shared" si="489"/>
        <v>ULLA</v>
      </c>
      <c r="H963" t="str">
        <f t="shared" si="489"/>
        <v>22G</v>
      </c>
      <c r="I963" t="str">
        <f t="shared" si="490"/>
        <v>No infusion</v>
      </c>
      <c r="J963" t="str">
        <f t="shared" si="490"/>
        <v>Antibiotic and other drug</v>
      </c>
      <c r="K963" s="11" t="str">
        <f t="shared" si="490"/>
        <v>DORSAL</v>
      </c>
      <c r="L963" s="13">
        <v>0</v>
      </c>
      <c r="M963" s="13">
        <v>0</v>
      </c>
      <c r="N963" s="13">
        <v>0</v>
      </c>
      <c r="O963">
        <v>0</v>
      </c>
      <c r="P963" t="str">
        <f t="shared" si="477"/>
        <v>No</v>
      </c>
      <c r="Q963" s="46">
        <v>35.799999999999997</v>
      </c>
      <c r="R963" s="46">
        <v>33.700000000000003</v>
      </c>
      <c r="S963" s="46">
        <v>33.4</v>
      </c>
      <c r="T963" s="46">
        <v>33.299999999999997</v>
      </c>
      <c r="U963" s="46">
        <v>33.200000000000003</v>
      </c>
      <c r="V963" s="141" t="str">
        <f t="shared" si="498"/>
        <v>NA</v>
      </c>
      <c r="W963" s="140">
        <f t="shared" si="498"/>
        <v>4</v>
      </c>
      <c r="X963" s="140">
        <f t="shared" si="498"/>
        <v>0</v>
      </c>
      <c r="Y963" t="str">
        <f t="shared" si="492"/>
        <v>Discharge</v>
      </c>
      <c r="Z963" t="str">
        <f t="shared" si="492"/>
        <v>72-96</v>
      </c>
    </row>
    <row r="964" spans="1:26" x14ac:dyDescent="0.35">
      <c r="A964" s="11" t="str">
        <f t="shared" si="496"/>
        <v>PATIENT 25 (IM2 018)</v>
      </c>
      <c r="B964" s="11" t="str">
        <f t="shared" si="496"/>
        <v>ACUTE RENAL FAILURE</v>
      </c>
      <c r="C964" s="11" t="str">
        <f t="shared" si="496"/>
        <v>MEDICATION</v>
      </c>
      <c r="D964" t="s">
        <v>29</v>
      </c>
      <c r="E964" t="str">
        <f t="shared" si="497"/>
        <v>No</v>
      </c>
      <c r="F964" t="str">
        <f t="shared" si="497"/>
        <v>Ward</v>
      </c>
      <c r="G964" t="str">
        <f t="shared" si="497"/>
        <v>ULLA</v>
      </c>
      <c r="H964" t="str">
        <f t="shared" si="497"/>
        <v>22G</v>
      </c>
      <c r="I964" t="str">
        <f t="shared" si="497"/>
        <v>No infusion</v>
      </c>
      <c r="J964" t="str">
        <f t="shared" si="497"/>
        <v>Antibiotic and other drug</v>
      </c>
      <c r="K964" s="11" t="str">
        <f t="shared" si="497"/>
        <v>DORSAL</v>
      </c>
      <c r="L964" s="13">
        <v>0</v>
      </c>
      <c r="M964" s="13">
        <v>0</v>
      </c>
      <c r="N964" s="13">
        <v>0</v>
      </c>
      <c r="O964">
        <v>0</v>
      </c>
      <c r="P964" t="str">
        <f t="shared" si="477"/>
        <v>No</v>
      </c>
      <c r="Q964" s="46">
        <v>35.5</v>
      </c>
      <c r="R964" s="46">
        <v>32.9</v>
      </c>
      <c r="S964" s="46">
        <v>32.700000000000003</v>
      </c>
      <c r="T964" s="46">
        <v>32.5</v>
      </c>
      <c r="U964" s="46">
        <v>32.299999999999997</v>
      </c>
      <c r="V964" s="141" t="str">
        <f t="shared" si="498"/>
        <v>NA</v>
      </c>
      <c r="W964" s="140">
        <f t="shared" si="498"/>
        <v>4</v>
      </c>
      <c r="X964" s="140">
        <f t="shared" si="498"/>
        <v>0</v>
      </c>
      <c r="Y964" t="str">
        <f t="shared" si="492"/>
        <v>Discharge</v>
      </c>
      <c r="Z964" t="str">
        <f t="shared" si="492"/>
        <v>72-96</v>
      </c>
    </row>
    <row r="965" spans="1:26" x14ac:dyDescent="0.35">
      <c r="A965" s="11" t="str">
        <f t="shared" si="496"/>
        <v>PATIENT 25 (IM2 018)</v>
      </c>
      <c r="B965" s="11" t="str">
        <f t="shared" si="496"/>
        <v>ACUTE RENAL FAILURE</v>
      </c>
      <c r="C965" s="11" t="str">
        <f t="shared" si="496"/>
        <v>MEDICATION</v>
      </c>
      <c r="D965" t="s">
        <v>29</v>
      </c>
      <c r="E965" t="str">
        <f t="shared" si="497"/>
        <v>No</v>
      </c>
      <c r="F965" t="str">
        <f t="shared" si="497"/>
        <v>Ward</v>
      </c>
      <c r="G965" t="str">
        <f t="shared" si="497"/>
        <v>ULLA</v>
      </c>
      <c r="H965" t="str">
        <f t="shared" si="497"/>
        <v>22G</v>
      </c>
      <c r="I965" t="str">
        <f t="shared" si="497"/>
        <v>No infusion</v>
      </c>
      <c r="J965" t="str">
        <f t="shared" si="497"/>
        <v>Antibiotic and other drug</v>
      </c>
      <c r="K965" s="11" t="str">
        <f t="shared" si="497"/>
        <v>DORSAL</v>
      </c>
      <c r="L965" s="13">
        <v>0</v>
      </c>
      <c r="M965" s="13">
        <v>0</v>
      </c>
      <c r="N965" s="13">
        <v>0</v>
      </c>
      <c r="O965">
        <v>0</v>
      </c>
      <c r="P965" t="str">
        <f t="shared" si="477"/>
        <v>No</v>
      </c>
      <c r="Q965" s="46">
        <v>35.9</v>
      </c>
      <c r="R965" s="46">
        <v>33.799999999999997</v>
      </c>
      <c r="S965" s="46">
        <v>33.6</v>
      </c>
      <c r="T965" s="46">
        <v>33.5</v>
      </c>
      <c r="U965" s="46">
        <v>33.299999999999997</v>
      </c>
      <c r="V965" s="141" t="str">
        <f t="shared" si="498"/>
        <v>NA</v>
      </c>
      <c r="W965" s="140">
        <f t="shared" si="498"/>
        <v>4</v>
      </c>
      <c r="X965" s="140">
        <f t="shared" si="498"/>
        <v>0</v>
      </c>
      <c r="Y965" t="str">
        <f t="shared" si="498"/>
        <v>Discharge</v>
      </c>
      <c r="Z965" t="str">
        <f t="shared" si="498"/>
        <v>72-96</v>
      </c>
    </row>
    <row r="966" spans="1:26" x14ac:dyDescent="0.35">
      <c r="A966" s="70" t="str">
        <f t="shared" si="496"/>
        <v>PATIENT 25 (IM2 018)</v>
      </c>
      <c r="B966" s="70" t="str">
        <f t="shared" si="496"/>
        <v>ACUTE RENAL FAILURE</v>
      </c>
      <c r="C966" s="70" t="str">
        <f t="shared" si="496"/>
        <v>MEDICATION</v>
      </c>
      <c r="D966" t="s">
        <v>29</v>
      </c>
      <c r="E966" t="str">
        <f t="shared" si="497"/>
        <v>No</v>
      </c>
      <c r="F966" t="str">
        <f t="shared" si="497"/>
        <v>Ward</v>
      </c>
      <c r="G966" t="str">
        <f t="shared" si="497"/>
        <v>ULLA</v>
      </c>
      <c r="H966" t="str">
        <f t="shared" si="497"/>
        <v>22G</v>
      </c>
      <c r="I966" t="str">
        <f t="shared" si="497"/>
        <v>No infusion</v>
      </c>
      <c r="J966" t="str">
        <f t="shared" si="497"/>
        <v>Antibiotic and other drug</v>
      </c>
      <c r="K966" s="70" t="str">
        <f t="shared" si="497"/>
        <v>DORSAL</v>
      </c>
      <c r="L966" s="19">
        <v>0</v>
      </c>
      <c r="M966" s="19">
        <v>0</v>
      </c>
      <c r="N966" s="19">
        <v>0</v>
      </c>
      <c r="O966">
        <v>0</v>
      </c>
      <c r="P966" t="str">
        <f t="shared" si="477"/>
        <v>No</v>
      </c>
      <c r="Q966" s="52">
        <v>36.1</v>
      </c>
      <c r="R966" s="52">
        <v>34</v>
      </c>
      <c r="S966" s="52">
        <v>34.200000000000003</v>
      </c>
      <c r="T966" s="52">
        <v>33.6</v>
      </c>
      <c r="U966" s="52">
        <v>33.4</v>
      </c>
      <c r="V966" s="154" t="str">
        <f t="shared" si="498"/>
        <v>NA</v>
      </c>
      <c r="W966" s="149">
        <f t="shared" si="498"/>
        <v>4</v>
      </c>
      <c r="X966" s="149">
        <f t="shared" si="498"/>
        <v>0</v>
      </c>
      <c r="Y966" t="str">
        <f t="shared" si="498"/>
        <v>Discharge</v>
      </c>
      <c r="Z966" t="str">
        <f t="shared" si="498"/>
        <v>72-96</v>
      </c>
    </row>
    <row r="967" spans="1:26" x14ac:dyDescent="0.35">
      <c r="A967" s="55" t="s">
        <v>426</v>
      </c>
      <c r="B967" s="21" t="s">
        <v>427</v>
      </c>
      <c r="C967" s="21" t="s">
        <v>226</v>
      </c>
      <c r="D967" t="s">
        <v>29</v>
      </c>
      <c r="E967" t="s">
        <v>29</v>
      </c>
      <c r="F967" t="s">
        <v>96</v>
      </c>
      <c r="G967" t="str">
        <f t="shared" si="497"/>
        <v>ULLA</v>
      </c>
      <c r="H967" t="s">
        <v>33</v>
      </c>
      <c r="I967" t="str">
        <f t="shared" si="497"/>
        <v>No infusion</v>
      </c>
      <c r="J967" t="s">
        <v>61</v>
      </c>
      <c r="K967" s="21" t="s">
        <v>36</v>
      </c>
      <c r="L967" s="23">
        <v>0</v>
      </c>
      <c r="M967" s="23">
        <v>0</v>
      </c>
      <c r="N967" s="23">
        <v>0</v>
      </c>
      <c r="O967">
        <v>0</v>
      </c>
      <c r="P967" t="str">
        <f t="shared" si="477"/>
        <v>No</v>
      </c>
      <c r="Q967" s="56">
        <v>36.799999999999997</v>
      </c>
      <c r="R967" s="56">
        <v>33.5</v>
      </c>
      <c r="S967" s="56">
        <v>33.799999999999997</v>
      </c>
      <c r="T967" s="56">
        <v>33.4</v>
      </c>
      <c r="U967" s="56">
        <v>33.299999999999997</v>
      </c>
      <c r="V967" s="151" t="s">
        <v>37</v>
      </c>
      <c r="W967" s="150">
        <v>4</v>
      </c>
      <c r="X967" s="150">
        <v>1</v>
      </c>
      <c r="Y967" t="str">
        <f t="shared" si="498"/>
        <v>Discharge</v>
      </c>
      <c r="Z967" t="str">
        <f t="shared" si="498"/>
        <v>72-96</v>
      </c>
    </row>
    <row r="968" spans="1:26" x14ac:dyDescent="0.35">
      <c r="A968" s="63" t="str">
        <f t="shared" ref="A968:C972" si="499">A967</f>
        <v>PATIENT 26 (IM2 019)</v>
      </c>
      <c r="B968" s="11" t="str">
        <f t="shared" si="499"/>
        <v>DM TPE 2</v>
      </c>
      <c r="C968" s="11" t="str">
        <f t="shared" si="499"/>
        <v>MEDICATION</v>
      </c>
      <c r="D968" t="s">
        <v>29</v>
      </c>
      <c r="E968" t="str">
        <f t="shared" ref="E968:K983" si="500">E967</f>
        <v>Yes</v>
      </c>
      <c r="F968" t="str">
        <f t="shared" si="500"/>
        <v>ER</v>
      </c>
      <c r="G968" t="str">
        <f t="shared" si="497"/>
        <v>ULLA</v>
      </c>
      <c r="H968" t="str">
        <f t="shared" si="497"/>
        <v>20G</v>
      </c>
      <c r="I968" t="str">
        <f t="shared" si="497"/>
        <v>No infusion</v>
      </c>
      <c r="J968" t="str">
        <f t="shared" si="497"/>
        <v>Antibiotic</v>
      </c>
      <c r="K968" s="11" t="str">
        <f t="shared" si="497"/>
        <v>DORSAL</v>
      </c>
      <c r="L968" s="13">
        <v>0</v>
      </c>
      <c r="M968" s="13">
        <v>0</v>
      </c>
      <c r="N968" s="13">
        <v>0</v>
      </c>
      <c r="O968">
        <v>0</v>
      </c>
      <c r="P968" t="str">
        <f t="shared" si="477"/>
        <v>No</v>
      </c>
      <c r="Q968" s="46">
        <v>36.5</v>
      </c>
      <c r="R968" s="46">
        <v>33.4</v>
      </c>
      <c r="S968" s="46">
        <v>33.700000000000003</v>
      </c>
      <c r="T968" s="46">
        <v>33.6</v>
      </c>
      <c r="U968" s="46">
        <v>33.299999999999997</v>
      </c>
      <c r="V968" s="141" t="str">
        <f t="shared" ref="V968:X972" si="501">V967</f>
        <v>NA</v>
      </c>
      <c r="W968" s="140">
        <f t="shared" si="501"/>
        <v>4</v>
      </c>
      <c r="X968" s="140">
        <f t="shared" si="501"/>
        <v>1</v>
      </c>
      <c r="Y968" t="str">
        <f t="shared" si="498"/>
        <v>Discharge</v>
      </c>
      <c r="Z968" t="str">
        <f t="shared" si="498"/>
        <v>72-96</v>
      </c>
    </row>
    <row r="969" spans="1:26" x14ac:dyDescent="0.35">
      <c r="A969" s="63" t="str">
        <f t="shared" si="499"/>
        <v>PATIENT 26 (IM2 019)</v>
      </c>
      <c r="B969" s="11" t="str">
        <f t="shared" si="499"/>
        <v>DM TPE 2</v>
      </c>
      <c r="C969" s="11" t="str">
        <f t="shared" si="499"/>
        <v>MEDICATION</v>
      </c>
      <c r="D969" t="s">
        <v>29</v>
      </c>
      <c r="E969" t="str">
        <f t="shared" si="500"/>
        <v>Yes</v>
      </c>
      <c r="F969" t="str">
        <f t="shared" si="500"/>
        <v>ER</v>
      </c>
      <c r="G969" t="str">
        <f t="shared" si="497"/>
        <v>ULLA</v>
      </c>
      <c r="H969" t="str">
        <f t="shared" si="497"/>
        <v>20G</v>
      </c>
      <c r="I969" t="str">
        <f t="shared" si="497"/>
        <v>No infusion</v>
      </c>
      <c r="J969" t="str">
        <f t="shared" si="497"/>
        <v>Antibiotic</v>
      </c>
      <c r="K969" s="11" t="str">
        <f t="shared" si="497"/>
        <v>DORSAL</v>
      </c>
      <c r="L969" s="13">
        <v>0</v>
      </c>
      <c r="M969" s="13">
        <v>0</v>
      </c>
      <c r="N969" s="13">
        <v>0</v>
      </c>
      <c r="O969">
        <v>0</v>
      </c>
      <c r="P969" t="str">
        <f t="shared" si="477"/>
        <v>No</v>
      </c>
      <c r="Q969" s="46">
        <v>36.6</v>
      </c>
      <c r="R969" s="46">
        <v>34.1</v>
      </c>
      <c r="S969" s="46">
        <v>34.299999999999997</v>
      </c>
      <c r="T969" s="46">
        <v>33.6</v>
      </c>
      <c r="U969" s="46">
        <v>33.799999999999997</v>
      </c>
      <c r="V969" s="141" t="str">
        <f t="shared" si="501"/>
        <v>NA</v>
      </c>
      <c r="W969" s="140">
        <f t="shared" si="501"/>
        <v>4</v>
      </c>
      <c r="X969" s="140">
        <f t="shared" si="501"/>
        <v>1</v>
      </c>
      <c r="Y969" t="str">
        <f t="shared" si="498"/>
        <v>Discharge</v>
      </c>
      <c r="Z969" t="str">
        <f t="shared" si="498"/>
        <v>72-96</v>
      </c>
    </row>
    <row r="970" spans="1:26" x14ac:dyDescent="0.35">
      <c r="A970" s="63" t="str">
        <f t="shared" si="499"/>
        <v>PATIENT 26 (IM2 019)</v>
      </c>
      <c r="B970" s="11" t="str">
        <f t="shared" si="499"/>
        <v>DM TPE 2</v>
      </c>
      <c r="C970" s="11" t="str">
        <f t="shared" si="499"/>
        <v>MEDICATION</v>
      </c>
      <c r="D970" t="s">
        <v>29</v>
      </c>
      <c r="E970" t="str">
        <f t="shared" si="500"/>
        <v>Yes</v>
      </c>
      <c r="F970" t="str">
        <f t="shared" si="500"/>
        <v>ER</v>
      </c>
      <c r="G970" t="str">
        <f t="shared" si="497"/>
        <v>ULLA</v>
      </c>
      <c r="H970" t="str">
        <f t="shared" si="497"/>
        <v>20G</v>
      </c>
      <c r="I970" t="str">
        <f t="shared" si="497"/>
        <v>No infusion</v>
      </c>
      <c r="J970" t="str">
        <f t="shared" si="497"/>
        <v>Antibiotic</v>
      </c>
      <c r="K970" s="11" t="str">
        <f t="shared" si="497"/>
        <v>DORSAL</v>
      </c>
      <c r="L970" s="13">
        <v>0</v>
      </c>
      <c r="M970" s="13">
        <v>0</v>
      </c>
      <c r="N970" s="13">
        <v>0</v>
      </c>
      <c r="O970">
        <v>0</v>
      </c>
      <c r="P970" t="str">
        <f t="shared" si="477"/>
        <v>No</v>
      </c>
      <c r="Q970" s="46">
        <v>36.5</v>
      </c>
      <c r="R970" s="46">
        <v>33.200000000000003</v>
      </c>
      <c r="S970" s="46">
        <v>33.6</v>
      </c>
      <c r="T970" s="46">
        <v>33.5</v>
      </c>
      <c r="U970" s="46">
        <v>33.299999999999997</v>
      </c>
      <c r="V970" s="141" t="str">
        <f t="shared" si="501"/>
        <v>NA</v>
      </c>
      <c r="W970" s="140">
        <f t="shared" si="501"/>
        <v>4</v>
      </c>
      <c r="X970" s="140">
        <f t="shared" si="501"/>
        <v>1</v>
      </c>
      <c r="Y970" t="str">
        <f t="shared" si="498"/>
        <v>Discharge</v>
      </c>
      <c r="Z970" t="str">
        <f t="shared" si="498"/>
        <v>72-96</v>
      </c>
    </row>
    <row r="971" spans="1:26" x14ac:dyDescent="0.35">
      <c r="A971" s="63" t="str">
        <f t="shared" si="499"/>
        <v>PATIENT 26 (IM2 019)</v>
      </c>
      <c r="B971" s="11" t="str">
        <f t="shared" si="499"/>
        <v>DM TPE 2</v>
      </c>
      <c r="C971" s="11" t="str">
        <f t="shared" si="499"/>
        <v>MEDICATION</v>
      </c>
      <c r="D971" t="s">
        <v>29</v>
      </c>
      <c r="E971" t="str">
        <f t="shared" si="500"/>
        <v>Yes</v>
      </c>
      <c r="F971" t="str">
        <f t="shared" si="500"/>
        <v>ER</v>
      </c>
      <c r="G971" t="str">
        <f t="shared" si="497"/>
        <v>ULLA</v>
      </c>
      <c r="H971" t="str">
        <f t="shared" si="497"/>
        <v>20G</v>
      </c>
      <c r="I971" t="str">
        <f t="shared" si="497"/>
        <v>No infusion</v>
      </c>
      <c r="J971" t="str">
        <f t="shared" si="497"/>
        <v>Antibiotic</v>
      </c>
      <c r="K971" s="11" t="str">
        <f t="shared" si="497"/>
        <v>DORSAL</v>
      </c>
      <c r="L971" s="13">
        <v>0</v>
      </c>
      <c r="M971" s="13">
        <v>0</v>
      </c>
      <c r="N971" s="13">
        <v>0</v>
      </c>
      <c r="O971">
        <v>0</v>
      </c>
      <c r="P971" t="str">
        <f t="shared" si="477"/>
        <v>No</v>
      </c>
      <c r="Q971" s="46">
        <v>36.1</v>
      </c>
      <c r="R971" s="46">
        <v>31.8</v>
      </c>
      <c r="S971" s="46">
        <v>32.1</v>
      </c>
      <c r="T971" s="46">
        <v>32</v>
      </c>
      <c r="U971" s="46">
        <v>31.7</v>
      </c>
      <c r="V971" s="141" t="str">
        <f t="shared" si="501"/>
        <v>NA</v>
      </c>
      <c r="W971" s="140">
        <f t="shared" si="501"/>
        <v>4</v>
      </c>
      <c r="X971" s="140">
        <f t="shared" si="501"/>
        <v>1</v>
      </c>
      <c r="Y971" t="str">
        <f t="shared" si="498"/>
        <v>Discharge</v>
      </c>
      <c r="Z971" t="str">
        <f t="shared" si="498"/>
        <v>72-96</v>
      </c>
    </row>
    <row r="972" spans="1:26" x14ac:dyDescent="0.35">
      <c r="A972" s="64" t="str">
        <f t="shared" si="499"/>
        <v>PATIENT 26 (IM2 019)</v>
      </c>
      <c r="B972" s="70" t="str">
        <f t="shared" si="499"/>
        <v>DM TPE 2</v>
      </c>
      <c r="C972" s="70" t="str">
        <f t="shared" si="499"/>
        <v>MEDICATION</v>
      </c>
      <c r="D972" t="s">
        <v>29</v>
      </c>
      <c r="E972" t="str">
        <f t="shared" si="500"/>
        <v>Yes</v>
      </c>
      <c r="F972" t="str">
        <f t="shared" si="500"/>
        <v>ER</v>
      </c>
      <c r="G972" t="str">
        <f t="shared" si="497"/>
        <v>ULLA</v>
      </c>
      <c r="H972" t="str">
        <f t="shared" si="497"/>
        <v>20G</v>
      </c>
      <c r="I972" t="str">
        <f t="shared" si="497"/>
        <v>No infusion</v>
      </c>
      <c r="J972" t="str">
        <f t="shared" si="497"/>
        <v>Antibiotic</v>
      </c>
      <c r="K972" s="70" t="str">
        <f t="shared" si="497"/>
        <v>DORSAL</v>
      </c>
      <c r="L972" s="19">
        <v>5</v>
      </c>
      <c r="M972" s="19">
        <v>1</v>
      </c>
      <c r="N972" s="19">
        <v>0</v>
      </c>
      <c r="O972">
        <v>1</v>
      </c>
      <c r="P972" t="str">
        <f t="shared" si="477"/>
        <v>No</v>
      </c>
      <c r="Q972" s="52">
        <v>35</v>
      </c>
      <c r="R972" s="52">
        <v>34.1</v>
      </c>
      <c r="S972" s="52">
        <v>33.9</v>
      </c>
      <c r="T972" s="52">
        <v>33.1</v>
      </c>
      <c r="U972" s="52">
        <v>33.5</v>
      </c>
      <c r="V972" s="154" t="str">
        <f t="shared" si="501"/>
        <v>NA</v>
      </c>
      <c r="W972" s="149">
        <f t="shared" si="501"/>
        <v>4</v>
      </c>
      <c r="X972" s="149">
        <f t="shared" si="501"/>
        <v>1</v>
      </c>
      <c r="Y972" t="str">
        <f t="shared" si="498"/>
        <v>Discharge</v>
      </c>
      <c r="Z972" t="str">
        <f t="shared" si="498"/>
        <v>72-96</v>
      </c>
    </row>
    <row r="973" spans="1:26" x14ac:dyDescent="0.35">
      <c r="A973" s="55" t="s">
        <v>428</v>
      </c>
      <c r="B973" s="21" t="s">
        <v>415</v>
      </c>
      <c r="C973" s="21" t="s">
        <v>226</v>
      </c>
      <c r="D973" t="s">
        <v>29</v>
      </c>
      <c r="E973" t="s">
        <v>30</v>
      </c>
      <c r="F973" t="str">
        <f t="shared" si="500"/>
        <v>ER</v>
      </c>
      <c r="G973" t="s">
        <v>42</v>
      </c>
      <c r="H973" t="str">
        <f t="shared" si="497"/>
        <v>20G</v>
      </c>
      <c r="I973" t="str">
        <f t="shared" si="497"/>
        <v>No infusion</v>
      </c>
      <c r="J973" t="str">
        <f t="shared" si="497"/>
        <v>Antibiotic</v>
      </c>
      <c r="K973" s="21" t="s">
        <v>36</v>
      </c>
      <c r="L973" s="23">
        <v>0</v>
      </c>
      <c r="M973" s="23">
        <v>0</v>
      </c>
      <c r="N973" s="23">
        <v>0</v>
      </c>
      <c r="O973">
        <v>0</v>
      </c>
      <c r="P973" t="str">
        <f t="shared" si="477"/>
        <v>No</v>
      </c>
      <c r="Q973" s="56">
        <v>36.5</v>
      </c>
      <c r="R973" s="56">
        <v>33.299999999999997</v>
      </c>
      <c r="S973" s="56">
        <v>33</v>
      </c>
      <c r="T973" s="56">
        <v>34</v>
      </c>
      <c r="U973" s="56">
        <v>34.299999999999997</v>
      </c>
      <c r="V973" s="151" t="s">
        <v>37</v>
      </c>
      <c r="W973" s="150">
        <v>2</v>
      </c>
      <c r="X973" s="156">
        <v>0</v>
      </c>
      <c r="Y973" t="str">
        <f t="shared" si="498"/>
        <v>Discharge</v>
      </c>
      <c r="Z973" t="s">
        <v>92</v>
      </c>
    </row>
    <row r="974" spans="1:26" x14ac:dyDescent="0.35">
      <c r="A974" s="63" t="str">
        <f t="shared" ref="A974:C976" si="502">A973</f>
        <v>PATIENT 27 (IM2 020)</v>
      </c>
      <c r="B974" s="11" t="str">
        <f t="shared" si="502"/>
        <v>STROKE</v>
      </c>
      <c r="C974" s="11" t="str">
        <f t="shared" si="502"/>
        <v>MEDICATION</v>
      </c>
      <c r="D974" t="s">
        <v>29</v>
      </c>
      <c r="E974" t="str">
        <f t="shared" ref="E974:K989" si="503">E973</f>
        <v>No</v>
      </c>
      <c r="F974" t="str">
        <f t="shared" si="500"/>
        <v>ER</v>
      </c>
      <c r="G974" t="str">
        <f t="shared" si="500"/>
        <v>ULRD</v>
      </c>
      <c r="H974" t="str">
        <f t="shared" si="497"/>
        <v>20G</v>
      </c>
      <c r="I974" t="str">
        <f t="shared" si="497"/>
        <v>No infusion</v>
      </c>
      <c r="J974" t="str">
        <f t="shared" si="497"/>
        <v>Antibiotic</v>
      </c>
      <c r="K974" s="11" t="str">
        <f t="shared" si="497"/>
        <v>DORSAL</v>
      </c>
      <c r="L974" s="13">
        <v>0</v>
      </c>
      <c r="M974" s="13">
        <v>0</v>
      </c>
      <c r="N974" s="13">
        <v>0</v>
      </c>
      <c r="O974">
        <v>0</v>
      </c>
      <c r="P974" t="str">
        <f t="shared" si="477"/>
        <v>No</v>
      </c>
      <c r="Q974" s="46">
        <v>36.200000000000003</v>
      </c>
      <c r="R974" s="46">
        <v>33.1</v>
      </c>
      <c r="S974" s="46">
        <v>33</v>
      </c>
      <c r="T974" s="46">
        <v>33.6</v>
      </c>
      <c r="U974" s="46">
        <v>33.799999999999997</v>
      </c>
      <c r="V974" s="141" t="str">
        <f t="shared" ref="V974:X976" si="504">V973</f>
        <v>NA</v>
      </c>
      <c r="W974" s="140">
        <f t="shared" si="504"/>
        <v>2</v>
      </c>
      <c r="X974" s="142">
        <f t="shared" si="504"/>
        <v>0</v>
      </c>
      <c r="Y974" t="str">
        <f t="shared" si="498"/>
        <v>Discharge</v>
      </c>
      <c r="Z974" t="s">
        <v>92</v>
      </c>
    </row>
    <row r="975" spans="1:26" x14ac:dyDescent="0.35">
      <c r="A975" s="63" t="str">
        <f t="shared" si="502"/>
        <v>PATIENT 27 (IM2 020)</v>
      </c>
      <c r="B975" s="11" t="str">
        <f t="shared" si="502"/>
        <v>STROKE</v>
      </c>
      <c r="C975" s="11" t="str">
        <f t="shared" si="502"/>
        <v>MEDICATION</v>
      </c>
      <c r="D975" t="s">
        <v>29</v>
      </c>
      <c r="E975" t="str">
        <f t="shared" si="503"/>
        <v>No</v>
      </c>
      <c r="F975" t="str">
        <f t="shared" si="500"/>
        <v>ER</v>
      </c>
      <c r="G975" t="str">
        <f t="shared" si="500"/>
        <v>ULRD</v>
      </c>
      <c r="H975" t="str">
        <f t="shared" si="497"/>
        <v>20G</v>
      </c>
      <c r="I975" t="str">
        <f t="shared" si="497"/>
        <v>No infusion</v>
      </c>
      <c r="J975" t="str">
        <f t="shared" si="497"/>
        <v>Antibiotic</v>
      </c>
      <c r="K975" s="11" t="str">
        <f t="shared" si="497"/>
        <v>DORSAL</v>
      </c>
      <c r="L975" s="13">
        <v>1</v>
      </c>
      <c r="M975" s="13">
        <v>0</v>
      </c>
      <c r="N975" s="13">
        <v>0</v>
      </c>
      <c r="O975">
        <v>0</v>
      </c>
      <c r="P975" t="str">
        <f t="shared" si="477"/>
        <v>No</v>
      </c>
      <c r="Q975" s="46">
        <v>35.5</v>
      </c>
      <c r="R975" s="46">
        <v>33.200000000000003</v>
      </c>
      <c r="S975" s="46">
        <v>33.1</v>
      </c>
      <c r="T975" s="46">
        <v>33.299999999999997</v>
      </c>
      <c r="U975" s="46">
        <v>33.700000000000003</v>
      </c>
      <c r="V975" s="141" t="str">
        <f t="shared" si="504"/>
        <v>NA</v>
      </c>
      <c r="W975" s="140">
        <f t="shared" si="504"/>
        <v>2</v>
      </c>
      <c r="X975" s="142">
        <f t="shared" si="504"/>
        <v>0</v>
      </c>
      <c r="Y975" t="str">
        <f t="shared" si="498"/>
        <v>Discharge</v>
      </c>
      <c r="Z975" t="s">
        <v>92</v>
      </c>
    </row>
    <row r="976" spans="1:26" x14ac:dyDescent="0.35">
      <c r="A976" s="64" t="str">
        <f t="shared" si="502"/>
        <v>PATIENT 27 (IM2 020)</v>
      </c>
      <c r="B976" s="70" t="str">
        <f t="shared" si="502"/>
        <v>STROKE</v>
      </c>
      <c r="C976" s="70" t="str">
        <f t="shared" si="502"/>
        <v>MEDICATION</v>
      </c>
      <c r="D976" t="s">
        <v>29</v>
      </c>
      <c r="E976" t="str">
        <f t="shared" si="503"/>
        <v>No</v>
      </c>
      <c r="F976" t="str">
        <f t="shared" si="500"/>
        <v>ER</v>
      </c>
      <c r="G976" t="str">
        <f t="shared" si="500"/>
        <v>ULRD</v>
      </c>
      <c r="H976" t="str">
        <f t="shared" si="497"/>
        <v>20G</v>
      </c>
      <c r="I976" t="str">
        <f t="shared" si="497"/>
        <v>No infusion</v>
      </c>
      <c r="J976" t="str">
        <f t="shared" si="497"/>
        <v>Antibiotic</v>
      </c>
      <c r="K976" s="70" t="str">
        <f t="shared" si="497"/>
        <v>DORSAL</v>
      </c>
      <c r="L976" s="19">
        <v>1</v>
      </c>
      <c r="M976" s="19">
        <v>0</v>
      </c>
      <c r="N976" s="19">
        <v>0</v>
      </c>
      <c r="O976">
        <v>1</v>
      </c>
      <c r="P976" t="str">
        <f t="shared" si="477"/>
        <v>No</v>
      </c>
      <c r="Q976" s="52">
        <v>34.9</v>
      </c>
      <c r="R976" s="52">
        <v>33.9</v>
      </c>
      <c r="S976" s="52">
        <v>34</v>
      </c>
      <c r="T976" s="52">
        <v>33.299999999999997</v>
      </c>
      <c r="U976" s="52">
        <v>34.200000000000003</v>
      </c>
      <c r="V976" s="154" t="str">
        <f t="shared" si="504"/>
        <v>NA</v>
      </c>
      <c r="W976" s="149">
        <f t="shared" si="504"/>
        <v>2</v>
      </c>
      <c r="X976" s="157">
        <f t="shared" si="504"/>
        <v>0</v>
      </c>
      <c r="Y976" t="str">
        <f t="shared" si="498"/>
        <v>Discharge</v>
      </c>
      <c r="Z976" t="s">
        <v>92</v>
      </c>
    </row>
    <row r="977" spans="1:26" x14ac:dyDescent="0.35">
      <c r="A977" s="21" t="s">
        <v>429</v>
      </c>
      <c r="B977" s="21" t="s">
        <v>430</v>
      </c>
      <c r="C977" s="21" t="s">
        <v>226</v>
      </c>
      <c r="D977" t="s">
        <v>29</v>
      </c>
      <c r="E977" t="str">
        <f t="shared" si="503"/>
        <v>No</v>
      </c>
      <c r="F977" t="str">
        <f t="shared" si="500"/>
        <v>ER</v>
      </c>
      <c r="G977" t="str">
        <f t="shared" si="500"/>
        <v>ULRD</v>
      </c>
      <c r="H977" t="str">
        <f t="shared" si="500"/>
        <v>20G</v>
      </c>
      <c r="I977" t="str">
        <f t="shared" si="500"/>
        <v>No infusion</v>
      </c>
      <c r="J977" t="s">
        <v>51</v>
      </c>
      <c r="K977" s="21" t="s">
        <v>36</v>
      </c>
      <c r="L977" s="23">
        <v>0</v>
      </c>
      <c r="M977" s="23">
        <v>0</v>
      </c>
      <c r="N977" s="23">
        <v>0</v>
      </c>
      <c r="O977">
        <v>0</v>
      </c>
      <c r="P977" t="str">
        <f t="shared" si="477"/>
        <v>No</v>
      </c>
      <c r="Q977" s="56">
        <v>36.799999999999997</v>
      </c>
      <c r="R977" s="56">
        <v>36.6</v>
      </c>
      <c r="S977" s="56">
        <v>36.299999999999997</v>
      </c>
      <c r="T977" s="56">
        <v>36.4</v>
      </c>
      <c r="U977" s="56">
        <v>36.700000000000003</v>
      </c>
      <c r="V977" s="151" t="s">
        <v>37</v>
      </c>
      <c r="W977" s="150">
        <v>2</v>
      </c>
      <c r="X977" s="150">
        <v>0</v>
      </c>
      <c r="Y977" t="str">
        <f t="shared" ref="Y977:Z990" si="505">Y976</f>
        <v>Discharge</v>
      </c>
      <c r="Z977" t="s">
        <v>92</v>
      </c>
    </row>
    <row r="978" spans="1:26" x14ac:dyDescent="0.35">
      <c r="A978" s="11" t="str">
        <f t="shared" ref="A978:C980" si="506">A977</f>
        <v>PATIENT 28 (IM2 021)</v>
      </c>
      <c r="B978" s="11" t="str">
        <f t="shared" si="506"/>
        <v>OPEN WOUND OF LOWER BACK AND PELVIS</v>
      </c>
      <c r="C978" s="11" t="str">
        <f t="shared" si="506"/>
        <v>MEDICATION</v>
      </c>
      <c r="D978" t="s">
        <v>29</v>
      </c>
      <c r="E978" t="str">
        <f t="shared" si="503"/>
        <v>No</v>
      </c>
      <c r="F978" t="str">
        <f t="shared" si="500"/>
        <v>ER</v>
      </c>
      <c r="G978" t="str">
        <f t="shared" si="500"/>
        <v>ULRD</v>
      </c>
      <c r="H978" t="str">
        <f t="shared" si="500"/>
        <v>20G</v>
      </c>
      <c r="I978" t="str">
        <f t="shared" si="500"/>
        <v>No infusion</v>
      </c>
      <c r="J978" t="str">
        <f t="shared" si="500"/>
        <v>Antibiotic and other drug</v>
      </c>
      <c r="K978" s="11" t="str">
        <f t="shared" si="500"/>
        <v>DORSAL</v>
      </c>
      <c r="L978" s="13">
        <v>0</v>
      </c>
      <c r="M978" s="13">
        <v>0</v>
      </c>
      <c r="N978" s="13">
        <v>0</v>
      </c>
      <c r="O978">
        <v>0</v>
      </c>
      <c r="P978" t="str">
        <f t="shared" si="477"/>
        <v>No</v>
      </c>
      <c r="Q978" s="46">
        <v>36.5</v>
      </c>
      <c r="R978" s="46">
        <v>36.4</v>
      </c>
      <c r="S978" s="46">
        <v>36.1</v>
      </c>
      <c r="T978" s="46">
        <v>36.5</v>
      </c>
      <c r="U978" s="46">
        <v>36.799999999999997</v>
      </c>
      <c r="V978" s="141" t="str">
        <f t="shared" ref="V978:X980" si="507">V977</f>
        <v>NA</v>
      </c>
      <c r="W978" s="140">
        <f t="shared" si="507"/>
        <v>2</v>
      </c>
      <c r="X978" s="140">
        <f t="shared" si="507"/>
        <v>0</v>
      </c>
      <c r="Y978" t="str">
        <f t="shared" si="505"/>
        <v>Discharge</v>
      </c>
      <c r="Z978" t="s">
        <v>92</v>
      </c>
    </row>
    <row r="979" spans="1:26" x14ac:dyDescent="0.35">
      <c r="A979" s="11" t="str">
        <f t="shared" si="506"/>
        <v>PATIENT 28 (IM2 021)</v>
      </c>
      <c r="B979" s="11" t="str">
        <f t="shared" si="506"/>
        <v>OPEN WOUND OF LOWER BACK AND PELVIS</v>
      </c>
      <c r="C979" s="11" t="str">
        <f t="shared" si="506"/>
        <v>MEDICATION</v>
      </c>
      <c r="D979" t="s">
        <v>29</v>
      </c>
      <c r="E979" t="str">
        <f t="shared" si="503"/>
        <v>No</v>
      </c>
      <c r="F979" t="str">
        <f t="shared" si="500"/>
        <v>ER</v>
      </c>
      <c r="G979" t="str">
        <f t="shared" si="500"/>
        <v>ULRD</v>
      </c>
      <c r="H979" t="str">
        <f t="shared" si="500"/>
        <v>20G</v>
      </c>
      <c r="I979" t="str">
        <f t="shared" si="500"/>
        <v>No infusion</v>
      </c>
      <c r="J979" t="str">
        <f t="shared" si="500"/>
        <v>Antibiotic and other drug</v>
      </c>
      <c r="K979" s="11" t="str">
        <f t="shared" si="500"/>
        <v>DORSAL</v>
      </c>
      <c r="L979" s="13">
        <v>0</v>
      </c>
      <c r="M979" s="13">
        <v>0</v>
      </c>
      <c r="N979" s="13">
        <v>0</v>
      </c>
      <c r="O979">
        <v>0</v>
      </c>
      <c r="P979" t="str">
        <f t="shared" ref="P979:P1037" si="508">P978</f>
        <v>No</v>
      </c>
      <c r="Q979" s="46">
        <v>35.6</v>
      </c>
      <c r="R979" s="46">
        <v>33.6</v>
      </c>
      <c r="S979" s="46">
        <v>33.6</v>
      </c>
      <c r="T979" s="46">
        <v>33.9</v>
      </c>
      <c r="U979" s="46">
        <v>34.1</v>
      </c>
      <c r="V979" s="141" t="str">
        <f t="shared" si="507"/>
        <v>NA</v>
      </c>
      <c r="W979" s="140">
        <f t="shared" si="507"/>
        <v>2</v>
      </c>
      <c r="X979" s="140">
        <f t="shared" si="507"/>
        <v>0</v>
      </c>
      <c r="Y979" t="str">
        <f t="shared" si="505"/>
        <v>Discharge</v>
      </c>
      <c r="Z979" t="s">
        <v>92</v>
      </c>
    </row>
    <row r="980" spans="1:26" x14ac:dyDescent="0.35">
      <c r="A980" s="70" t="str">
        <f t="shared" si="506"/>
        <v>PATIENT 28 (IM2 021)</v>
      </c>
      <c r="B980" s="70" t="str">
        <f t="shared" si="506"/>
        <v>OPEN WOUND OF LOWER BACK AND PELVIS</v>
      </c>
      <c r="C980" s="70" t="str">
        <f t="shared" si="506"/>
        <v>MEDICATION</v>
      </c>
      <c r="D980" t="s">
        <v>29</v>
      </c>
      <c r="E980" t="str">
        <f t="shared" si="503"/>
        <v>No</v>
      </c>
      <c r="F980" t="str">
        <f t="shared" si="500"/>
        <v>ER</v>
      </c>
      <c r="G980" t="str">
        <f t="shared" si="500"/>
        <v>ULRD</v>
      </c>
      <c r="H980" t="str">
        <f t="shared" si="500"/>
        <v>20G</v>
      </c>
      <c r="I980" t="str">
        <f t="shared" si="500"/>
        <v>No infusion</v>
      </c>
      <c r="J980" t="str">
        <f t="shared" si="500"/>
        <v>Antibiotic and other drug</v>
      </c>
      <c r="K980" s="70" t="str">
        <f t="shared" si="500"/>
        <v>DORSAL</v>
      </c>
      <c r="L980" s="19">
        <v>0</v>
      </c>
      <c r="M980" s="19">
        <v>0</v>
      </c>
      <c r="N980" s="19">
        <v>0</v>
      </c>
      <c r="O980">
        <v>0</v>
      </c>
      <c r="P980" t="str">
        <f t="shared" si="508"/>
        <v>No</v>
      </c>
      <c r="Q980" s="52">
        <v>36.200000000000003</v>
      </c>
      <c r="R980" s="52">
        <v>34.200000000000003</v>
      </c>
      <c r="S980" s="52">
        <v>34.1</v>
      </c>
      <c r="T980" s="52">
        <v>34.200000000000003</v>
      </c>
      <c r="U980" s="52">
        <v>34.5</v>
      </c>
      <c r="V980" s="154" t="str">
        <f t="shared" si="507"/>
        <v>NA</v>
      </c>
      <c r="W980" s="149">
        <f t="shared" si="507"/>
        <v>2</v>
      </c>
      <c r="X980" s="149">
        <f t="shared" si="507"/>
        <v>0</v>
      </c>
      <c r="Y980" t="str">
        <f t="shared" si="505"/>
        <v>Discharge</v>
      </c>
      <c r="Z980" t="s">
        <v>92</v>
      </c>
    </row>
    <row r="981" spans="1:26" x14ac:dyDescent="0.35">
      <c r="A981" s="55" t="s">
        <v>431</v>
      </c>
      <c r="B981" s="21" t="s">
        <v>432</v>
      </c>
      <c r="C981" s="21" t="s">
        <v>151</v>
      </c>
      <c r="D981" t="s">
        <v>29</v>
      </c>
      <c r="E981" t="str">
        <f t="shared" si="503"/>
        <v>No</v>
      </c>
      <c r="F981" t="s">
        <v>31</v>
      </c>
      <c r="G981" t="s">
        <v>45</v>
      </c>
      <c r="H981" t="str">
        <f t="shared" si="500"/>
        <v>20G</v>
      </c>
      <c r="I981" t="s">
        <v>70</v>
      </c>
      <c r="J981" t="str">
        <f t="shared" si="500"/>
        <v>Antibiotic and other drug</v>
      </c>
      <c r="K981" s="21" t="s">
        <v>47</v>
      </c>
      <c r="L981" s="23">
        <v>0</v>
      </c>
      <c r="M981" s="23">
        <v>0</v>
      </c>
      <c r="N981" s="23">
        <v>0</v>
      </c>
      <c r="O981">
        <v>0</v>
      </c>
      <c r="P981" t="str">
        <f t="shared" si="508"/>
        <v>No</v>
      </c>
      <c r="Q981" s="56">
        <v>36.4</v>
      </c>
      <c r="R981" s="158">
        <v>32</v>
      </c>
      <c r="S981" s="158">
        <v>32</v>
      </c>
      <c r="T981" s="158">
        <v>32</v>
      </c>
      <c r="U981" s="158">
        <v>32</v>
      </c>
      <c r="V981" s="159" t="s">
        <v>37</v>
      </c>
      <c r="W981" s="150">
        <v>3</v>
      </c>
      <c r="X981" s="150">
        <v>0</v>
      </c>
      <c r="Y981" t="str">
        <f t="shared" si="505"/>
        <v>Discharge</v>
      </c>
      <c r="Z981" t="s">
        <v>63</v>
      </c>
    </row>
    <row r="982" spans="1:26" x14ac:dyDescent="0.35">
      <c r="A982" s="63" t="str">
        <f t="shared" ref="A982:C985" si="509">A981</f>
        <v>PATIENT 29 (ORTHO1 001)</v>
      </c>
      <c r="B982" s="11" t="str">
        <f t="shared" si="509"/>
        <v>OSTEOARTHRITIS OF RIGHT KNEE</v>
      </c>
      <c r="C982" s="11" t="str">
        <f t="shared" si="509"/>
        <v>NEW ADMISSION</v>
      </c>
      <c r="D982" t="s">
        <v>29</v>
      </c>
      <c r="E982" t="str">
        <f t="shared" si="503"/>
        <v>No</v>
      </c>
      <c r="F982" t="str">
        <f t="shared" si="503"/>
        <v>Ward</v>
      </c>
      <c r="G982" t="str">
        <f t="shared" si="503"/>
        <v>ULRA</v>
      </c>
      <c r="H982" t="str">
        <f t="shared" si="500"/>
        <v>20G</v>
      </c>
      <c r="I982" t="str">
        <f t="shared" si="500"/>
        <v xml:space="preserve"> Normal Saline 0.9%</v>
      </c>
      <c r="J982" t="str">
        <f t="shared" si="500"/>
        <v>Antibiotic and other drug</v>
      </c>
      <c r="K982" s="11" t="str">
        <f t="shared" si="500"/>
        <v>ANTECUBITAL FOSSA</v>
      </c>
      <c r="L982" s="13">
        <v>0</v>
      </c>
      <c r="M982" s="13">
        <v>0</v>
      </c>
      <c r="N982" s="13">
        <v>0</v>
      </c>
      <c r="O982">
        <v>0</v>
      </c>
      <c r="P982" t="str">
        <f t="shared" si="508"/>
        <v>No</v>
      </c>
      <c r="Q982" s="46">
        <v>36.700000000000003</v>
      </c>
      <c r="R982" s="72">
        <v>33.4</v>
      </c>
      <c r="S982" s="72">
        <v>33.4</v>
      </c>
      <c r="T982" s="72">
        <v>33.4</v>
      </c>
      <c r="U982" s="72">
        <v>33.4</v>
      </c>
      <c r="V982" s="139" t="str">
        <f t="shared" ref="V982:X985" si="510">V981</f>
        <v>NA</v>
      </c>
      <c r="W982" s="140">
        <f t="shared" si="510"/>
        <v>3</v>
      </c>
      <c r="X982" s="140">
        <f t="shared" si="510"/>
        <v>0</v>
      </c>
      <c r="Y982" t="str">
        <f t="shared" si="505"/>
        <v>Discharge</v>
      </c>
      <c r="Z982" t="str">
        <f t="shared" si="505"/>
        <v>48-72</v>
      </c>
    </row>
    <row r="983" spans="1:26" x14ac:dyDescent="0.35">
      <c r="A983" s="63" t="str">
        <f t="shared" si="509"/>
        <v>PATIENT 29 (ORTHO1 001)</v>
      </c>
      <c r="B983" s="11" t="str">
        <f t="shared" si="509"/>
        <v>OSTEOARTHRITIS OF RIGHT KNEE</v>
      </c>
      <c r="C983" s="11" t="str">
        <f t="shared" si="509"/>
        <v>NEW ADMISSION</v>
      </c>
      <c r="D983" t="s">
        <v>29</v>
      </c>
      <c r="E983" t="str">
        <f t="shared" si="503"/>
        <v>No</v>
      </c>
      <c r="F983" t="str">
        <f t="shared" si="503"/>
        <v>Ward</v>
      </c>
      <c r="G983" t="str">
        <f t="shared" si="503"/>
        <v>ULRA</v>
      </c>
      <c r="H983" t="str">
        <f t="shared" si="500"/>
        <v>20G</v>
      </c>
      <c r="I983" t="str">
        <f t="shared" si="500"/>
        <v xml:space="preserve"> Normal Saline 0.9%</v>
      </c>
      <c r="J983" t="str">
        <f t="shared" si="500"/>
        <v>Antibiotic and other drug</v>
      </c>
      <c r="K983" s="11" t="str">
        <f t="shared" si="500"/>
        <v>ANTECUBITAL FOSSA</v>
      </c>
      <c r="L983" s="13">
        <v>0</v>
      </c>
      <c r="M983" s="13">
        <v>0</v>
      </c>
      <c r="N983" s="13">
        <v>0</v>
      </c>
      <c r="O983">
        <v>0</v>
      </c>
      <c r="P983" t="str">
        <f t="shared" si="508"/>
        <v>No</v>
      </c>
      <c r="Q983" s="46">
        <v>36.5</v>
      </c>
      <c r="R983" s="72">
        <v>32.299999999999997</v>
      </c>
      <c r="S983" s="72">
        <v>32.299999999999997</v>
      </c>
      <c r="T983" s="72">
        <v>32.299999999999997</v>
      </c>
      <c r="U983" s="72">
        <v>32.299999999999997</v>
      </c>
      <c r="V983" s="139" t="str">
        <f t="shared" si="510"/>
        <v>NA</v>
      </c>
      <c r="W983" s="140">
        <f t="shared" si="510"/>
        <v>3</v>
      </c>
      <c r="X983" s="140">
        <f t="shared" si="510"/>
        <v>0</v>
      </c>
      <c r="Y983" t="str">
        <f t="shared" si="505"/>
        <v>Discharge</v>
      </c>
      <c r="Z983" t="str">
        <f t="shared" si="505"/>
        <v>48-72</v>
      </c>
    </row>
    <row r="984" spans="1:26" x14ac:dyDescent="0.35">
      <c r="A984" s="63" t="str">
        <f t="shared" si="509"/>
        <v>PATIENT 29 (ORTHO1 001)</v>
      </c>
      <c r="B984" s="11" t="str">
        <f t="shared" si="509"/>
        <v>OSTEOARTHRITIS OF RIGHT KNEE</v>
      </c>
      <c r="C984" s="11" t="str">
        <f t="shared" si="509"/>
        <v>NEW ADMISSION</v>
      </c>
      <c r="D984" t="s">
        <v>29</v>
      </c>
      <c r="E984" t="str">
        <f t="shared" si="503"/>
        <v>No</v>
      </c>
      <c r="F984" t="str">
        <f t="shared" si="503"/>
        <v>Ward</v>
      </c>
      <c r="G984" t="str">
        <f t="shared" si="503"/>
        <v>ULRA</v>
      </c>
      <c r="H984" t="str">
        <f t="shared" si="503"/>
        <v>20G</v>
      </c>
      <c r="I984" t="str">
        <f t="shared" si="503"/>
        <v xml:space="preserve"> Normal Saline 0.9%</v>
      </c>
      <c r="J984" t="str">
        <f t="shared" si="503"/>
        <v>Antibiotic and other drug</v>
      </c>
      <c r="K984" s="11" t="str">
        <f t="shared" si="503"/>
        <v>ANTECUBITAL FOSSA</v>
      </c>
      <c r="L984" s="13">
        <v>0</v>
      </c>
      <c r="M984" s="13">
        <v>0</v>
      </c>
      <c r="N984" s="13">
        <v>0</v>
      </c>
      <c r="O984">
        <v>0</v>
      </c>
      <c r="P984" t="str">
        <f t="shared" si="508"/>
        <v>No</v>
      </c>
      <c r="Q984" s="46">
        <v>36.6</v>
      </c>
      <c r="R984" s="72">
        <v>32.5</v>
      </c>
      <c r="S984" s="72">
        <v>32.5</v>
      </c>
      <c r="T984" s="72">
        <v>32.5</v>
      </c>
      <c r="U984" s="72">
        <v>32.5</v>
      </c>
      <c r="V984" s="139" t="str">
        <f t="shared" si="510"/>
        <v>NA</v>
      </c>
      <c r="W984" s="140">
        <f t="shared" si="510"/>
        <v>3</v>
      </c>
      <c r="X984" s="140">
        <f t="shared" si="510"/>
        <v>0</v>
      </c>
      <c r="Y984" t="str">
        <f t="shared" si="505"/>
        <v>Discharge</v>
      </c>
      <c r="Z984" t="str">
        <f t="shared" si="505"/>
        <v>48-72</v>
      </c>
    </row>
    <row r="985" spans="1:26" x14ac:dyDescent="0.35">
      <c r="A985" s="64" t="str">
        <f t="shared" si="509"/>
        <v>PATIENT 29 (ORTHO1 001)</v>
      </c>
      <c r="B985" s="70" t="str">
        <f t="shared" si="509"/>
        <v>OSTEOARTHRITIS OF RIGHT KNEE</v>
      </c>
      <c r="C985" s="70" t="str">
        <f t="shared" si="509"/>
        <v>NEW ADMISSION</v>
      </c>
      <c r="D985" t="s">
        <v>29</v>
      </c>
      <c r="E985" t="str">
        <f t="shared" si="503"/>
        <v>No</v>
      </c>
      <c r="F985" t="str">
        <f t="shared" si="503"/>
        <v>Ward</v>
      </c>
      <c r="G985" t="str">
        <f t="shared" si="503"/>
        <v>ULRA</v>
      </c>
      <c r="H985" t="str">
        <f t="shared" si="503"/>
        <v>20G</v>
      </c>
      <c r="I985" t="str">
        <f t="shared" si="503"/>
        <v xml:space="preserve"> Normal Saline 0.9%</v>
      </c>
      <c r="J985" t="str">
        <f t="shared" si="503"/>
        <v>Antibiotic and other drug</v>
      </c>
      <c r="K985" s="70" t="str">
        <f t="shared" si="503"/>
        <v>ANTECUBITAL FOSSA</v>
      </c>
      <c r="L985" s="19">
        <v>0</v>
      </c>
      <c r="M985" s="19">
        <v>0</v>
      </c>
      <c r="N985" s="19">
        <v>0</v>
      </c>
      <c r="O985">
        <v>0</v>
      </c>
      <c r="P985" t="str">
        <f t="shared" si="508"/>
        <v>No</v>
      </c>
      <c r="Q985" s="52">
        <v>36.299999999999997</v>
      </c>
      <c r="R985" s="74">
        <v>30.7</v>
      </c>
      <c r="S985" s="74">
        <v>30.7</v>
      </c>
      <c r="T985" s="74">
        <v>30.7</v>
      </c>
      <c r="U985" s="74">
        <v>30.7</v>
      </c>
      <c r="V985" s="148" t="str">
        <f t="shared" si="510"/>
        <v>NA</v>
      </c>
      <c r="W985" s="149">
        <f t="shared" si="510"/>
        <v>3</v>
      </c>
      <c r="X985" s="149">
        <f t="shared" si="510"/>
        <v>0</v>
      </c>
      <c r="Y985" t="str">
        <f t="shared" si="505"/>
        <v>Discharge</v>
      </c>
      <c r="Z985" t="str">
        <f t="shared" si="505"/>
        <v>48-72</v>
      </c>
    </row>
    <row r="986" spans="1:26" x14ac:dyDescent="0.35">
      <c r="A986" s="55" t="s">
        <v>433</v>
      </c>
      <c r="B986" s="21" t="s">
        <v>434</v>
      </c>
      <c r="C986" s="21" t="s">
        <v>151</v>
      </c>
      <c r="D986" t="s">
        <v>29</v>
      </c>
      <c r="E986" t="str">
        <f t="shared" si="503"/>
        <v>No</v>
      </c>
      <c r="F986" t="str">
        <f t="shared" si="503"/>
        <v>Ward</v>
      </c>
      <c r="G986" t="str">
        <f t="shared" si="503"/>
        <v>ULRA</v>
      </c>
      <c r="H986" t="str">
        <f t="shared" si="503"/>
        <v>20G</v>
      </c>
      <c r="I986" t="str">
        <f t="shared" si="503"/>
        <v xml:space="preserve"> Normal Saline 0.9%</v>
      </c>
      <c r="J986" t="str">
        <f t="shared" si="503"/>
        <v>Antibiotic and other drug</v>
      </c>
      <c r="K986" s="21" t="s">
        <v>47</v>
      </c>
      <c r="L986" s="23">
        <v>0</v>
      </c>
      <c r="M986" s="23">
        <v>0</v>
      </c>
      <c r="N986" s="23">
        <v>0</v>
      </c>
      <c r="O986">
        <v>0</v>
      </c>
      <c r="P986" t="str">
        <f t="shared" si="508"/>
        <v>No</v>
      </c>
      <c r="Q986" s="56">
        <v>37</v>
      </c>
      <c r="R986" s="158">
        <v>34.299999999999997</v>
      </c>
      <c r="S986" s="158">
        <v>34.299999999999997</v>
      </c>
      <c r="T986" s="158">
        <v>34.299999999999997</v>
      </c>
      <c r="U986" s="158">
        <v>34.299999999999997</v>
      </c>
      <c r="V986" s="159" t="s">
        <v>37</v>
      </c>
      <c r="W986" s="150">
        <v>3</v>
      </c>
      <c r="X986" s="150">
        <v>0</v>
      </c>
      <c r="Y986" t="str">
        <f t="shared" si="505"/>
        <v>Discharge</v>
      </c>
      <c r="Z986" t="str">
        <f t="shared" si="505"/>
        <v>48-72</v>
      </c>
    </row>
    <row r="987" spans="1:26" x14ac:dyDescent="0.35">
      <c r="A987" s="63" t="str">
        <f t="shared" ref="A987:C990" si="511">A986</f>
        <v>PATIENT 30 (ORTHO1 002)</v>
      </c>
      <c r="B987" s="11" t="str">
        <f t="shared" si="511"/>
        <v>MALUNITED FRACTURE RIGHT HUMERUS</v>
      </c>
      <c r="C987" s="11" t="str">
        <f t="shared" si="511"/>
        <v>NEW ADMISSION</v>
      </c>
      <c r="D987" t="s">
        <v>29</v>
      </c>
      <c r="E987" t="str">
        <f t="shared" si="503"/>
        <v>No</v>
      </c>
      <c r="F987" t="str">
        <f t="shared" si="503"/>
        <v>Ward</v>
      </c>
      <c r="G987" t="str">
        <f t="shared" si="503"/>
        <v>ULRA</v>
      </c>
      <c r="H987" t="str">
        <f t="shared" si="503"/>
        <v>20G</v>
      </c>
      <c r="I987" t="str">
        <f t="shared" si="503"/>
        <v xml:space="preserve"> Normal Saline 0.9%</v>
      </c>
      <c r="J987" t="str">
        <f t="shared" si="503"/>
        <v>Antibiotic and other drug</v>
      </c>
      <c r="K987" s="11" t="str">
        <f t="shared" si="503"/>
        <v>ANTECUBITAL FOSSA</v>
      </c>
      <c r="L987" s="13">
        <v>0</v>
      </c>
      <c r="M987" s="13">
        <v>0</v>
      </c>
      <c r="N987" s="13">
        <v>0</v>
      </c>
      <c r="O987">
        <v>0</v>
      </c>
      <c r="P987" t="str">
        <f t="shared" si="508"/>
        <v>No</v>
      </c>
      <c r="Q987" s="46">
        <v>36.799999999999997</v>
      </c>
      <c r="R987" s="72">
        <v>33.700000000000003</v>
      </c>
      <c r="S987" s="72">
        <v>33.700000000000003</v>
      </c>
      <c r="T987" s="72">
        <v>33.700000000000003</v>
      </c>
      <c r="U987" s="72">
        <v>33.700000000000003</v>
      </c>
      <c r="V987" s="139" t="str">
        <f t="shared" ref="V987:X990" si="512">V986</f>
        <v>NA</v>
      </c>
      <c r="W987" s="140">
        <f t="shared" si="512"/>
        <v>3</v>
      </c>
      <c r="X987" s="140">
        <f t="shared" si="512"/>
        <v>0</v>
      </c>
      <c r="Y987" t="str">
        <f t="shared" si="505"/>
        <v>Discharge</v>
      </c>
      <c r="Z987" t="str">
        <f t="shared" si="505"/>
        <v>48-72</v>
      </c>
    </row>
    <row r="988" spans="1:26" x14ac:dyDescent="0.35">
      <c r="A988" s="63" t="str">
        <f t="shared" si="511"/>
        <v>PATIENT 30 (ORTHO1 002)</v>
      </c>
      <c r="B988" s="11" t="str">
        <f t="shared" si="511"/>
        <v>MALUNITED FRACTURE RIGHT HUMERUS</v>
      </c>
      <c r="C988" s="11" t="str">
        <f t="shared" si="511"/>
        <v>NEW ADMISSION</v>
      </c>
      <c r="D988" t="s">
        <v>29</v>
      </c>
      <c r="E988" t="str">
        <f t="shared" si="503"/>
        <v>No</v>
      </c>
      <c r="F988" t="str">
        <f t="shared" si="503"/>
        <v>Ward</v>
      </c>
      <c r="G988" t="str">
        <f t="shared" si="503"/>
        <v>ULRA</v>
      </c>
      <c r="H988" t="str">
        <f t="shared" si="503"/>
        <v>20G</v>
      </c>
      <c r="I988" t="str">
        <f t="shared" si="503"/>
        <v xml:space="preserve"> Normal Saline 0.9%</v>
      </c>
      <c r="J988" t="str">
        <f t="shared" si="503"/>
        <v>Antibiotic and other drug</v>
      </c>
      <c r="K988" s="11" t="str">
        <f t="shared" si="503"/>
        <v>ANTECUBITAL FOSSA</v>
      </c>
      <c r="L988" s="13">
        <v>0</v>
      </c>
      <c r="M988" s="13">
        <v>0</v>
      </c>
      <c r="N988" s="13">
        <v>0</v>
      </c>
      <c r="O988">
        <v>0</v>
      </c>
      <c r="P988" t="str">
        <f t="shared" si="508"/>
        <v>No</v>
      </c>
      <c r="Q988" s="46">
        <v>36.5</v>
      </c>
      <c r="R988" s="72">
        <v>33</v>
      </c>
      <c r="S988" s="72">
        <v>33</v>
      </c>
      <c r="T988" s="72">
        <v>33</v>
      </c>
      <c r="U988" s="72">
        <v>33</v>
      </c>
      <c r="V988" s="139" t="str">
        <f t="shared" si="512"/>
        <v>NA</v>
      </c>
      <c r="W988" s="140">
        <f t="shared" si="512"/>
        <v>3</v>
      </c>
      <c r="X988" s="140">
        <f t="shared" si="512"/>
        <v>0</v>
      </c>
      <c r="Y988" t="str">
        <f t="shared" si="505"/>
        <v>Discharge</v>
      </c>
      <c r="Z988" t="str">
        <f t="shared" si="505"/>
        <v>48-72</v>
      </c>
    </row>
    <row r="989" spans="1:26" x14ac:dyDescent="0.35">
      <c r="A989" s="63" t="str">
        <f t="shared" si="511"/>
        <v>PATIENT 30 (ORTHO1 002)</v>
      </c>
      <c r="B989" s="11" t="str">
        <f t="shared" si="511"/>
        <v>MALUNITED FRACTURE RIGHT HUMERUS</v>
      </c>
      <c r="C989" s="11" t="str">
        <f t="shared" si="511"/>
        <v>NEW ADMISSION</v>
      </c>
      <c r="D989" t="s">
        <v>29</v>
      </c>
      <c r="E989" t="str">
        <f t="shared" si="503"/>
        <v>No</v>
      </c>
      <c r="F989" t="str">
        <f t="shared" si="503"/>
        <v>Ward</v>
      </c>
      <c r="G989" t="str">
        <f t="shared" si="503"/>
        <v>ULRA</v>
      </c>
      <c r="H989" t="str">
        <f t="shared" si="503"/>
        <v>20G</v>
      </c>
      <c r="I989" t="str">
        <f t="shared" si="503"/>
        <v xml:space="preserve"> Normal Saline 0.9%</v>
      </c>
      <c r="J989" t="str">
        <f t="shared" si="503"/>
        <v>Antibiotic and other drug</v>
      </c>
      <c r="K989" s="11" t="str">
        <f t="shared" si="503"/>
        <v>ANTECUBITAL FOSSA</v>
      </c>
      <c r="L989" s="13">
        <v>0</v>
      </c>
      <c r="M989" s="13">
        <v>0</v>
      </c>
      <c r="N989" s="13">
        <v>0</v>
      </c>
      <c r="O989">
        <v>0</v>
      </c>
      <c r="P989" t="str">
        <f t="shared" si="508"/>
        <v>No</v>
      </c>
      <c r="Q989" s="46">
        <v>36.700000000000003</v>
      </c>
      <c r="R989" s="72">
        <v>33</v>
      </c>
      <c r="S989" s="72">
        <v>33</v>
      </c>
      <c r="T989" s="72">
        <v>33</v>
      </c>
      <c r="U989" s="72">
        <v>33</v>
      </c>
      <c r="V989" s="139" t="str">
        <f t="shared" si="512"/>
        <v>NA</v>
      </c>
      <c r="W989" s="140">
        <f t="shared" si="512"/>
        <v>3</v>
      </c>
      <c r="X989" s="140">
        <f t="shared" si="512"/>
        <v>0</v>
      </c>
      <c r="Y989" t="str">
        <f t="shared" si="505"/>
        <v>Discharge</v>
      </c>
      <c r="Z989" t="str">
        <f t="shared" si="505"/>
        <v>48-72</v>
      </c>
    </row>
    <row r="990" spans="1:26" x14ac:dyDescent="0.35">
      <c r="A990" s="64" t="str">
        <f t="shared" si="511"/>
        <v>PATIENT 30 (ORTHO1 002)</v>
      </c>
      <c r="B990" s="70" t="str">
        <f t="shared" si="511"/>
        <v>MALUNITED FRACTURE RIGHT HUMERUS</v>
      </c>
      <c r="C990" s="70" t="str">
        <f t="shared" si="511"/>
        <v>NEW ADMISSION</v>
      </c>
      <c r="D990" t="s">
        <v>29</v>
      </c>
      <c r="E990" t="str">
        <f t="shared" ref="E990:K1005" si="513">E989</f>
        <v>No</v>
      </c>
      <c r="F990" t="str">
        <f t="shared" si="513"/>
        <v>Ward</v>
      </c>
      <c r="G990" t="str">
        <f t="shared" si="513"/>
        <v>ULRA</v>
      </c>
      <c r="H990" t="str">
        <f t="shared" si="513"/>
        <v>20G</v>
      </c>
      <c r="I990" t="str">
        <f t="shared" si="513"/>
        <v xml:space="preserve"> Normal Saline 0.9%</v>
      </c>
      <c r="J990" t="str">
        <f t="shared" si="513"/>
        <v>Antibiotic and other drug</v>
      </c>
      <c r="K990" s="70" t="str">
        <f t="shared" si="513"/>
        <v>ANTECUBITAL FOSSA</v>
      </c>
      <c r="L990" s="19">
        <v>0</v>
      </c>
      <c r="M990" s="19">
        <v>0</v>
      </c>
      <c r="N990" s="19">
        <v>0</v>
      </c>
      <c r="O990">
        <v>0</v>
      </c>
      <c r="P990" t="str">
        <f t="shared" si="508"/>
        <v>No</v>
      </c>
      <c r="Q990" s="52">
        <v>36.9</v>
      </c>
      <c r="R990" s="74">
        <v>33.5</v>
      </c>
      <c r="S990" s="74">
        <v>33.5</v>
      </c>
      <c r="T990" s="74">
        <v>33.5</v>
      </c>
      <c r="U990" s="74">
        <v>33.5</v>
      </c>
      <c r="V990" s="148" t="str">
        <f t="shared" si="512"/>
        <v>NA</v>
      </c>
      <c r="W990" s="149">
        <f t="shared" si="512"/>
        <v>3</v>
      </c>
      <c r="X990" s="149">
        <f t="shared" si="512"/>
        <v>0</v>
      </c>
      <c r="Y990" t="str">
        <f t="shared" si="505"/>
        <v>Discharge</v>
      </c>
      <c r="Z990" t="str">
        <f t="shared" si="505"/>
        <v>48-72</v>
      </c>
    </row>
    <row r="991" spans="1:26" x14ac:dyDescent="0.35">
      <c r="A991" s="55" t="s">
        <v>435</v>
      </c>
      <c r="B991" s="21" t="s">
        <v>436</v>
      </c>
      <c r="C991" s="21" t="s">
        <v>151</v>
      </c>
      <c r="D991" t="s">
        <v>29</v>
      </c>
      <c r="E991" t="str">
        <f t="shared" si="513"/>
        <v>No</v>
      </c>
      <c r="F991" t="str">
        <f t="shared" si="513"/>
        <v>Ward</v>
      </c>
      <c r="G991" t="str">
        <f t="shared" si="513"/>
        <v>ULRA</v>
      </c>
      <c r="H991" t="s">
        <v>77</v>
      </c>
      <c r="I991" t="str">
        <f t="shared" si="513"/>
        <v xml:space="preserve"> Normal Saline 0.9%</v>
      </c>
      <c r="J991" t="str">
        <f t="shared" si="513"/>
        <v>Antibiotic and other drug</v>
      </c>
      <c r="K991" s="21" t="s">
        <v>47</v>
      </c>
      <c r="L991" s="23">
        <v>0</v>
      </c>
      <c r="M991" s="23">
        <v>0</v>
      </c>
      <c r="N991" s="23">
        <v>0</v>
      </c>
      <c r="O991">
        <v>0</v>
      </c>
      <c r="P991" t="str">
        <f t="shared" si="508"/>
        <v>No</v>
      </c>
      <c r="Q991" s="56">
        <v>36.700000000000003</v>
      </c>
      <c r="R991" s="158">
        <v>32.799999999999997</v>
      </c>
      <c r="S991" s="158">
        <v>32.799999999999997</v>
      </c>
      <c r="T991" s="158">
        <v>32.799999999999997</v>
      </c>
      <c r="U991" s="158">
        <v>32.799999999999997</v>
      </c>
      <c r="V991" s="56">
        <v>32.5</v>
      </c>
      <c r="W991" s="150">
        <v>4</v>
      </c>
      <c r="X991" s="150">
        <v>0</v>
      </c>
      <c r="Y991" t="s">
        <v>38</v>
      </c>
      <c r="Z991" t="s">
        <v>39</v>
      </c>
    </row>
    <row r="992" spans="1:26" x14ac:dyDescent="0.35">
      <c r="A992" s="63" t="str">
        <f t="shared" ref="A992:C997" si="514">A991</f>
        <v>PATIENT 31 (ORTHO1 003)</v>
      </c>
      <c r="B992" s="11" t="str">
        <f t="shared" si="514"/>
        <v>RIGHT DEMORAL IMPLANT DISPLACEMENT</v>
      </c>
      <c r="C992" s="11" t="str">
        <f t="shared" si="514"/>
        <v>NEW ADMISSION</v>
      </c>
      <c r="D992" t="s">
        <v>29</v>
      </c>
      <c r="E992" t="str">
        <f t="shared" si="513"/>
        <v>No</v>
      </c>
      <c r="F992" t="str">
        <f t="shared" si="513"/>
        <v>Ward</v>
      </c>
      <c r="G992" t="str">
        <f t="shared" si="513"/>
        <v>ULRA</v>
      </c>
      <c r="H992" t="str">
        <f t="shared" si="513"/>
        <v>18G</v>
      </c>
      <c r="I992" t="str">
        <f t="shared" si="513"/>
        <v xml:space="preserve"> Normal Saline 0.9%</v>
      </c>
      <c r="J992" t="str">
        <f t="shared" si="513"/>
        <v>Antibiotic and other drug</v>
      </c>
      <c r="K992" s="11" t="str">
        <f t="shared" si="513"/>
        <v>ANTECUBITAL FOSSA</v>
      </c>
      <c r="L992" s="13">
        <v>0</v>
      </c>
      <c r="M992" s="13">
        <v>0</v>
      </c>
      <c r="N992" s="13">
        <v>0</v>
      </c>
      <c r="O992">
        <v>0</v>
      </c>
      <c r="P992" t="str">
        <f t="shared" si="508"/>
        <v>No</v>
      </c>
      <c r="Q992" s="46">
        <v>36.299999999999997</v>
      </c>
      <c r="R992" s="72">
        <v>33.4</v>
      </c>
      <c r="S992" s="72">
        <v>33.4</v>
      </c>
      <c r="T992" s="72">
        <v>33.4</v>
      </c>
      <c r="U992" s="72">
        <v>33.4</v>
      </c>
      <c r="V992" s="46">
        <v>33.200000000000003</v>
      </c>
      <c r="W992" s="140">
        <f t="shared" ref="W992:Z1005" si="515">W991</f>
        <v>4</v>
      </c>
      <c r="X992" s="140">
        <f t="shared" si="515"/>
        <v>0</v>
      </c>
      <c r="Y992" t="str">
        <f t="shared" si="515"/>
        <v>Completion of treatment</v>
      </c>
      <c r="Z992" t="str">
        <f t="shared" si="515"/>
        <v>72-96</v>
      </c>
    </row>
    <row r="993" spans="1:26" x14ac:dyDescent="0.35">
      <c r="A993" s="63" t="str">
        <f t="shared" si="514"/>
        <v>PATIENT 31 (ORTHO1 003)</v>
      </c>
      <c r="B993" s="11" t="str">
        <f t="shared" si="514"/>
        <v>RIGHT DEMORAL IMPLANT DISPLACEMENT</v>
      </c>
      <c r="C993" s="11" t="str">
        <f t="shared" si="514"/>
        <v>NEW ADMISSION</v>
      </c>
      <c r="D993" t="s">
        <v>29</v>
      </c>
      <c r="E993" t="str">
        <f t="shared" si="513"/>
        <v>No</v>
      </c>
      <c r="F993" t="str">
        <f t="shared" si="513"/>
        <v>Ward</v>
      </c>
      <c r="G993" t="str">
        <f t="shared" si="513"/>
        <v>ULRA</v>
      </c>
      <c r="H993" t="str">
        <f t="shared" si="513"/>
        <v>18G</v>
      </c>
      <c r="I993" t="str">
        <f t="shared" si="513"/>
        <v xml:space="preserve"> Normal Saline 0.9%</v>
      </c>
      <c r="J993" t="str">
        <f t="shared" si="513"/>
        <v>Antibiotic and other drug</v>
      </c>
      <c r="K993" s="11" t="str">
        <f t="shared" si="513"/>
        <v>ANTECUBITAL FOSSA</v>
      </c>
      <c r="L993" s="13">
        <v>0</v>
      </c>
      <c r="M993" s="13">
        <v>0</v>
      </c>
      <c r="N993" s="13">
        <v>0</v>
      </c>
      <c r="O993">
        <v>0</v>
      </c>
      <c r="P993" t="str">
        <f t="shared" si="508"/>
        <v>No</v>
      </c>
      <c r="Q993" s="46">
        <v>36.5</v>
      </c>
      <c r="R993" s="72">
        <v>33.9</v>
      </c>
      <c r="S993" s="72">
        <v>33.9</v>
      </c>
      <c r="T993" s="72">
        <v>33.9</v>
      </c>
      <c r="U993" s="72">
        <v>33.9</v>
      </c>
      <c r="V993" s="46">
        <v>33.6</v>
      </c>
      <c r="W993" s="140">
        <f t="shared" si="515"/>
        <v>4</v>
      </c>
      <c r="X993" s="140">
        <f t="shared" si="515"/>
        <v>0</v>
      </c>
      <c r="Y993" t="str">
        <f t="shared" si="515"/>
        <v>Completion of treatment</v>
      </c>
      <c r="Z993" t="str">
        <f t="shared" si="515"/>
        <v>72-96</v>
      </c>
    </row>
    <row r="994" spans="1:26" x14ac:dyDescent="0.35">
      <c r="A994" s="63" t="str">
        <f t="shared" si="514"/>
        <v>PATIENT 31 (ORTHO1 003)</v>
      </c>
      <c r="B994" s="11" t="str">
        <f t="shared" si="514"/>
        <v>RIGHT DEMORAL IMPLANT DISPLACEMENT</v>
      </c>
      <c r="C994" s="11" t="str">
        <f t="shared" si="514"/>
        <v>NEW ADMISSION</v>
      </c>
      <c r="D994" t="s">
        <v>29</v>
      </c>
      <c r="E994" t="str">
        <f t="shared" si="513"/>
        <v>No</v>
      </c>
      <c r="F994" t="str">
        <f t="shared" si="513"/>
        <v>Ward</v>
      </c>
      <c r="G994" t="str">
        <f t="shared" si="513"/>
        <v>ULRA</v>
      </c>
      <c r="H994" t="str">
        <f t="shared" si="513"/>
        <v>18G</v>
      </c>
      <c r="I994" t="str">
        <f t="shared" si="513"/>
        <v xml:space="preserve"> Normal Saline 0.9%</v>
      </c>
      <c r="J994" t="str">
        <f t="shared" si="513"/>
        <v>Antibiotic and other drug</v>
      </c>
      <c r="K994" s="11" t="str">
        <f t="shared" si="513"/>
        <v>ANTECUBITAL FOSSA</v>
      </c>
      <c r="L994" s="13">
        <v>0</v>
      </c>
      <c r="M994" s="13">
        <v>0</v>
      </c>
      <c r="N994" s="13">
        <v>0</v>
      </c>
      <c r="O994">
        <v>0</v>
      </c>
      <c r="P994" t="str">
        <f t="shared" si="508"/>
        <v>No</v>
      </c>
      <c r="Q994" s="46">
        <v>36.700000000000003</v>
      </c>
      <c r="R994" s="72">
        <v>33.700000000000003</v>
      </c>
      <c r="S994" s="72">
        <v>33.700000000000003</v>
      </c>
      <c r="T994" s="72">
        <v>33.700000000000003</v>
      </c>
      <c r="U994" s="72">
        <v>33.700000000000003</v>
      </c>
      <c r="V994" s="46">
        <v>33.5</v>
      </c>
      <c r="W994" s="140">
        <f t="shared" si="515"/>
        <v>4</v>
      </c>
      <c r="X994" s="140">
        <f t="shared" si="515"/>
        <v>0</v>
      </c>
      <c r="Y994" t="str">
        <f t="shared" si="515"/>
        <v>Completion of treatment</v>
      </c>
      <c r="Z994" t="str">
        <f t="shared" si="515"/>
        <v>72-96</v>
      </c>
    </row>
    <row r="995" spans="1:26" x14ac:dyDescent="0.35">
      <c r="A995" s="63" t="str">
        <f t="shared" si="514"/>
        <v>PATIENT 31 (ORTHO1 003)</v>
      </c>
      <c r="B995" s="11" t="str">
        <f t="shared" si="514"/>
        <v>RIGHT DEMORAL IMPLANT DISPLACEMENT</v>
      </c>
      <c r="C995" s="11" t="str">
        <f t="shared" si="514"/>
        <v>NEW ADMISSION</v>
      </c>
      <c r="D995" t="s">
        <v>29</v>
      </c>
      <c r="E995" t="str">
        <f t="shared" si="513"/>
        <v>No</v>
      </c>
      <c r="F995" t="str">
        <f t="shared" si="513"/>
        <v>Ward</v>
      </c>
      <c r="G995" t="str">
        <f t="shared" si="513"/>
        <v>ULRA</v>
      </c>
      <c r="H995" t="str">
        <f t="shared" si="513"/>
        <v>18G</v>
      </c>
      <c r="I995" t="str">
        <f t="shared" si="513"/>
        <v xml:space="preserve"> Normal Saline 0.9%</v>
      </c>
      <c r="J995" t="str">
        <f t="shared" si="513"/>
        <v>Antibiotic and other drug</v>
      </c>
      <c r="K995" s="11" t="str">
        <f t="shared" si="513"/>
        <v>ANTECUBITAL FOSSA</v>
      </c>
      <c r="L995" s="13">
        <v>0</v>
      </c>
      <c r="M995" s="13">
        <v>0</v>
      </c>
      <c r="N995" s="13">
        <v>0</v>
      </c>
      <c r="O995">
        <v>0</v>
      </c>
      <c r="P995" t="str">
        <f t="shared" si="508"/>
        <v>No</v>
      </c>
      <c r="Q995" s="46">
        <v>36.299999999999997</v>
      </c>
      <c r="R995" s="72">
        <v>30.4</v>
      </c>
      <c r="S995" s="72">
        <v>30.4</v>
      </c>
      <c r="T995" s="72">
        <v>30.4</v>
      </c>
      <c r="U995" s="72">
        <v>30.4</v>
      </c>
      <c r="V995" s="72">
        <v>30.4</v>
      </c>
      <c r="W995" s="140">
        <f t="shared" si="515"/>
        <v>4</v>
      </c>
      <c r="X995" s="140">
        <f t="shared" si="515"/>
        <v>0</v>
      </c>
      <c r="Y995" t="str">
        <f t="shared" si="515"/>
        <v>Completion of treatment</v>
      </c>
      <c r="Z995" t="str">
        <f t="shared" si="515"/>
        <v>72-96</v>
      </c>
    </row>
    <row r="996" spans="1:26" x14ac:dyDescent="0.35">
      <c r="A996" s="63" t="str">
        <f t="shared" si="514"/>
        <v>PATIENT 31 (ORTHO1 003)</v>
      </c>
      <c r="B996" s="11" t="str">
        <f t="shared" si="514"/>
        <v>RIGHT DEMORAL IMPLANT DISPLACEMENT</v>
      </c>
      <c r="C996" s="11" t="str">
        <f t="shared" si="514"/>
        <v>NEW ADMISSION</v>
      </c>
      <c r="D996" t="s">
        <v>29</v>
      </c>
      <c r="E996" t="str">
        <f t="shared" si="513"/>
        <v>No</v>
      </c>
      <c r="F996" t="str">
        <f t="shared" si="513"/>
        <v>Ward</v>
      </c>
      <c r="G996" t="str">
        <f t="shared" si="513"/>
        <v>ULRA</v>
      </c>
      <c r="H996" t="str">
        <f t="shared" si="513"/>
        <v>18G</v>
      </c>
      <c r="I996" t="str">
        <f t="shared" si="513"/>
        <v xml:space="preserve"> Normal Saline 0.9%</v>
      </c>
      <c r="J996" t="str">
        <f t="shared" si="513"/>
        <v>Antibiotic and other drug</v>
      </c>
      <c r="K996" s="11" t="str">
        <f t="shared" si="513"/>
        <v>ANTECUBITAL FOSSA</v>
      </c>
      <c r="L996" s="13">
        <v>0</v>
      </c>
      <c r="M996" s="13">
        <v>0</v>
      </c>
      <c r="N996" s="13">
        <v>0</v>
      </c>
      <c r="O996">
        <v>0</v>
      </c>
      <c r="P996" t="str">
        <f t="shared" si="508"/>
        <v>No</v>
      </c>
      <c r="Q996" s="46">
        <v>36.700000000000003</v>
      </c>
      <c r="R996" s="72">
        <v>31.9</v>
      </c>
      <c r="S996" s="72">
        <v>31.9</v>
      </c>
      <c r="T996" s="72">
        <v>31.9</v>
      </c>
      <c r="U996" s="72">
        <v>31.9</v>
      </c>
      <c r="V996" s="72">
        <v>31.9</v>
      </c>
      <c r="W996" s="140">
        <f t="shared" si="515"/>
        <v>4</v>
      </c>
      <c r="X996" s="140">
        <f t="shared" si="515"/>
        <v>0</v>
      </c>
      <c r="Y996" t="str">
        <f t="shared" si="515"/>
        <v>Completion of treatment</v>
      </c>
      <c r="Z996" t="str">
        <f t="shared" si="515"/>
        <v>72-96</v>
      </c>
    </row>
    <row r="997" spans="1:26" x14ac:dyDescent="0.35">
      <c r="A997" s="64" t="str">
        <f t="shared" si="514"/>
        <v>PATIENT 31 (ORTHO1 003)</v>
      </c>
      <c r="B997" s="70" t="str">
        <f t="shared" si="514"/>
        <v>RIGHT DEMORAL IMPLANT DISPLACEMENT</v>
      </c>
      <c r="C997" s="70" t="str">
        <f t="shared" si="514"/>
        <v>NEW ADMISSION</v>
      </c>
      <c r="D997" t="s">
        <v>29</v>
      </c>
      <c r="E997" t="str">
        <f t="shared" si="513"/>
        <v>No</v>
      </c>
      <c r="F997" t="str">
        <f t="shared" si="513"/>
        <v>Ward</v>
      </c>
      <c r="G997" t="str">
        <f t="shared" si="513"/>
        <v>ULRA</v>
      </c>
      <c r="H997" t="str">
        <f t="shared" si="513"/>
        <v>18G</v>
      </c>
      <c r="I997" t="str">
        <f t="shared" si="513"/>
        <v xml:space="preserve"> Normal Saline 0.9%</v>
      </c>
      <c r="J997" t="str">
        <f t="shared" si="513"/>
        <v>Antibiotic and other drug</v>
      </c>
      <c r="K997" s="70" t="str">
        <f t="shared" si="513"/>
        <v>ANTECUBITAL FOSSA</v>
      </c>
      <c r="L997" s="19">
        <v>0</v>
      </c>
      <c r="M997" s="19">
        <v>0</v>
      </c>
      <c r="N997" s="19">
        <v>0</v>
      </c>
      <c r="O997">
        <v>0</v>
      </c>
      <c r="P997" t="str">
        <f t="shared" si="508"/>
        <v>No</v>
      </c>
      <c r="Q997" s="52">
        <v>36.6</v>
      </c>
      <c r="R997" s="74">
        <v>31.5</v>
      </c>
      <c r="S997" s="74">
        <v>31.5</v>
      </c>
      <c r="T997" s="74">
        <v>31.5</v>
      </c>
      <c r="U997" s="74">
        <v>31.5</v>
      </c>
      <c r="V997" s="74">
        <v>31.5</v>
      </c>
      <c r="W997" s="149">
        <f t="shared" si="515"/>
        <v>4</v>
      </c>
      <c r="X997" s="149">
        <f t="shared" si="515"/>
        <v>0</v>
      </c>
      <c r="Y997" t="str">
        <f t="shared" si="515"/>
        <v>Completion of treatment</v>
      </c>
      <c r="Z997" t="str">
        <f t="shared" si="515"/>
        <v>72-96</v>
      </c>
    </row>
    <row r="998" spans="1:26" x14ac:dyDescent="0.35">
      <c r="A998" s="55" t="s">
        <v>437</v>
      </c>
      <c r="B998" s="21" t="s">
        <v>438</v>
      </c>
      <c r="C998" s="21" t="s">
        <v>439</v>
      </c>
      <c r="D998" t="s">
        <v>29</v>
      </c>
      <c r="E998" t="str">
        <f t="shared" si="513"/>
        <v>No</v>
      </c>
      <c r="F998" t="str">
        <f t="shared" si="513"/>
        <v>Ward</v>
      </c>
      <c r="G998" t="s">
        <v>55</v>
      </c>
      <c r="H998" t="s">
        <v>33</v>
      </c>
      <c r="I998" t="str">
        <f t="shared" si="513"/>
        <v xml:space="preserve"> Normal Saline 0.9%</v>
      </c>
      <c r="J998" t="str">
        <f t="shared" si="513"/>
        <v>Antibiotic and other drug</v>
      </c>
      <c r="K998" s="21" t="s">
        <v>47</v>
      </c>
      <c r="L998" s="23">
        <v>0</v>
      </c>
      <c r="M998" s="23">
        <v>0</v>
      </c>
      <c r="N998" s="23">
        <v>0</v>
      </c>
      <c r="O998">
        <v>0</v>
      </c>
      <c r="P998" t="str">
        <f t="shared" si="508"/>
        <v>No</v>
      </c>
      <c r="Q998" s="56">
        <v>36.5</v>
      </c>
      <c r="R998" s="158">
        <v>33.700000000000003</v>
      </c>
      <c r="S998" s="158">
        <v>33.700000000000003</v>
      </c>
      <c r="T998" s="158">
        <v>33.700000000000003</v>
      </c>
      <c r="U998" s="158">
        <v>33.700000000000003</v>
      </c>
      <c r="V998" s="159" t="s">
        <v>37</v>
      </c>
      <c r="W998" s="150">
        <v>5</v>
      </c>
      <c r="X998" s="150">
        <v>0</v>
      </c>
      <c r="Y998" t="str">
        <f t="shared" si="515"/>
        <v>Completion of treatment</v>
      </c>
      <c r="Z998" t="s">
        <v>52</v>
      </c>
    </row>
    <row r="999" spans="1:26" x14ac:dyDescent="0.35">
      <c r="A999" s="63" t="str">
        <f t="shared" ref="A999:C1005" si="516">A998</f>
        <v>PATIENT 32 (ORTHO1 004)</v>
      </c>
      <c r="B999" s="11" t="str">
        <f t="shared" si="516"/>
        <v>LEFT LOWER LIMB NSTI</v>
      </c>
      <c r="C999" s="11" t="str">
        <f t="shared" si="516"/>
        <v>NEW HCN</v>
      </c>
      <c r="D999" t="s">
        <v>29</v>
      </c>
      <c r="E999" t="str">
        <f t="shared" si="513"/>
        <v>No</v>
      </c>
      <c r="F999" t="str">
        <f t="shared" si="513"/>
        <v>Ward</v>
      </c>
      <c r="G999" t="str">
        <f t="shared" si="513"/>
        <v>ULLA</v>
      </c>
      <c r="H999" t="str">
        <f t="shared" si="513"/>
        <v>20G</v>
      </c>
      <c r="I999" t="str">
        <f t="shared" si="513"/>
        <v xml:space="preserve"> Normal Saline 0.9%</v>
      </c>
      <c r="J999" t="str">
        <f t="shared" si="513"/>
        <v>Antibiotic and other drug</v>
      </c>
      <c r="K999" s="11" t="str">
        <f t="shared" si="513"/>
        <v>ANTECUBITAL FOSSA</v>
      </c>
      <c r="L999" s="13">
        <v>0</v>
      </c>
      <c r="M999" s="13">
        <v>0</v>
      </c>
      <c r="N999" s="13">
        <v>0</v>
      </c>
      <c r="O999">
        <v>0</v>
      </c>
      <c r="P999" t="str">
        <f t="shared" si="508"/>
        <v>No</v>
      </c>
      <c r="Q999" s="46">
        <v>36.6</v>
      </c>
      <c r="R999" s="72">
        <v>33</v>
      </c>
      <c r="S999" s="72">
        <v>33</v>
      </c>
      <c r="T999" s="72">
        <v>33</v>
      </c>
      <c r="U999" s="72">
        <v>33</v>
      </c>
      <c r="V999" s="139" t="str">
        <f t="shared" ref="V999:X1005" si="517">V998</f>
        <v>NA</v>
      </c>
      <c r="W999" s="140">
        <f t="shared" si="517"/>
        <v>5</v>
      </c>
      <c r="X999" s="140">
        <f t="shared" si="517"/>
        <v>0</v>
      </c>
      <c r="Y999" t="str">
        <f t="shared" si="515"/>
        <v>Completion of treatment</v>
      </c>
      <c r="Z999" t="str">
        <f t="shared" si="515"/>
        <v>&gt;96</v>
      </c>
    </row>
    <row r="1000" spans="1:26" x14ac:dyDescent="0.35">
      <c r="A1000" s="63" t="str">
        <f t="shared" si="516"/>
        <v>PATIENT 32 (ORTHO1 004)</v>
      </c>
      <c r="B1000" s="11" t="str">
        <f t="shared" si="516"/>
        <v>LEFT LOWER LIMB NSTI</v>
      </c>
      <c r="C1000" s="11" t="str">
        <f t="shared" si="516"/>
        <v>NEW HCN</v>
      </c>
      <c r="D1000" t="s">
        <v>29</v>
      </c>
      <c r="E1000" t="str">
        <f t="shared" si="513"/>
        <v>No</v>
      </c>
      <c r="F1000" t="str">
        <f t="shared" si="513"/>
        <v>Ward</v>
      </c>
      <c r="G1000" t="str">
        <f t="shared" si="513"/>
        <v>ULLA</v>
      </c>
      <c r="H1000" t="str">
        <f t="shared" si="513"/>
        <v>20G</v>
      </c>
      <c r="I1000" t="str">
        <f t="shared" si="513"/>
        <v xml:space="preserve"> Normal Saline 0.9%</v>
      </c>
      <c r="J1000" t="str">
        <f t="shared" si="513"/>
        <v>Antibiotic and other drug</v>
      </c>
      <c r="K1000" s="11" t="str">
        <f t="shared" si="513"/>
        <v>ANTECUBITAL FOSSA</v>
      </c>
      <c r="L1000" s="13">
        <v>0</v>
      </c>
      <c r="M1000" s="13">
        <v>0</v>
      </c>
      <c r="N1000" s="13">
        <v>0</v>
      </c>
      <c r="O1000">
        <v>0</v>
      </c>
      <c r="P1000" t="str">
        <f t="shared" si="508"/>
        <v>No</v>
      </c>
      <c r="Q1000" s="46">
        <v>36.5</v>
      </c>
      <c r="R1000" s="72">
        <v>32.799999999999997</v>
      </c>
      <c r="S1000" s="72">
        <v>32.799999999999997</v>
      </c>
      <c r="T1000" s="72">
        <v>32.799999999999997</v>
      </c>
      <c r="U1000" s="72">
        <v>32.799999999999997</v>
      </c>
      <c r="V1000" s="139" t="str">
        <f t="shared" si="517"/>
        <v>NA</v>
      </c>
      <c r="W1000" s="140">
        <f t="shared" si="517"/>
        <v>5</v>
      </c>
      <c r="X1000" s="140">
        <f t="shared" si="517"/>
        <v>0</v>
      </c>
      <c r="Y1000" t="str">
        <f t="shared" si="515"/>
        <v>Completion of treatment</v>
      </c>
      <c r="Z1000" t="str">
        <f t="shared" si="515"/>
        <v>&gt;96</v>
      </c>
    </row>
    <row r="1001" spans="1:26" x14ac:dyDescent="0.35">
      <c r="A1001" s="63" t="str">
        <f t="shared" si="516"/>
        <v>PATIENT 32 (ORTHO1 004)</v>
      </c>
      <c r="B1001" s="11" t="str">
        <f t="shared" si="516"/>
        <v>LEFT LOWER LIMB NSTI</v>
      </c>
      <c r="C1001" s="11" t="str">
        <f t="shared" si="516"/>
        <v>NEW HCN</v>
      </c>
      <c r="D1001" t="s">
        <v>29</v>
      </c>
      <c r="E1001" t="str">
        <f t="shared" si="513"/>
        <v>No</v>
      </c>
      <c r="F1001" t="str">
        <f t="shared" si="513"/>
        <v>Ward</v>
      </c>
      <c r="G1001" t="str">
        <f t="shared" si="513"/>
        <v>ULLA</v>
      </c>
      <c r="H1001" t="str">
        <f t="shared" si="513"/>
        <v>20G</v>
      </c>
      <c r="I1001" t="str">
        <f t="shared" si="513"/>
        <v xml:space="preserve"> Normal Saline 0.9%</v>
      </c>
      <c r="J1001" t="str">
        <f t="shared" si="513"/>
        <v>Antibiotic and other drug</v>
      </c>
      <c r="K1001" s="11" t="str">
        <f t="shared" si="513"/>
        <v>ANTECUBITAL FOSSA</v>
      </c>
      <c r="L1001" s="13">
        <v>0</v>
      </c>
      <c r="M1001" s="13">
        <v>0</v>
      </c>
      <c r="N1001" s="13">
        <v>0</v>
      </c>
      <c r="O1001">
        <v>0</v>
      </c>
      <c r="P1001" t="str">
        <f t="shared" si="508"/>
        <v>No</v>
      </c>
      <c r="Q1001" s="46">
        <v>36.9</v>
      </c>
      <c r="R1001" s="72">
        <v>33.5</v>
      </c>
      <c r="S1001" s="72">
        <v>33.5</v>
      </c>
      <c r="T1001" s="72">
        <v>33.5</v>
      </c>
      <c r="U1001" s="72">
        <v>33.5</v>
      </c>
      <c r="V1001" s="139" t="str">
        <f t="shared" si="517"/>
        <v>NA</v>
      </c>
      <c r="W1001" s="140">
        <f t="shared" si="517"/>
        <v>5</v>
      </c>
      <c r="X1001" s="140">
        <f t="shared" si="517"/>
        <v>0</v>
      </c>
      <c r="Y1001" t="str">
        <f t="shared" si="515"/>
        <v>Completion of treatment</v>
      </c>
      <c r="Z1001" t="str">
        <f t="shared" si="515"/>
        <v>&gt;96</v>
      </c>
    </row>
    <row r="1002" spans="1:26" x14ac:dyDescent="0.35">
      <c r="A1002" s="63" t="str">
        <f t="shared" si="516"/>
        <v>PATIENT 32 (ORTHO1 004)</v>
      </c>
      <c r="B1002" s="11" t="str">
        <f t="shared" si="516"/>
        <v>LEFT LOWER LIMB NSTI</v>
      </c>
      <c r="C1002" s="11" t="str">
        <f t="shared" si="516"/>
        <v>NEW HCN</v>
      </c>
      <c r="D1002" t="s">
        <v>29</v>
      </c>
      <c r="E1002" t="str">
        <f t="shared" si="513"/>
        <v>No</v>
      </c>
      <c r="F1002" t="str">
        <f t="shared" si="513"/>
        <v>Ward</v>
      </c>
      <c r="G1002" t="str">
        <f t="shared" si="513"/>
        <v>ULLA</v>
      </c>
      <c r="H1002" t="str">
        <f t="shared" si="513"/>
        <v>20G</v>
      </c>
      <c r="I1002" t="str">
        <f t="shared" si="513"/>
        <v xml:space="preserve"> Normal Saline 0.9%</v>
      </c>
      <c r="J1002" t="str">
        <f t="shared" si="513"/>
        <v>Antibiotic and other drug</v>
      </c>
      <c r="K1002" s="11" t="str">
        <f t="shared" si="513"/>
        <v>ANTECUBITAL FOSSA</v>
      </c>
      <c r="L1002" s="13">
        <v>0</v>
      </c>
      <c r="M1002" s="13">
        <v>0</v>
      </c>
      <c r="N1002" s="13">
        <v>0</v>
      </c>
      <c r="O1002">
        <v>0</v>
      </c>
      <c r="P1002" t="str">
        <f t="shared" si="508"/>
        <v>No</v>
      </c>
      <c r="Q1002" s="46">
        <v>36.5</v>
      </c>
      <c r="R1002" s="72">
        <v>32.700000000000003</v>
      </c>
      <c r="S1002" s="72">
        <v>32.700000000000003</v>
      </c>
      <c r="T1002" s="72">
        <v>32.700000000000003</v>
      </c>
      <c r="U1002" s="72">
        <v>32.700000000000003</v>
      </c>
      <c r="V1002" s="139" t="str">
        <f t="shared" si="517"/>
        <v>NA</v>
      </c>
      <c r="W1002" s="140">
        <f t="shared" si="517"/>
        <v>5</v>
      </c>
      <c r="X1002" s="140">
        <f t="shared" si="517"/>
        <v>0</v>
      </c>
      <c r="Y1002" t="str">
        <f t="shared" si="515"/>
        <v>Completion of treatment</v>
      </c>
      <c r="Z1002" t="str">
        <f t="shared" si="515"/>
        <v>&gt;96</v>
      </c>
    </row>
    <row r="1003" spans="1:26" x14ac:dyDescent="0.35">
      <c r="A1003" s="63" t="str">
        <f t="shared" si="516"/>
        <v>PATIENT 32 (ORTHO1 004)</v>
      </c>
      <c r="B1003" s="11" t="str">
        <f t="shared" si="516"/>
        <v>LEFT LOWER LIMB NSTI</v>
      </c>
      <c r="C1003" s="11" t="str">
        <f t="shared" si="516"/>
        <v>NEW HCN</v>
      </c>
      <c r="D1003" t="s">
        <v>29</v>
      </c>
      <c r="E1003" t="str">
        <f t="shared" si="513"/>
        <v>No</v>
      </c>
      <c r="F1003" t="str">
        <f t="shared" si="513"/>
        <v>Ward</v>
      </c>
      <c r="G1003" t="str">
        <f t="shared" si="513"/>
        <v>ULLA</v>
      </c>
      <c r="H1003" t="str">
        <f t="shared" si="513"/>
        <v>20G</v>
      </c>
      <c r="I1003" t="str">
        <f t="shared" si="513"/>
        <v xml:space="preserve"> Normal Saline 0.9%</v>
      </c>
      <c r="J1003" t="str">
        <f t="shared" si="513"/>
        <v>Antibiotic and other drug</v>
      </c>
      <c r="K1003" s="11" t="str">
        <f t="shared" si="513"/>
        <v>ANTECUBITAL FOSSA</v>
      </c>
      <c r="L1003" s="13">
        <v>0</v>
      </c>
      <c r="M1003" s="13">
        <v>0</v>
      </c>
      <c r="N1003" s="13">
        <v>0</v>
      </c>
      <c r="O1003">
        <v>0</v>
      </c>
      <c r="P1003" t="str">
        <f t="shared" si="508"/>
        <v>No</v>
      </c>
      <c r="Q1003" s="46">
        <v>36.6</v>
      </c>
      <c r="R1003" s="72">
        <v>30.9</v>
      </c>
      <c r="S1003" s="72">
        <v>30.9</v>
      </c>
      <c r="T1003" s="72">
        <v>30.9</v>
      </c>
      <c r="U1003" s="72">
        <v>30.9</v>
      </c>
      <c r="V1003" s="139" t="str">
        <f t="shared" si="517"/>
        <v>NA</v>
      </c>
      <c r="W1003" s="140">
        <f t="shared" si="517"/>
        <v>5</v>
      </c>
      <c r="X1003" s="140">
        <f t="shared" si="517"/>
        <v>0</v>
      </c>
      <c r="Y1003" t="str">
        <f t="shared" si="515"/>
        <v>Completion of treatment</v>
      </c>
      <c r="Z1003" t="str">
        <f t="shared" si="515"/>
        <v>&gt;96</v>
      </c>
    </row>
    <row r="1004" spans="1:26" x14ac:dyDescent="0.35">
      <c r="A1004" s="63" t="str">
        <f t="shared" si="516"/>
        <v>PATIENT 32 (ORTHO1 004)</v>
      </c>
      <c r="B1004" s="11" t="str">
        <f t="shared" si="516"/>
        <v>LEFT LOWER LIMB NSTI</v>
      </c>
      <c r="C1004" s="11" t="str">
        <f t="shared" si="516"/>
        <v>NEW HCN</v>
      </c>
      <c r="D1004" t="s">
        <v>29</v>
      </c>
      <c r="E1004" t="str">
        <f t="shared" si="513"/>
        <v>No</v>
      </c>
      <c r="F1004" t="str">
        <f t="shared" si="513"/>
        <v>Ward</v>
      </c>
      <c r="G1004" t="str">
        <f t="shared" si="513"/>
        <v>ULLA</v>
      </c>
      <c r="H1004" t="str">
        <f t="shared" si="513"/>
        <v>20G</v>
      </c>
      <c r="I1004" t="str">
        <f t="shared" si="513"/>
        <v xml:space="preserve"> Normal Saline 0.9%</v>
      </c>
      <c r="J1004" t="str">
        <f t="shared" si="513"/>
        <v>Antibiotic and other drug</v>
      </c>
      <c r="K1004" s="11" t="str">
        <f t="shared" si="513"/>
        <v>ANTECUBITAL FOSSA</v>
      </c>
      <c r="L1004" s="13">
        <v>0</v>
      </c>
      <c r="M1004" s="13">
        <v>0</v>
      </c>
      <c r="N1004" s="13">
        <v>0</v>
      </c>
      <c r="O1004">
        <v>0</v>
      </c>
      <c r="P1004" t="str">
        <f t="shared" si="508"/>
        <v>No</v>
      </c>
      <c r="Q1004" s="46">
        <v>36.9</v>
      </c>
      <c r="R1004" s="72">
        <v>31.3</v>
      </c>
      <c r="S1004" s="72">
        <v>31.3</v>
      </c>
      <c r="T1004" s="72">
        <v>31.3</v>
      </c>
      <c r="U1004" s="72">
        <v>31.3</v>
      </c>
      <c r="V1004" s="139" t="str">
        <f t="shared" si="517"/>
        <v>NA</v>
      </c>
      <c r="W1004" s="140">
        <f t="shared" si="517"/>
        <v>5</v>
      </c>
      <c r="X1004" s="140">
        <f t="shared" si="517"/>
        <v>0</v>
      </c>
      <c r="Y1004" t="str">
        <f t="shared" si="515"/>
        <v>Completion of treatment</v>
      </c>
      <c r="Z1004" t="str">
        <f t="shared" si="515"/>
        <v>&gt;96</v>
      </c>
    </row>
    <row r="1005" spans="1:26" x14ac:dyDescent="0.35">
      <c r="A1005" s="64" t="str">
        <f t="shared" si="516"/>
        <v>PATIENT 32 (ORTHO1 004)</v>
      </c>
      <c r="B1005" s="70" t="str">
        <f t="shared" si="516"/>
        <v>LEFT LOWER LIMB NSTI</v>
      </c>
      <c r="C1005" s="70" t="str">
        <f t="shared" si="516"/>
        <v>NEW HCN</v>
      </c>
      <c r="D1005" t="s">
        <v>29</v>
      </c>
      <c r="E1005" t="str">
        <f t="shared" si="513"/>
        <v>No</v>
      </c>
      <c r="F1005" t="str">
        <f t="shared" si="513"/>
        <v>Ward</v>
      </c>
      <c r="G1005" t="str">
        <f t="shared" si="513"/>
        <v>ULLA</v>
      </c>
      <c r="H1005" t="str">
        <f t="shared" si="513"/>
        <v>20G</v>
      </c>
      <c r="I1005" t="str">
        <f t="shared" si="513"/>
        <v xml:space="preserve"> Normal Saline 0.9%</v>
      </c>
      <c r="J1005" t="str">
        <f t="shared" si="513"/>
        <v>Antibiotic and other drug</v>
      </c>
      <c r="K1005" s="70" t="str">
        <f t="shared" si="513"/>
        <v>ANTECUBITAL FOSSA</v>
      </c>
      <c r="L1005" s="19">
        <v>0</v>
      </c>
      <c r="M1005" s="19">
        <v>0</v>
      </c>
      <c r="N1005" s="19">
        <v>0</v>
      </c>
      <c r="O1005">
        <v>0</v>
      </c>
      <c r="P1005" t="str">
        <f t="shared" si="508"/>
        <v>No</v>
      </c>
      <c r="Q1005" s="52">
        <v>36.5</v>
      </c>
      <c r="R1005" s="74">
        <v>33.6</v>
      </c>
      <c r="S1005" s="74">
        <v>33.6</v>
      </c>
      <c r="T1005" s="74">
        <v>33.6</v>
      </c>
      <c r="U1005" s="74">
        <v>33.6</v>
      </c>
      <c r="V1005" s="148" t="str">
        <f t="shared" si="517"/>
        <v>NA</v>
      </c>
      <c r="W1005" s="149">
        <f t="shared" si="517"/>
        <v>5</v>
      </c>
      <c r="X1005" s="149">
        <f t="shared" si="517"/>
        <v>0</v>
      </c>
      <c r="Y1005" t="str">
        <f t="shared" si="515"/>
        <v>Completion of treatment</v>
      </c>
      <c r="Z1005" t="str">
        <f t="shared" si="515"/>
        <v>&gt;96</v>
      </c>
    </row>
    <row r="1006" spans="1:26" x14ac:dyDescent="0.35">
      <c r="A1006" s="55" t="s">
        <v>440</v>
      </c>
      <c r="B1006" s="21" t="s">
        <v>280</v>
      </c>
      <c r="C1006" s="21" t="s">
        <v>151</v>
      </c>
      <c r="D1006" t="s">
        <v>29</v>
      </c>
      <c r="E1006" t="str">
        <f t="shared" ref="E1006:J1020" si="518">E1005</f>
        <v>No</v>
      </c>
      <c r="F1006" t="str">
        <f t="shared" si="518"/>
        <v>Ward</v>
      </c>
      <c r="G1006" t="s">
        <v>42</v>
      </c>
      <c r="H1006" t="s">
        <v>50</v>
      </c>
      <c r="I1006" t="str">
        <f t="shared" ref="I1006:K1015" si="519">I1005</f>
        <v xml:space="preserve"> Normal Saline 0.9%</v>
      </c>
      <c r="J1006" t="s">
        <v>46</v>
      </c>
      <c r="K1006" s="21" t="s">
        <v>47</v>
      </c>
      <c r="L1006" s="23">
        <v>0</v>
      </c>
      <c r="M1006" s="23">
        <v>0</v>
      </c>
      <c r="N1006" s="23">
        <v>0</v>
      </c>
      <c r="O1006">
        <v>0</v>
      </c>
      <c r="P1006" t="str">
        <f t="shared" si="508"/>
        <v>No</v>
      </c>
      <c r="Q1006" s="56">
        <v>36.700000000000003</v>
      </c>
      <c r="R1006" s="158">
        <v>33.9</v>
      </c>
      <c r="S1006" s="158">
        <v>33.9</v>
      </c>
      <c r="T1006" s="158">
        <v>33.9</v>
      </c>
      <c r="U1006" s="158">
        <v>33.9</v>
      </c>
      <c r="V1006" s="158">
        <v>33.9</v>
      </c>
      <c r="W1006" s="150">
        <v>2</v>
      </c>
      <c r="X1006" s="150">
        <v>0</v>
      </c>
      <c r="Y1006" t="s">
        <v>78</v>
      </c>
      <c r="Z1006" t="s">
        <v>63</v>
      </c>
    </row>
    <row r="1007" spans="1:26" x14ac:dyDescent="0.35">
      <c r="A1007" s="63" t="str">
        <f t="shared" ref="A1007:C1010" si="520">A1006</f>
        <v>PATIENT 33 (ORTHO1 005)</v>
      </c>
      <c r="B1007" s="11" t="str">
        <f t="shared" si="520"/>
        <v>LOWER BACK PAIN</v>
      </c>
      <c r="C1007" s="11" t="str">
        <f t="shared" si="520"/>
        <v>NEW ADMISSION</v>
      </c>
      <c r="D1007" t="s">
        <v>29</v>
      </c>
      <c r="E1007" t="str">
        <f t="shared" si="518"/>
        <v>No</v>
      </c>
      <c r="F1007" t="str">
        <f t="shared" si="518"/>
        <v>Ward</v>
      </c>
      <c r="G1007" t="str">
        <f t="shared" si="518"/>
        <v>ULRD</v>
      </c>
      <c r="H1007" t="str">
        <f t="shared" si="518"/>
        <v>22G</v>
      </c>
      <c r="I1007" t="str">
        <f t="shared" si="519"/>
        <v xml:space="preserve"> Normal Saline 0.9%</v>
      </c>
      <c r="J1007" t="str">
        <f t="shared" si="519"/>
        <v>Other Drug</v>
      </c>
      <c r="K1007" s="11" t="str">
        <f t="shared" si="519"/>
        <v>ANTECUBITAL FOSSA</v>
      </c>
      <c r="L1007" s="13">
        <v>0</v>
      </c>
      <c r="M1007" s="13">
        <v>0</v>
      </c>
      <c r="N1007" s="13">
        <v>0</v>
      </c>
      <c r="O1007">
        <v>0</v>
      </c>
      <c r="P1007" t="str">
        <f t="shared" si="508"/>
        <v>No</v>
      </c>
      <c r="Q1007" s="46">
        <v>36.5</v>
      </c>
      <c r="R1007" s="72">
        <v>33.6</v>
      </c>
      <c r="S1007" s="72">
        <v>33.6</v>
      </c>
      <c r="T1007" s="72">
        <v>33.6</v>
      </c>
      <c r="U1007" s="72">
        <v>33.6</v>
      </c>
      <c r="V1007" s="72">
        <v>33.6</v>
      </c>
      <c r="W1007" s="140">
        <f t="shared" ref="W1007:Z1022" si="521">W1006</f>
        <v>2</v>
      </c>
      <c r="X1007" s="140">
        <f t="shared" si="521"/>
        <v>0</v>
      </c>
      <c r="Y1007" t="str">
        <f t="shared" si="521"/>
        <v>Discharge</v>
      </c>
      <c r="Z1007" t="str">
        <f t="shared" si="521"/>
        <v>48-72</v>
      </c>
    </row>
    <row r="1008" spans="1:26" x14ac:dyDescent="0.35">
      <c r="A1008" s="63" t="str">
        <f t="shared" si="520"/>
        <v>PATIENT 33 (ORTHO1 005)</v>
      </c>
      <c r="B1008" s="11" t="str">
        <f t="shared" si="520"/>
        <v>LOWER BACK PAIN</v>
      </c>
      <c r="C1008" s="11" t="str">
        <f t="shared" si="520"/>
        <v>NEW ADMISSION</v>
      </c>
      <c r="D1008" t="s">
        <v>29</v>
      </c>
      <c r="E1008" t="str">
        <f t="shared" si="518"/>
        <v>No</v>
      </c>
      <c r="F1008" t="str">
        <f t="shared" si="518"/>
        <v>Ward</v>
      </c>
      <c r="G1008" t="str">
        <f t="shared" si="518"/>
        <v>ULRD</v>
      </c>
      <c r="H1008" t="str">
        <f t="shared" si="518"/>
        <v>22G</v>
      </c>
      <c r="I1008" t="str">
        <f t="shared" si="519"/>
        <v xml:space="preserve"> Normal Saline 0.9%</v>
      </c>
      <c r="J1008" t="str">
        <f t="shared" si="519"/>
        <v>Other Drug</v>
      </c>
      <c r="K1008" s="11" t="str">
        <f t="shared" si="519"/>
        <v>ANTECUBITAL FOSSA</v>
      </c>
      <c r="L1008" s="13">
        <v>0</v>
      </c>
      <c r="M1008" s="13">
        <v>0</v>
      </c>
      <c r="N1008" s="13">
        <v>0</v>
      </c>
      <c r="O1008">
        <v>0</v>
      </c>
      <c r="P1008" t="str">
        <f t="shared" si="508"/>
        <v>No</v>
      </c>
      <c r="Q1008" s="46">
        <v>36.9</v>
      </c>
      <c r="R1008" s="72">
        <v>32.299999999999997</v>
      </c>
      <c r="S1008" s="72">
        <v>32.299999999999997</v>
      </c>
      <c r="T1008" s="72">
        <v>32.299999999999997</v>
      </c>
      <c r="U1008" s="72">
        <v>32.299999999999997</v>
      </c>
      <c r="V1008" s="72">
        <v>32.299999999999997</v>
      </c>
      <c r="W1008" s="140">
        <f t="shared" si="521"/>
        <v>2</v>
      </c>
      <c r="X1008" s="140">
        <f t="shared" si="521"/>
        <v>0</v>
      </c>
      <c r="Y1008" t="str">
        <f t="shared" si="521"/>
        <v>Discharge</v>
      </c>
      <c r="Z1008" t="str">
        <f t="shared" si="521"/>
        <v>48-72</v>
      </c>
    </row>
    <row r="1009" spans="1:26" x14ac:dyDescent="0.35">
      <c r="A1009" s="63" t="str">
        <f t="shared" si="520"/>
        <v>PATIENT 33 (ORTHO1 005)</v>
      </c>
      <c r="B1009" s="11" t="str">
        <f t="shared" si="520"/>
        <v>LOWER BACK PAIN</v>
      </c>
      <c r="C1009" s="11" t="str">
        <f t="shared" si="520"/>
        <v>NEW ADMISSION</v>
      </c>
      <c r="D1009" t="s">
        <v>29</v>
      </c>
      <c r="E1009" t="str">
        <f t="shared" si="518"/>
        <v>No</v>
      </c>
      <c r="F1009" t="str">
        <f t="shared" si="518"/>
        <v>Ward</v>
      </c>
      <c r="G1009" t="str">
        <f t="shared" si="518"/>
        <v>ULRD</v>
      </c>
      <c r="H1009" t="str">
        <f t="shared" si="518"/>
        <v>22G</v>
      </c>
      <c r="I1009" t="str">
        <f t="shared" si="519"/>
        <v xml:space="preserve"> Normal Saline 0.9%</v>
      </c>
      <c r="J1009" t="str">
        <f t="shared" si="519"/>
        <v>Other Drug</v>
      </c>
      <c r="K1009" s="11" t="str">
        <f t="shared" si="519"/>
        <v>ANTECUBITAL FOSSA</v>
      </c>
      <c r="L1009" s="13">
        <v>0</v>
      </c>
      <c r="M1009" s="13">
        <v>0</v>
      </c>
      <c r="N1009" s="13">
        <v>0</v>
      </c>
      <c r="O1009">
        <v>0</v>
      </c>
      <c r="P1009" t="str">
        <f t="shared" si="508"/>
        <v>No</v>
      </c>
      <c r="Q1009" s="46">
        <v>36.5</v>
      </c>
      <c r="R1009" s="72">
        <v>33.4</v>
      </c>
      <c r="S1009" s="72">
        <v>33.4</v>
      </c>
      <c r="T1009" s="72">
        <v>33.4</v>
      </c>
      <c r="U1009" s="72">
        <v>33.4</v>
      </c>
      <c r="V1009" s="72">
        <v>33.4</v>
      </c>
      <c r="W1009" s="140">
        <f t="shared" si="521"/>
        <v>2</v>
      </c>
      <c r="X1009" s="140">
        <f t="shared" si="521"/>
        <v>0</v>
      </c>
      <c r="Y1009" t="str">
        <f t="shared" si="521"/>
        <v>Discharge</v>
      </c>
      <c r="Z1009" t="str">
        <f t="shared" si="521"/>
        <v>48-72</v>
      </c>
    </row>
    <row r="1010" spans="1:26" x14ac:dyDescent="0.35">
      <c r="A1010" s="64" t="str">
        <f t="shared" si="520"/>
        <v>PATIENT 33 (ORTHO1 005)</v>
      </c>
      <c r="B1010" s="70" t="str">
        <f t="shared" si="520"/>
        <v>LOWER BACK PAIN</v>
      </c>
      <c r="C1010" s="70" t="str">
        <f t="shared" si="520"/>
        <v>NEW ADMISSION</v>
      </c>
      <c r="D1010" t="s">
        <v>29</v>
      </c>
      <c r="E1010" t="str">
        <f t="shared" si="518"/>
        <v>No</v>
      </c>
      <c r="F1010" t="str">
        <f t="shared" si="518"/>
        <v>Ward</v>
      </c>
      <c r="G1010" t="str">
        <f t="shared" si="518"/>
        <v>ULRD</v>
      </c>
      <c r="H1010" t="str">
        <f t="shared" si="518"/>
        <v>22G</v>
      </c>
      <c r="I1010" t="str">
        <f t="shared" si="519"/>
        <v xml:space="preserve"> Normal Saline 0.9%</v>
      </c>
      <c r="J1010" t="str">
        <f t="shared" si="519"/>
        <v>Other Drug</v>
      </c>
      <c r="K1010" s="70" t="str">
        <f t="shared" si="519"/>
        <v>ANTECUBITAL FOSSA</v>
      </c>
      <c r="L1010" s="19">
        <v>0</v>
      </c>
      <c r="M1010" s="19">
        <v>0</v>
      </c>
      <c r="N1010" s="19">
        <v>0</v>
      </c>
      <c r="O1010">
        <v>0</v>
      </c>
      <c r="P1010" t="str">
        <f t="shared" si="508"/>
        <v>No</v>
      </c>
      <c r="Q1010" s="52">
        <v>36.700000000000003</v>
      </c>
      <c r="R1010" s="74">
        <v>33.5</v>
      </c>
      <c r="S1010" s="74">
        <v>33.5</v>
      </c>
      <c r="T1010" s="74">
        <v>33.5</v>
      </c>
      <c r="U1010" s="74">
        <v>33.5</v>
      </c>
      <c r="V1010" s="74">
        <v>33.5</v>
      </c>
      <c r="W1010" s="149">
        <f t="shared" si="521"/>
        <v>2</v>
      </c>
      <c r="X1010" s="149">
        <f t="shared" si="521"/>
        <v>0</v>
      </c>
      <c r="Y1010" t="str">
        <f t="shared" si="521"/>
        <v>Discharge</v>
      </c>
      <c r="Z1010" t="str">
        <f t="shared" si="521"/>
        <v>48-72</v>
      </c>
    </row>
    <row r="1011" spans="1:26" x14ac:dyDescent="0.35">
      <c r="A1011" s="55" t="s">
        <v>441</v>
      </c>
      <c r="B1011" s="21" t="s">
        <v>442</v>
      </c>
      <c r="C1011" s="21" t="s">
        <v>151</v>
      </c>
      <c r="D1011" t="s">
        <v>29</v>
      </c>
      <c r="E1011" t="str">
        <f t="shared" si="518"/>
        <v>No</v>
      </c>
      <c r="F1011" t="str">
        <f t="shared" si="518"/>
        <v>Ward</v>
      </c>
      <c r="G1011" t="str">
        <f t="shared" si="518"/>
        <v>ULRD</v>
      </c>
      <c r="H1011" t="s">
        <v>33</v>
      </c>
      <c r="I1011" t="s">
        <v>34</v>
      </c>
      <c r="J1011" t="str">
        <f t="shared" si="519"/>
        <v>Other Drug</v>
      </c>
      <c r="K1011" s="21" t="s">
        <v>47</v>
      </c>
      <c r="L1011" s="23">
        <v>0</v>
      </c>
      <c r="M1011" s="23">
        <v>0</v>
      </c>
      <c r="N1011" s="23">
        <v>0</v>
      </c>
      <c r="O1011">
        <v>0</v>
      </c>
      <c r="P1011" t="str">
        <f t="shared" si="508"/>
        <v>No</v>
      </c>
      <c r="Q1011" s="56">
        <v>36.700000000000003</v>
      </c>
      <c r="R1011" s="158">
        <v>30.9</v>
      </c>
      <c r="S1011" s="158">
        <v>30.9</v>
      </c>
      <c r="T1011" s="158">
        <v>30.9</v>
      </c>
      <c r="U1011" s="158">
        <v>30.9</v>
      </c>
      <c r="V1011" s="159" t="s">
        <v>37</v>
      </c>
      <c r="W1011" s="150">
        <v>3</v>
      </c>
      <c r="X1011" s="150">
        <v>0</v>
      </c>
      <c r="Y1011" t="str">
        <f t="shared" si="521"/>
        <v>Discharge</v>
      </c>
      <c r="Z1011" t="str">
        <f t="shared" si="521"/>
        <v>48-72</v>
      </c>
    </row>
    <row r="1012" spans="1:26" x14ac:dyDescent="0.35">
      <c r="A1012" s="63" t="str">
        <f t="shared" ref="A1012:C1015" si="522">A1011</f>
        <v>PATIENT 34 (ORTHO1 006)</v>
      </c>
      <c r="B1012" s="11" t="str">
        <f t="shared" si="522"/>
        <v>LEFT THIGH BIG LIPOMA</v>
      </c>
      <c r="C1012" s="11" t="str">
        <f t="shared" si="522"/>
        <v>NEW ADMISSION</v>
      </c>
      <c r="D1012" t="s">
        <v>29</v>
      </c>
      <c r="E1012" t="str">
        <f t="shared" si="518"/>
        <v>No</v>
      </c>
      <c r="F1012" t="str">
        <f t="shared" si="518"/>
        <v>Ward</v>
      </c>
      <c r="G1012" t="str">
        <f t="shared" si="518"/>
        <v>ULRD</v>
      </c>
      <c r="H1012" t="str">
        <f t="shared" si="518"/>
        <v>20G</v>
      </c>
      <c r="I1012" t="str">
        <f t="shared" si="518"/>
        <v>No infusion</v>
      </c>
      <c r="J1012" t="str">
        <f t="shared" si="519"/>
        <v>Other Drug</v>
      </c>
      <c r="K1012" s="11" t="str">
        <f t="shared" si="519"/>
        <v>ANTECUBITAL FOSSA</v>
      </c>
      <c r="L1012" s="13">
        <v>0</v>
      </c>
      <c r="M1012" s="13">
        <v>0</v>
      </c>
      <c r="N1012" s="13">
        <v>0</v>
      </c>
      <c r="O1012">
        <v>0</v>
      </c>
      <c r="P1012" t="str">
        <f t="shared" si="508"/>
        <v>No</v>
      </c>
      <c r="Q1012" s="46">
        <v>36.5</v>
      </c>
      <c r="R1012" s="72">
        <v>31.5</v>
      </c>
      <c r="S1012" s="72">
        <v>31.5</v>
      </c>
      <c r="T1012" s="72">
        <v>31.5</v>
      </c>
      <c r="U1012" s="72">
        <v>31.5</v>
      </c>
      <c r="V1012" s="139" t="str">
        <f t="shared" ref="V1012:X1015" si="523">V1011</f>
        <v>NA</v>
      </c>
      <c r="W1012" s="140">
        <f t="shared" si="523"/>
        <v>3</v>
      </c>
      <c r="X1012" s="140">
        <f t="shared" si="523"/>
        <v>0</v>
      </c>
      <c r="Y1012" t="str">
        <f t="shared" si="521"/>
        <v>Discharge</v>
      </c>
      <c r="Z1012" t="str">
        <f t="shared" si="521"/>
        <v>48-72</v>
      </c>
    </row>
    <row r="1013" spans="1:26" x14ac:dyDescent="0.35">
      <c r="A1013" s="63" t="str">
        <f t="shared" si="522"/>
        <v>PATIENT 34 (ORTHO1 006)</v>
      </c>
      <c r="B1013" s="11" t="str">
        <f t="shared" si="522"/>
        <v>LEFT THIGH BIG LIPOMA</v>
      </c>
      <c r="C1013" s="11" t="str">
        <f t="shared" si="522"/>
        <v>NEW ADMISSION</v>
      </c>
      <c r="D1013" t="s">
        <v>29</v>
      </c>
      <c r="E1013" t="str">
        <f t="shared" si="518"/>
        <v>No</v>
      </c>
      <c r="F1013" t="str">
        <f t="shared" si="518"/>
        <v>Ward</v>
      </c>
      <c r="G1013" t="str">
        <f t="shared" si="518"/>
        <v>ULRD</v>
      </c>
      <c r="H1013" t="str">
        <f t="shared" si="518"/>
        <v>20G</v>
      </c>
      <c r="I1013" t="str">
        <f t="shared" si="518"/>
        <v>No infusion</v>
      </c>
      <c r="J1013" t="str">
        <f t="shared" si="519"/>
        <v>Other Drug</v>
      </c>
      <c r="K1013" s="11" t="str">
        <f t="shared" si="519"/>
        <v>ANTECUBITAL FOSSA</v>
      </c>
      <c r="L1013" s="13">
        <v>0</v>
      </c>
      <c r="M1013" s="13">
        <v>0</v>
      </c>
      <c r="N1013" s="13">
        <v>0</v>
      </c>
      <c r="O1013">
        <v>0</v>
      </c>
      <c r="P1013" t="str">
        <f t="shared" si="508"/>
        <v>No</v>
      </c>
      <c r="Q1013" s="46">
        <v>36.6</v>
      </c>
      <c r="R1013" s="72">
        <v>32.700000000000003</v>
      </c>
      <c r="S1013" s="72">
        <v>32.700000000000003</v>
      </c>
      <c r="T1013" s="72">
        <v>32.700000000000003</v>
      </c>
      <c r="U1013" s="72">
        <v>32.700000000000003</v>
      </c>
      <c r="V1013" s="139" t="str">
        <f t="shared" si="523"/>
        <v>NA</v>
      </c>
      <c r="W1013" s="140">
        <f t="shared" si="523"/>
        <v>3</v>
      </c>
      <c r="X1013" s="140">
        <f t="shared" si="523"/>
        <v>0</v>
      </c>
      <c r="Y1013" t="str">
        <f t="shared" si="521"/>
        <v>Discharge</v>
      </c>
      <c r="Z1013" t="str">
        <f t="shared" si="521"/>
        <v>48-72</v>
      </c>
    </row>
    <row r="1014" spans="1:26" x14ac:dyDescent="0.35">
      <c r="A1014" s="63" t="str">
        <f t="shared" si="522"/>
        <v>PATIENT 34 (ORTHO1 006)</v>
      </c>
      <c r="B1014" s="11" t="str">
        <f t="shared" si="522"/>
        <v>LEFT THIGH BIG LIPOMA</v>
      </c>
      <c r="C1014" s="11" t="str">
        <f t="shared" si="522"/>
        <v>NEW ADMISSION</v>
      </c>
      <c r="D1014" t="s">
        <v>29</v>
      </c>
      <c r="E1014" t="str">
        <f t="shared" si="518"/>
        <v>No</v>
      </c>
      <c r="F1014" t="str">
        <f t="shared" si="518"/>
        <v>Ward</v>
      </c>
      <c r="G1014" t="str">
        <f t="shared" si="518"/>
        <v>ULRD</v>
      </c>
      <c r="H1014" t="str">
        <f t="shared" si="518"/>
        <v>20G</v>
      </c>
      <c r="I1014" t="str">
        <f t="shared" si="518"/>
        <v>No infusion</v>
      </c>
      <c r="J1014" t="str">
        <f t="shared" si="518"/>
        <v>Other Drug</v>
      </c>
      <c r="K1014" s="11" t="str">
        <f t="shared" si="519"/>
        <v>ANTECUBITAL FOSSA</v>
      </c>
      <c r="L1014" s="13">
        <v>0</v>
      </c>
      <c r="M1014" s="13">
        <v>0</v>
      </c>
      <c r="N1014" s="13">
        <v>0</v>
      </c>
      <c r="O1014">
        <v>0</v>
      </c>
      <c r="P1014" t="str">
        <f t="shared" si="508"/>
        <v>No</v>
      </c>
      <c r="Q1014" s="46">
        <v>36.6</v>
      </c>
      <c r="R1014" s="72">
        <v>31.5</v>
      </c>
      <c r="S1014" s="72">
        <v>31.5</v>
      </c>
      <c r="T1014" s="72">
        <v>31.5</v>
      </c>
      <c r="U1014" s="72">
        <v>31.5</v>
      </c>
      <c r="V1014" s="139" t="str">
        <f t="shared" si="523"/>
        <v>NA</v>
      </c>
      <c r="W1014" s="140">
        <f t="shared" si="523"/>
        <v>3</v>
      </c>
      <c r="X1014" s="140">
        <f t="shared" si="523"/>
        <v>0</v>
      </c>
      <c r="Y1014" t="str">
        <f t="shared" si="521"/>
        <v>Discharge</v>
      </c>
      <c r="Z1014" t="str">
        <f t="shared" si="521"/>
        <v>48-72</v>
      </c>
    </row>
    <row r="1015" spans="1:26" x14ac:dyDescent="0.35">
      <c r="A1015" s="64" t="str">
        <f t="shared" si="522"/>
        <v>PATIENT 34 (ORTHO1 006)</v>
      </c>
      <c r="B1015" s="70" t="str">
        <f t="shared" si="522"/>
        <v>LEFT THIGH BIG LIPOMA</v>
      </c>
      <c r="C1015" s="70" t="str">
        <f t="shared" si="522"/>
        <v>NEW ADMISSION</v>
      </c>
      <c r="D1015" t="s">
        <v>29</v>
      </c>
      <c r="E1015" t="str">
        <f t="shared" si="518"/>
        <v>No</v>
      </c>
      <c r="F1015" t="str">
        <f t="shared" si="518"/>
        <v>Ward</v>
      </c>
      <c r="G1015" t="str">
        <f t="shared" si="518"/>
        <v>ULRD</v>
      </c>
      <c r="H1015" t="str">
        <f t="shared" si="518"/>
        <v>20G</v>
      </c>
      <c r="I1015" t="str">
        <f t="shared" si="518"/>
        <v>No infusion</v>
      </c>
      <c r="J1015" t="str">
        <f t="shared" si="518"/>
        <v>Other Drug</v>
      </c>
      <c r="K1015" s="70" t="str">
        <f t="shared" si="519"/>
        <v>ANTECUBITAL FOSSA</v>
      </c>
      <c r="L1015" s="19">
        <v>0</v>
      </c>
      <c r="M1015" s="19">
        <v>0</v>
      </c>
      <c r="N1015" s="19">
        <v>0</v>
      </c>
      <c r="O1015">
        <v>0</v>
      </c>
      <c r="P1015" t="str">
        <f t="shared" si="508"/>
        <v>No</v>
      </c>
      <c r="Q1015" s="52">
        <v>36.700000000000003</v>
      </c>
      <c r="R1015" s="74">
        <v>30.7</v>
      </c>
      <c r="S1015" s="74">
        <v>30.7</v>
      </c>
      <c r="T1015" s="74">
        <v>30.7</v>
      </c>
      <c r="U1015" s="74">
        <v>30.7</v>
      </c>
      <c r="V1015" s="148" t="str">
        <f t="shared" si="523"/>
        <v>NA</v>
      </c>
      <c r="W1015" s="149">
        <f t="shared" si="523"/>
        <v>3</v>
      </c>
      <c r="X1015" s="149">
        <f t="shared" si="523"/>
        <v>0</v>
      </c>
      <c r="Y1015" t="str">
        <f t="shared" si="521"/>
        <v>Discharge</v>
      </c>
      <c r="Z1015" t="str">
        <f t="shared" si="521"/>
        <v>48-72</v>
      </c>
    </row>
    <row r="1016" spans="1:26" x14ac:dyDescent="0.35">
      <c r="A1016" s="55" t="s">
        <v>443</v>
      </c>
      <c r="B1016" s="21" t="s">
        <v>444</v>
      </c>
      <c r="C1016" s="21" t="s">
        <v>151</v>
      </c>
      <c r="D1016" t="s">
        <v>29</v>
      </c>
      <c r="E1016" t="s">
        <v>29</v>
      </c>
      <c r="F1016" t="str">
        <f t="shared" si="518"/>
        <v>Ward</v>
      </c>
      <c r="G1016" t="s">
        <v>55</v>
      </c>
      <c r="H1016" t="str">
        <f t="shared" si="518"/>
        <v>20G</v>
      </c>
      <c r="I1016" t="s">
        <v>70</v>
      </c>
      <c r="J1016" t="s">
        <v>51</v>
      </c>
      <c r="K1016" s="21" t="s">
        <v>47</v>
      </c>
      <c r="L1016" s="23">
        <v>0</v>
      </c>
      <c r="M1016" s="23">
        <v>0</v>
      </c>
      <c r="N1016" s="23">
        <v>0</v>
      </c>
      <c r="O1016">
        <v>0</v>
      </c>
      <c r="P1016" t="str">
        <f t="shared" si="508"/>
        <v>No</v>
      </c>
      <c r="Q1016" s="56">
        <v>36.5</v>
      </c>
      <c r="R1016" s="158">
        <v>33.299999999999997</v>
      </c>
      <c r="S1016" s="158">
        <v>33.299999999999997</v>
      </c>
      <c r="T1016" s="158">
        <v>33.299999999999997</v>
      </c>
      <c r="U1016" s="158">
        <v>33.299999999999997</v>
      </c>
      <c r="V1016" s="158">
        <v>33.299999999999997</v>
      </c>
      <c r="W1016" s="150">
        <v>3</v>
      </c>
      <c r="X1016" s="150">
        <v>0</v>
      </c>
      <c r="Y1016" t="str">
        <f t="shared" si="521"/>
        <v>Discharge</v>
      </c>
      <c r="Z1016" t="str">
        <f t="shared" si="521"/>
        <v>48-72</v>
      </c>
    </row>
    <row r="1017" spans="1:26" x14ac:dyDescent="0.35">
      <c r="A1017" s="63" t="str">
        <f t="shared" ref="A1017:C1020" si="524">A1016</f>
        <v>PATIENT 35 (ORTHO1 007)</v>
      </c>
      <c r="B1017" s="11" t="str">
        <f t="shared" si="524"/>
        <v>PROLAPSE INTERVERTEBRAL MSL 14/15</v>
      </c>
      <c r="C1017" s="11" t="str">
        <f t="shared" si="524"/>
        <v>NEW ADMISSION</v>
      </c>
      <c r="D1017" t="s">
        <v>29</v>
      </c>
      <c r="E1017" t="str">
        <f t="shared" ref="E1017:E1020" si="525">E1016</f>
        <v>Yes</v>
      </c>
      <c r="F1017" t="str">
        <f t="shared" si="518"/>
        <v>Ward</v>
      </c>
      <c r="G1017" t="str">
        <f t="shared" si="518"/>
        <v>ULLA</v>
      </c>
      <c r="H1017" t="s">
        <v>77</v>
      </c>
      <c r="I1017" t="str">
        <f t="shared" ref="I1017:K1020" si="526">I1016</f>
        <v xml:space="preserve"> Normal Saline 0.9%</v>
      </c>
      <c r="J1017" t="str">
        <f t="shared" si="526"/>
        <v>Antibiotic and other drug</v>
      </c>
      <c r="K1017" s="11" t="str">
        <f t="shared" si="526"/>
        <v>ANTECUBITAL FOSSA</v>
      </c>
      <c r="L1017" s="13">
        <v>0</v>
      </c>
      <c r="M1017" s="13">
        <v>0</v>
      </c>
      <c r="N1017" s="13">
        <v>0</v>
      </c>
      <c r="O1017">
        <v>0</v>
      </c>
      <c r="P1017" t="str">
        <f t="shared" si="508"/>
        <v>No</v>
      </c>
      <c r="Q1017" s="46">
        <v>36.700000000000003</v>
      </c>
      <c r="R1017" s="72">
        <v>32.5</v>
      </c>
      <c r="S1017" s="72">
        <v>32.5</v>
      </c>
      <c r="T1017" s="72">
        <v>32.5</v>
      </c>
      <c r="U1017" s="72">
        <v>32.5</v>
      </c>
      <c r="V1017" s="72">
        <v>32.5</v>
      </c>
      <c r="W1017" s="140">
        <f t="shared" ref="W1017:X1020" si="527">W1016</f>
        <v>3</v>
      </c>
      <c r="X1017" s="140">
        <f t="shared" si="527"/>
        <v>0</v>
      </c>
      <c r="Y1017" t="str">
        <f t="shared" si="521"/>
        <v>Discharge</v>
      </c>
      <c r="Z1017" t="str">
        <f t="shared" si="521"/>
        <v>48-72</v>
      </c>
    </row>
    <row r="1018" spans="1:26" x14ac:dyDescent="0.35">
      <c r="A1018" s="63" t="str">
        <f t="shared" si="524"/>
        <v>PATIENT 35 (ORTHO1 007)</v>
      </c>
      <c r="B1018" s="11" t="str">
        <f t="shared" si="524"/>
        <v>PROLAPSE INTERVERTEBRAL MSL 14/15</v>
      </c>
      <c r="C1018" s="11" t="str">
        <f t="shared" si="524"/>
        <v>NEW ADMISSION</v>
      </c>
      <c r="D1018" t="s">
        <v>29</v>
      </c>
      <c r="E1018" t="str">
        <f t="shared" si="525"/>
        <v>Yes</v>
      </c>
      <c r="F1018" t="str">
        <f t="shared" si="518"/>
        <v>Ward</v>
      </c>
      <c r="G1018" t="str">
        <f t="shared" si="518"/>
        <v>ULLA</v>
      </c>
      <c r="H1018" t="str">
        <f t="shared" si="518"/>
        <v>18G</v>
      </c>
      <c r="I1018" t="str">
        <f t="shared" si="526"/>
        <v xml:space="preserve"> Normal Saline 0.9%</v>
      </c>
      <c r="J1018" t="str">
        <f t="shared" si="526"/>
        <v>Antibiotic and other drug</v>
      </c>
      <c r="K1018" s="11" t="str">
        <f t="shared" si="526"/>
        <v>ANTECUBITAL FOSSA</v>
      </c>
      <c r="L1018" s="13">
        <v>0</v>
      </c>
      <c r="M1018" s="13">
        <v>0</v>
      </c>
      <c r="N1018" s="13">
        <v>0</v>
      </c>
      <c r="O1018">
        <v>0</v>
      </c>
      <c r="P1018" t="str">
        <f t="shared" si="508"/>
        <v>No</v>
      </c>
      <c r="Q1018" s="46">
        <v>36.5</v>
      </c>
      <c r="R1018" s="72">
        <v>33.9</v>
      </c>
      <c r="S1018" s="72">
        <v>33.9</v>
      </c>
      <c r="T1018" s="72">
        <v>33.9</v>
      </c>
      <c r="U1018" s="72">
        <v>33.9</v>
      </c>
      <c r="V1018" s="72">
        <v>33.9</v>
      </c>
      <c r="W1018" s="140">
        <f t="shared" si="527"/>
        <v>3</v>
      </c>
      <c r="X1018" s="140">
        <f t="shared" si="527"/>
        <v>0</v>
      </c>
      <c r="Y1018" t="str">
        <f t="shared" si="521"/>
        <v>Discharge</v>
      </c>
      <c r="Z1018" t="str">
        <f t="shared" si="521"/>
        <v>48-72</v>
      </c>
    </row>
    <row r="1019" spans="1:26" x14ac:dyDescent="0.35">
      <c r="A1019" s="63" t="str">
        <f t="shared" si="524"/>
        <v>PATIENT 35 (ORTHO1 007)</v>
      </c>
      <c r="B1019" s="11" t="str">
        <f t="shared" si="524"/>
        <v>PROLAPSE INTERVERTEBRAL MSL 14/15</v>
      </c>
      <c r="C1019" s="11" t="str">
        <f t="shared" si="524"/>
        <v>NEW ADMISSION</v>
      </c>
      <c r="D1019" t="s">
        <v>29</v>
      </c>
      <c r="E1019" t="str">
        <f t="shared" si="525"/>
        <v>Yes</v>
      </c>
      <c r="F1019" t="str">
        <f t="shared" si="518"/>
        <v>Ward</v>
      </c>
      <c r="G1019" t="str">
        <f t="shared" si="518"/>
        <v>ULLA</v>
      </c>
      <c r="H1019" t="str">
        <f t="shared" si="518"/>
        <v>18G</v>
      </c>
      <c r="I1019" t="str">
        <f t="shared" si="526"/>
        <v xml:space="preserve"> Normal Saline 0.9%</v>
      </c>
      <c r="J1019" t="str">
        <f t="shared" si="526"/>
        <v>Antibiotic and other drug</v>
      </c>
      <c r="K1019" s="11" t="str">
        <f t="shared" si="526"/>
        <v>ANTECUBITAL FOSSA</v>
      </c>
      <c r="L1019" s="13">
        <v>0</v>
      </c>
      <c r="M1019" s="13">
        <v>0</v>
      </c>
      <c r="N1019" s="13">
        <v>0</v>
      </c>
      <c r="O1019">
        <v>0</v>
      </c>
      <c r="P1019" t="str">
        <f t="shared" si="508"/>
        <v>No</v>
      </c>
      <c r="Q1019" s="46">
        <v>36.5</v>
      </c>
      <c r="R1019" s="72">
        <v>33.299999999999997</v>
      </c>
      <c r="S1019" s="72">
        <v>33.299999999999997</v>
      </c>
      <c r="T1019" s="72">
        <v>33.299999999999997</v>
      </c>
      <c r="U1019" s="72">
        <v>33.299999999999997</v>
      </c>
      <c r="V1019" s="72">
        <v>33.299999999999997</v>
      </c>
      <c r="W1019" s="140">
        <f t="shared" si="527"/>
        <v>3</v>
      </c>
      <c r="X1019" s="140">
        <f t="shared" si="527"/>
        <v>0</v>
      </c>
      <c r="Y1019" t="str">
        <f t="shared" si="521"/>
        <v>Discharge</v>
      </c>
      <c r="Z1019" t="str">
        <f t="shared" si="521"/>
        <v>48-72</v>
      </c>
    </row>
    <row r="1020" spans="1:26" x14ac:dyDescent="0.35">
      <c r="A1020" s="64" t="str">
        <f t="shared" si="524"/>
        <v>PATIENT 35 (ORTHO1 007)</v>
      </c>
      <c r="B1020" s="70" t="str">
        <f t="shared" si="524"/>
        <v>PROLAPSE INTERVERTEBRAL MSL 14/15</v>
      </c>
      <c r="C1020" s="70" t="str">
        <f t="shared" si="524"/>
        <v>NEW ADMISSION</v>
      </c>
      <c r="D1020" t="s">
        <v>29</v>
      </c>
      <c r="E1020" t="str">
        <f t="shared" si="525"/>
        <v>Yes</v>
      </c>
      <c r="F1020" t="str">
        <f t="shared" si="518"/>
        <v>Ward</v>
      </c>
      <c r="G1020" t="str">
        <f t="shared" si="518"/>
        <v>ULLA</v>
      </c>
      <c r="H1020" t="str">
        <f t="shared" si="518"/>
        <v>18G</v>
      </c>
      <c r="I1020" t="str">
        <f t="shared" si="526"/>
        <v xml:space="preserve"> Normal Saline 0.9%</v>
      </c>
      <c r="J1020" t="str">
        <f t="shared" si="526"/>
        <v>Antibiotic and other drug</v>
      </c>
      <c r="K1020" s="70" t="str">
        <f t="shared" si="526"/>
        <v>ANTECUBITAL FOSSA</v>
      </c>
      <c r="L1020" s="19">
        <v>0</v>
      </c>
      <c r="M1020" s="19">
        <v>0</v>
      </c>
      <c r="N1020" s="19">
        <v>0</v>
      </c>
      <c r="O1020">
        <v>0</v>
      </c>
      <c r="P1020" t="str">
        <f t="shared" si="508"/>
        <v>No</v>
      </c>
      <c r="Q1020" s="52">
        <v>36.799999999999997</v>
      </c>
      <c r="R1020" s="74">
        <v>34</v>
      </c>
      <c r="S1020" s="74">
        <v>34</v>
      </c>
      <c r="T1020" s="74">
        <v>34</v>
      </c>
      <c r="U1020" s="74">
        <v>34</v>
      </c>
      <c r="V1020" s="74">
        <v>34</v>
      </c>
      <c r="W1020" s="149">
        <f t="shared" si="527"/>
        <v>3</v>
      </c>
      <c r="X1020" s="149">
        <f t="shared" si="527"/>
        <v>0</v>
      </c>
      <c r="Y1020" t="str">
        <f t="shared" si="521"/>
        <v>Discharge</v>
      </c>
      <c r="Z1020" t="str">
        <f t="shared" si="521"/>
        <v>48-72</v>
      </c>
    </row>
    <row r="1021" spans="1:26" x14ac:dyDescent="0.35">
      <c r="A1021" s="21" t="s">
        <v>445</v>
      </c>
      <c r="B1021" s="21" t="s">
        <v>446</v>
      </c>
      <c r="C1021" s="21" t="s">
        <v>196</v>
      </c>
      <c r="D1021" t="s">
        <v>29</v>
      </c>
      <c r="E1021" t="s">
        <v>30</v>
      </c>
      <c r="F1021" t="s">
        <v>100</v>
      </c>
      <c r="G1021" t="s">
        <v>42</v>
      </c>
      <c r="H1021" t="s">
        <v>33</v>
      </c>
      <c r="I1021" t="s">
        <v>34</v>
      </c>
      <c r="J1021" t="s">
        <v>35</v>
      </c>
      <c r="K1021" s="21" t="s">
        <v>47</v>
      </c>
      <c r="L1021" s="23">
        <v>0</v>
      </c>
      <c r="M1021" s="23">
        <v>0</v>
      </c>
      <c r="N1021" s="23">
        <v>0</v>
      </c>
      <c r="O1021">
        <v>0</v>
      </c>
      <c r="P1021" t="str">
        <f t="shared" si="508"/>
        <v>No</v>
      </c>
      <c r="Q1021" s="56">
        <v>34.700000000000003</v>
      </c>
      <c r="R1021" s="56">
        <v>33.6</v>
      </c>
      <c r="S1021" s="56">
        <v>33.4</v>
      </c>
      <c r="T1021" s="56">
        <v>33.200000000000003</v>
      </c>
      <c r="U1021" s="56">
        <v>33.1</v>
      </c>
      <c r="V1021" s="56">
        <v>33</v>
      </c>
      <c r="W1021" s="150">
        <v>3</v>
      </c>
      <c r="X1021" s="150">
        <v>0</v>
      </c>
      <c r="Y1021" t="str">
        <f t="shared" si="521"/>
        <v>Discharge</v>
      </c>
      <c r="Z1021" t="str">
        <f t="shared" si="521"/>
        <v>48-72</v>
      </c>
    </row>
    <row r="1022" spans="1:26" x14ac:dyDescent="0.35">
      <c r="A1022" s="11" t="str">
        <f t="shared" ref="A1022:C1025" si="528">A1021</f>
        <v>PATIENT 36 (ORTHO2 010)</v>
      </c>
      <c r="B1022" s="11" t="str">
        <f t="shared" si="528"/>
        <v>INJURY OF NERVES AT WRIST AND HAND LEVEL</v>
      </c>
      <c r="C1022" s="11" t="str">
        <f t="shared" si="528"/>
        <v>FOR OP</v>
      </c>
      <c r="D1022" t="s">
        <v>29</v>
      </c>
      <c r="E1022" t="str">
        <f t="shared" ref="E1022:K1037" si="529">E1021</f>
        <v>No</v>
      </c>
      <c r="F1022" t="str">
        <f t="shared" si="529"/>
        <v>Others</v>
      </c>
      <c r="G1022" t="str">
        <f t="shared" si="529"/>
        <v>ULRD</v>
      </c>
      <c r="H1022" t="str">
        <f t="shared" si="529"/>
        <v>20G</v>
      </c>
      <c r="I1022" t="str">
        <f t="shared" si="529"/>
        <v>No infusion</v>
      </c>
      <c r="J1022" t="str">
        <f t="shared" si="529"/>
        <v>No medication</v>
      </c>
      <c r="K1022" s="11" t="str">
        <f t="shared" si="529"/>
        <v>ANTECUBITAL FOSSA</v>
      </c>
      <c r="L1022" s="13">
        <v>0</v>
      </c>
      <c r="M1022" s="13">
        <v>0</v>
      </c>
      <c r="N1022" s="13">
        <v>0</v>
      </c>
      <c r="O1022">
        <v>0</v>
      </c>
      <c r="P1022" t="str">
        <f t="shared" si="508"/>
        <v>No</v>
      </c>
      <c r="Q1022" s="46">
        <v>35.1</v>
      </c>
      <c r="R1022" s="46">
        <v>33.1</v>
      </c>
      <c r="S1022" s="46">
        <v>33.4</v>
      </c>
      <c r="T1022" s="46">
        <v>30.1</v>
      </c>
      <c r="U1022" s="46">
        <v>29.1</v>
      </c>
      <c r="V1022" s="46">
        <v>29.1</v>
      </c>
      <c r="W1022" s="140">
        <f t="shared" ref="W1022:Z1037" si="530">W1021</f>
        <v>3</v>
      </c>
      <c r="X1022" s="140">
        <f t="shared" si="530"/>
        <v>0</v>
      </c>
      <c r="Y1022" t="str">
        <f t="shared" si="521"/>
        <v>Discharge</v>
      </c>
      <c r="Z1022" t="str">
        <f t="shared" si="521"/>
        <v>48-72</v>
      </c>
    </row>
    <row r="1023" spans="1:26" x14ac:dyDescent="0.35">
      <c r="A1023" s="11" t="str">
        <f t="shared" si="528"/>
        <v>PATIENT 36 (ORTHO2 010)</v>
      </c>
      <c r="B1023" s="11" t="str">
        <f t="shared" si="528"/>
        <v>INJURY OF NERVES AT WRIST AND HAND LEVEL</v>
      </c>
      <c r="C1023" s="11" t="str">
        <f t="shared" si="528"/>
        <v>FOR OP</v>
      </c>
      <c r="D1023" t="s">
        <v>29</v>
      </c>
      <c r="E1023" t="str">
        <f t="shared" si="529"/>
        <v>No</v>
      </c>
      <c r="F1023" t="str">
        <f t="shared" si="529"/>
        <v>Others</v>
      </c>
      <c r="G1023" t="str">
        <f t="shared" si="529"/>
        <v>ULRD</v>
      </c>
      <c r="H1023" t="str">
        <f t="shared" si="529"/>
        <v>20G</v>
      </c>
      <c r="I1023" t="str">
        <f t="shared" si="529"/>
        <v>No infusion</v>
      </c>
      <c r="J1023" t="str">
        <f t="shared" si="529"/>
        <v>No medication</v>
      </c>
      <c r="K1023" s="11" t="str">
        <f t="shared" si="529"/>
        <v>ANTECUBITAL FOSSA</v>
      </c>
      <c r="L1023" s="13">
        <v>0</v>
      </c>
      <c r="M1023" s="13">
        <v>0</v>
      </c>
      <c r="N1023" s="13">
        <v>0</v>
      </c>
      <c r="O1023">
        <v>0</v>
      </c>
      <c r="P1023" t="str">
        <f t="shared" si="508"/>
        <v>No</v>
      </c>
      <c r="Q1023" s="46">
        <v>36.700000000000003</v>
      </c>
      <c r="R1023" s="46">
        <v>35.1</v>
      </c>
      <c r="S1023" s="46">
        <v>34.9</v>
      </c>
      <c r="T1023" s="46">
        <v>32.700000000000003</v>
      </c>
      <c r="U1023" s="46">
        <v>32.1</v>
      </c>
      <c r="V1023" s="46">
        <v>30.1</v>
      </c>
      <c r="W1023" s="140">
        <f t="shared" si="530"/>
        <v>3</v>
      </c>
      <c r="X1023" s="140">
        <f t="shared" si="530"/>
        <v>0</v>
      </c>
      <c r="Y1023" t="str">
        <f t="shared" si="530"/>
        <v>Discharge</v>
      </c>
      <c r="Z1023" t="str">
        <f t="shared" si="530"/>
        <v>48-72</v>
      </c>
    </row>
    <row r="1024" spans="1:26" x14ac:dyDescent="0.35">
      <c r="A1024" s="11" t="str">
        <f t="shared" si="528"/>
        <v>PATIENT 36 (ORTHO2 010)</v>
      </c>
      <c r="B1024" s="11" t="str">
        <f t="shared" si="528"/>
        <v>INJURY OF NERVES AT WRIST AND HAND LEVEL</v>
      </c>
      <c r="C1024" s="11" t="str">
        <f t="shared" si="528"/>
        <v>FOR OP</v>
      </c>
      <c r="D1024" t="s">
        <v>29</v>
      </c>
      <c r="E1024" t="str">
        <f t="shared" si="529"/>
        <v>No</v>
      </c>
      <c r="F1024" t="str">
        <f t="shared" si="529"/>
        <v>Others</v>
      </c>
      <c r="G1024" t="str">
        <f t="shared" si="529"/>
        <v>ULRD</v>
      </c>
      <c r="H1024" t="str">
        <f t="shared" si="529"/>
        <v>20G</v>
      </c>
      <c r="I1024" t="str">
        <f t="shared" si="529"/>
        <v>No infusion</v>
      </c>
      <c r="J1024" t="str">
        <f t="shared" si="529"/>
        <v>No medication</v>
      </c>
      <c r="K1024" s="11" t="str">
        <f t="shared" si="529"/>
        <v>ANTECUBITAL FOSSA</v>
      </c>
      <c r="L1024" s="13">
        <v>0</v>
      </c>
      <c r="M1024" s="13">
        <v>0</v>
      </c>
      <c r="N1024" s="13">
        <v>0</v>
      </c>
      <c r="O1024">
        <v>0</v>
      </c>
      <c r="P1024" t="str">
        <f t="shared" si="508"/>
        <v>No</v>
      </c>
      <c r="Q1024" s="46">
        <v>35.1</v>
      </c>
      <c r="R1024" s="46">
        <v>34.700000000000003</v>
      </c>
      <c r="S1024" s="46">
        <v>34.1</v>
      </c>
      <c r="T1024" s="46">
        <v>33.4</v>
      </c>
      <c r="U1024" s="46">
        <v>32.9</v>
      </c>
      <c r="V1024" s="46">
        <v>30.7</v>
      </c>
      <c r="W1024" s="140">
        <f t="shared" si="530"/>
        <v>3</v>
      </c>
      <c r="X1024" s="140">
        <f t="shared" si="530"/>
        <v>0</v>
      </c>
      <c r="Y1024" t="str">
        <f t="shared" si="530"/>
        <v>Discharge</v>
      </c>
      <c r="Z1024" t="str">
        <f t="shared" si="530"/>
        <v>48-72</v>
      </c>
    </row>
    <row r="1025" spans="1:26" x14ac:dyDescent="0.35">
      <c r="A1025" s="70" t="str">
        <f t="shared" si="528"/>
        <v>PATIENT 36 (ORTHO2 010)</v>
      </c>
      <c r="B1025" s="70" t="str">
        <f t="shared" si="528"/>
        <v>INJURY OF NERVES AT WRIST AND HAND LEVEL</v>
      </c>
      <c r="C1025" s="70" t="str">
        <f t="shared" si="528"/>
        <v>FOR OP</v>
      </c>
      <c r="D1025" t="s">
        <v>29</v>
      </c>
      <c r="E1025" t="str">
        <f t="shared" si="529"/>
        <v>No</v>
      </c>
      <c r="F1025" t="str">
        <f t="shared" si="529"/>
        <v>Others</v>
      </c>
      <c r="G1025" t="str">
        <f t="shared" si="529"/>
        <v>ULRD</v>
      </c>
      <c r="H1025" t="str">
        <f t="shared" si="529"/>
        <v>20G</v>
      </c>
      <c r="I1025" t="str">
        <f t="shared" si="529"/>
        <v>No infusion</v>
      </c>
      <c r="J1025" t="str">
        <f t="shared" si="529"/>
        <v>No medication</v>
      </c>
      <c r="K1025" s="70" t="str">
        <f t="shared" si="529"/>
        <v>ANTECUBITAL FOSSA</v>
      </c>
      <c r="L1025" s="19">
        <v>0</v>
      </c>
      <c r="M1025" s="19">
        <v>0</v>
      </c>
      <c r="N1025" s="19">
        <v>0</v>
      </c>
      <c r="O1025">
        <v>0</v>
      </c>
      <c r="P1025" t="str">
        <f t="shared" si="508"/>
        <v>No</v>
      </c>
      <c r="Q1025" s="52">
        <v>36.700000000000003</v>
      </c>
      <c r="R1025" s="52">
        <v>35.1</v>
      </c>
      <c r="S1025" s="52">
        <v>34.700000000000003</v>
      </c>
      <c r="T1025" s="52">
        <v>33.5</v>
      </c>
      <c r="U1025" s="52">
        <v>34.1</v>
      </c>
      <c r="V1025" s="52">
        <v>30.7</v>
      </c>
      <c r="W1025" s="149">
        <f t="shared" si="530"/>
        <v>3</v>
      </c>
      <c r="X1025" s="149">
        <f t="shared" si="530"/>
        <v>0</v>
      </c>
      <c r="Y1025" t="str">
        <f t="shared" si="530"/>
        <v>Discharge</v>
      </c>
      <c r="Z1025" t="str">
        <f t="shared" si="530"/>
        <v>48-72</v>
      </c>
    </row>
    <row r="1026" spans="1:26" x14ac:dyDescent="0.35">
      <c r="A1026" s="21" t="s">
        <v>447</v>
      </c>
      <c r="B1026" s="21" t="s">
        <v>448</v>
      </c>
      <c r="C1026" s="21" t="s">
        <v>449</v>
      </c>
      <c r="D1026" t="s">
        <v>29</v>
      </c>
      <c r="E1026" t="str">
        <f t="shared" si="529"/>
        <v>No</v>
      </c>
      <c r="F1026" t="str">
        <f t="shared" si="529"/>
        <v>Others</v>
      </c>
      <c r="G1026" t="str">
        <f t="shared" si="529"/>
        <v>ULRD</v>
      </c>
      <c r="H1026" t="s">
        <v>77</v>
      </c>
      <c r="I1026" t="s">
        <v>70</v>
      </c>
      <c r="J1026" t="s">
        <v>61</v>
      </c>
      <c r="K1026" s="21" t="s">
        <v>47</v>
      </c>
      <c r="L1026" s="23">
        <v>0</v>
      </c>
      <c r="M1026" s="23">
        <v>0</v>
      </c>
      <c r="N1026" s="23">
        <v>0</v>
      </c>
      <c r="O1026">
        <v>0</v>
      </c>
      <c r="P1026" t="str">
        <f t="shared" si="508"/>
        <v>No</v>
      </c>
      <c r="Q1026" s="56">
        <v>35.6</v>
      </c>
      <c r="R1026" s="56">
        <v>34.1</v>
      </c>
      <c r="S1026" s="56">
        <v>34</v>
      </c>
      <c r="T1026" s="56">
        <v>33.200000000000003</v>
      </c>
      <c r="U1026" s="56">
        <v>33.200000000000003</v>
      </c>
      <c r="V1026" s="56">
        <v>33.1</v>
      </c>
      <c r="W1026" s="150">
        <v>3</v>
      </c>
      <c r="X1026" s="150">
        <v>0</v>
      </c>
      <c r="Y1026" t="s">
        <v>62</v>
      </c>
      <c r="Z1026" t="str">
        <f t="shared" si="530"/>
        <v>48-72</v>
      </c>
    </row>
    <row r="1027" spans="1:26" x14ac:dyDescent="0.35">
      <c r="A1027" s="11" t="str">
        <f t="shared" ref="A1027:C1031" si="531">A1026</f>
        <v>PATIENT 37 (ORTHO2 011)</v>
      </c>
      <c r="B1027" s="11" t="str">
        <f t="shared" si="531"/>
        <v>UNSPECIFIED DIABELITUS MELITUS WITH FOOT ULCER</v>
      </c>
      <c r="C1027" s="11" t="str">
        <f t="shared" si="531"/>
        <v>FOR SLIDING SCEALE</v>
      </c>
      <c r="D1027" t="s">
        <v>29</v>
      </c>
      <c r="E1027" t="str">
        <f t="shared" si="529"/>
        <v>No</v>
      </c>
      <c r="F1027" t="str">
        <f t="shared" si="529"/>
        <v>Others</v>
      </c>
      <c r="G1027" t="str">
        <f t="shared" si="529"/>
        <v>ULRD</v>
      </c>
      <c r="H1027" t="str">
        <f t="shared" si="529"/>
        <v>18G</v>
      </c>
      <c r="I1027" t="str">
        <f t="shared" si="529"/>
        <v xml:space="preserve"> Normal Saline 0.9%</v>
      </c>
      <c r="J1027" t="str">
        <f t="shared" si="529"/>
        <v>Antibiotic</v>
      </c>
      <c r="K1027" s="11" t="str">
        <f t="shared" si="529"/>
        <v>ANTECUBITAL FOSSA</v>
      </c>
      <c r="L1027" s="13">
        <v>0</v>
      </c>
      <c r="M1027" s="13">
        <v>0</v>
      </c>
      <c r="N1027" s="13">
        <v>0</v>
      </c>
      <c r="O1027">
        <v>0</v>
      </c>
      <c r="P1027" t="str">
        <f t="shared" si="508"/>
        <v>No</v>
      </c>
      <c r="Q1027" s="46">
        <v>36.1</v>
      </c>
      <c r="R1027" s="46">
        <v>35.1</v>
      </c>
      <c r="S1027" s="46">
        <v>35</v>
      </c>
      <c r="T1027" s="46">
        <v>34</v>
      </c>
      <c r="U1027" s="46">
        <v>34.1</v>
      </c>
      <c r="V1027" s="46">
        <v>33.9</v>
      </c>
      <c r="W1027" s="140">
        <f t="shared" ref="W1027:Y1031" si="532">W1026</f>
        <v>3</v>
      </c>
      <c r="X1027" s="140">
        <f t="shared" si="532"/>
        <v>0</v>
      </c>
      <c r="Y1027" t="str">
        <f t="shared" si="532"/>
        <v>Leakage</v>
      </c>
      <c r="Z1027" t="str">
        <f t="shared" si="530"/>
        <v>48-72</v>
      </c>
    </row>
    <row r="1028" spans="1:26" x14ac:dyDescent="0.35">
      <c r="A1028" s="11" t="str">
        <f t="shared" si="531"/>
        <v>PATIENT 37 (ORTHO2 011)</v>
      </c>
      <c r="B1028" s="11" t="str">
        <f t="shared" si="531"/>
        <v>UNSPECIFIED DIABELITUS MELITUS WITH FOOT ULCER</v>
      </c>
      <c r="C1028" s="11" t="str">
        <f t="shared" si="531"/>
        <v>FOR SLIDING SCEALE</v>
      </c>
      <c r="D1028" t="s">
        <v>29</v>
      </c>
      <c r="E1028" t="str">
        <f t="shared" si="529"/>
        <v>No</v>
      </c>
      <c r="F1028" t="str">
        <f t="shared" si="529"/>
        <v>Others</v>
      </c>
      <c r="G1028" t="str">
        <f t="shared" si="529"/>
        <v>ULRD</v>
      </c>
      <c r="H1028" t="str">
        <f t="shared" si="529"/>
        <v>18G</v>
      </c>
      <c r="I1028" t="str">
        <f t="shared" si="529"/>
        <v xml:space="preserve"> Normal Saline 0.9%</v>
      </c>
      <c r="J1028" t="str">
        <f t="shared" si="529"/>
        <v>Antibiotic</v>
      </c>
      <c r="K1028" s="11" t="str">
        <f t="shared" si="529"/>
        <v>ANTECUBITAL FOSSA</v>
      </c>
      <c r="L1028" s="13">
        <v>0</v>
      </c>
      <c r="M1028" s="13">
        <v>0</v>
      </c>
      <c r="N1028" s="13">
        <v>0</v>
      </c>
      <c r="O1028">
        <v>0</v>
      </c>
      <c r="P1028" t="str">
        <f t="shared" si="508"/>
        <v>No</v>
      </c>
      <c r="Q1028" s="46">
        <v>37.1</v>
      </c>
      <c r="R1028" s="46">
        <v>36.1</v>
      </c>
      <c r="S1028" s="46">
        <v>35.4</v>
      </c>
      <c r="T1028" s="46">
        <v>34.1</v>
      </c>
      <c r="U1028" s="46">
        <v>33.200000000000003</v>
      </c>
      <c r="V1028" s="46">
        <v>33.299999999999997</v>
      </c>
      <c r="W1028" s="140">
        <f t="shared" si="532"/>
        <v>3</v>
      </c>
      <c r="X1028" s="140">
        <f t="shared" si="532"/>
        <v>0</v>
      </c>
      <c r="Y1028" t="str">
        <f t="shared" si="532"/>
        <v>Leakage</v>
      </c>
      <c r="Z1028" t="str">
        <f t="shared" si="530"/>
        <v>48-72</v>
      </c>
    </row>
    <row r="1029" spans="1:26" x14ac:dyDescent="0.35">
      <c r="A1029" s="11" t="str">
        <f t="shared" si="531"/>
        <v>PATIENT 37 (ORTHO2 011)</v>
      </c>
      <c r="B1029" s="11" t="str">
        <f t="shared" si="531"/>
        <v>UNSPECIFIED DIABELITUS MELITUS WITH FOOT ULCER</v>
      </c>
      <c r="C1029" s="11" t="str">
        <f t="shared" si="531"/>
        <v>FOR SLIDING SCEALE</v>
      </c>
      <c r="D1029" t="s">
        <v>29</v>
      </c>
      <c r="E1029" t="str">
        <f t="shared" si="529"/>
        <v>No</v>
      </c>
      <c r="F1029" t="str">
        <f t="shared" si="529"/>
        <v>Others</v>
      </c>
      <c r="G1029" t="str">
        <f t="shared" si="529"/>
        <v>ULRD</v>
      </c>
      <c r="H1029" t="str">
        <f t="shared" si="529"/>
        <v>18G</v>
      </c>
      <c r="I1029" t="str">
        <f t="shared" si="529"/>
        <v xml:space="preserve"> Normal Saline 0.9%</v>
      </c>
      <c r="J1029" t="str">
        <f t="shared" si="529"/>
        <v>Antibiotic</v>
      </c>
      <c r="K1029" s="11" t="str">
        <f t="shared" si="529"/>
        <v>ANTECUBITAL FOSSA</v>
      </c>
      <c r="L1029" s="13">
        <v>0</v>
      </c>
      <c r="M1029" s="13">
        <v>0</v>
      </c>
      <c r="N1029" s="13">
        <v>0</v>
      </c>
      <c r="O1029">
        <v>0</v>
      </c>
      <c r="P1029" t="str">
        <f t="shared" si="508"/>
        <v>No</v>
      </c>
      <c r="Q1029" s="46">
        <v>36.9</v>
      </c>
      <c r="R1029" s="46">
        <v>35.1</v>
      </c>
      <c r="S1029" s="46">
        <v>34.200000000000003</v>
      </c>
      <c r="T1029" s="46">
        <v>35.9</v>
      </c>
      <c r="U1029" s="46">
        <v>33.1</v>
      </c>
      <c r="V1029" s="46">
        <v>32.1</v>
      </c>
      <c r="W1029" s="140">
        <f t="shared" si="532"/>
        <v>3</v>
      </c>
      <c r="X1029" s="140">
        <f t="shared" si="532"/>
        <v>0</v>
      </c>
      <c r="Y1029" t="str">
        <f t="shared" si="532"/>
        <v>Leakage</v>
      </c>
      <c r="Z1029" t="str">
        <f t="shared" si="530"/>
        <v>48-72</v>
      </c>
    </row>
    <row r="1030" spans="1:26" x14ac:dyDescent="0.35">
      <c r="A1030" s="11" t="str">
        <f t="shared" si="531"/>
        <v>PATIENT 37 (ORTHO2 011)</v>
      </c>
      <c r="B1030" s="11" t="str">
        <f t="shared" si="531"/>
        <v>UNSPECIFIED DIABELITUS MELITUS WITH FOOT ULCER</v>
      </c>
      <c r="C1030" s="11" t="str">
        <f t="shared" si="531"/>
        <v>FOR SLIDING SCEALE</v>
      </c>
      <c r="D1030" t="s">
        <v>29</v>
      </c>
      <c r="E1030" t="str">
        <f t="shared" si="529"/>
        <v>No</v>
      </c>
      <c r="F1030" t="str">
        <f t="shared" si="529"/>
        <v>Others</v>
      </c>
      <c r="G1030" t="str">
        <f t="shared" si="529"/>
        <v>ULRD</v>
      </c>
      <c r="H1030" t="str">
        <f t="shared" si="529"/>
        <v>18G</v>
      </c>
      <c r="I1030" t="str">
        <f t="shared" si="529"/>
        <v xml:space="preserve"> Normal Saline 0.9%</v>
      </c>
      <c r="J1030" t="str">
        <f t="shared" si="529"/>
        <v>Antibiotic</v>
      </c>
      <c r="K1030" s="11" t="str">
        <f t="shared" si="529"/>
        <v>ANTECUBITAL FOSSA</v>
      </c>
      <c r="L1030" s="13">
        <v>0</v>
      </c>
      <c r="M1030" s="13">
        <v>0</v>
      </c>
      <c r="N1030" s="13">
        <v>0</v>
      </c>
      <c r="O1030">
        <v>0</v>
      </c>
      <c r="P1030" t="str">
        <f t="shared" si="508"/>
        <v>No</v>
      </c>
      <c r="Q1030" s="46">
        <v>37.200000000000003</v>
      </c>
      <c r="R1030" s="46">
        <v>36.1</v>
      </c>
      <c r="S1030" s="46">
        <v>37.1</v>
      </c>
      <c r="T1030" s="46">
        <v>36.9</v>
      </c>
      <c r="U1030" s="46">
        <v>35.4</v>
      </c>
      <c r="V1030" s="46">
        <v>36.700000000000003</v>
      </c>
      <c r="W1030" s="140">
        <f t="shared" si="532"/>
        <v>3</v>
      </c>
      <c r="X1030" s="140">
        <f t="shared" si="532"/>
        <v>0</v>
      </c>
      <c r="Y1030" t="str">
        <f t="shared" si="532"/>
        <v>Leakage</v>
      </c>
      <c r="Z1030" t="str">
        <f t="shared" si="530"/>
        <v>48-72</v>
      </c>
    </row>
    <row r="1031" spans="1:26" x14ac:dyDescent="0.35">
      <c r="A1031" s="70" t="str">
        <f t="shared" si="531"/>
        <v>PATIENT 37 (ORTHO2 011)</v>
      </c>
      <c r="B1031" s="70" t="str">
        <f t="shared" si="531"/>
        <v>UNSPECIFIED DIABELITUS MELITUS WITH FOOT ULCER</v>
      </c>
      <c r="C1031" s="70" t="str">
        <f t="shared" si="531"/>
        <v>FOR SLIDING SCEALE</v>
      </c>
      <c r="D1031" t="s">
        <v>29</v>
      </c>
      <c r="E1031" t="str">
        <f t="shared" si="529"/>
        <v>No</v>
      </c>
      <c r="F1031" t="str">
        <f t="shared" si="529"/>
        <v>Others</v>
      </c>
      <c r="G1031" t="str">
        <f t="shared" si="529"/>
        <v>ULRD</v>
      </c>
      <c r="H1031" t="str">
        <f t="shared" si="529"/>
        <v>18G</v>
      </c>
      <c r="I1031" t="str">
        <f t="shared" si="529"/>
        <v xml:space="preserve"> Normal Saline 0.9%</v>
      </c>
      <c r="J1031" t="str">
        <f t="shared" si="529"/>
        <v>Antibiotic</v>
      </c>
      <c r="K1031" s="70" t="str">
        <f t="shared" si="529"/>
        <v>ANTECUBITAL FOSSA</v>
      </c>
      <c r="L1031" s="19">
        <v>0</v>
      </c>
      <c r="M1031" s="19">
        <v>0</v>
      </c>
      <c r="N1031" s="19">
        <v>0</v>
      </c>
      <c r="O1031">
        <v>0</v>
      </c>
      <c r="P1031" t="str">
        <f t="shared" si="508"/>
        <v>No</v>
      </c>
      <c r="Q1031" s="52">
        <v>37.700000000000003</v>
      </c>
      <c r="R1031" s="52">
        <v>37.299999999999997</v>
      </c>
      <c r="S1031" s="52">
        <v>37.6</v>
      </c>
      <c r="T1031" s="52">
        <v>37.5</v>
      </c>
      <c r="U1031" s="52">
        <v>36.9</v>
      </c>
      <c r="V1031" s="52">
        <v>36.1</v>
      </c>
      <c r="W1031" s="149">
        <f t="shared" si="532"/>
        <v>3</v>
      </c>
      <c r="X1031" s="149">
        <f t="shared" si="532"/>
        <v>0</v>
      </c>
      <c r="Y1031" t="str">
        <f t="shared" si="532"/>
        <v>Leakage</v>
      </c>
      <c r="Z1031" t="str">
        <f t="shared" si="530"/>
        <v>48-72</v>
      </c>
    </row>
    <row r="1032" spans="1:26" x14ac:dyDescent="0.35">
      <c r="A1032" s="21" t="s">
        <v>450</v>
      </c>
      <c r="B1032" s="21" t="s">
        <v>451</v>
      </c>
      <c r="C1032" s="21" t="s">
        <v>58</v>
      </c>
      <c r="D1032" t="s">
        <v>29</v>
      </c>
      <c r="E1032" t="str">
        <f t="shared" si="529"/>
        <v>No</v>
      </c>
      <c r="F1032" t="str">
        <f t="shared" si="529"/>
        <v>Others</v>
      </c>
      <c r="G1032" t="s">
        <v>166</v>
      </c>
      <c r="H1032" t="s">
        <v>33</v>
      </c>
      <c r="I1032" t="s">
        <v>34</v>
      </c>
      <c r="J1032" t="s">
        <v>35</v>
      </c>
      <c r="K1032" s="21" t="s">
        <v>36</v>
      </c>
      <c r="L1032" s="23">
        <v>0</v>
      </c>
      <c r="M1032" s="23">
        <v>0</v>
      </c>
      <c r="N1032" s="23">
        <v>0</v>
      </c>
      <c r="O1032">
        <v>0</v>
      </c>
      <c r="P1032" t="str">
        <f t="shared" si="508"/>
        <v>No</v>
      </c>
      <c r="Q1032" s="56">
        <v>36.1</v>
      </c>
      <c r="R1032" s="56">
        <v>34.1</v>
      </c>
      <c r="S1032" s="56">
        <v>33.6</v>
      </c>
      <c r="T1032" s="56">
        <v>33.4</v>
      </c>
      <c r="U1032" s="56">
        <v>29.4</v>
      </c>
      <c r="V1032" s="56">
        <v>29</v>
      </c>
      <c r="W1032" s="150">
        <v>3</v>
      </c>
      <c r="X1032" s="150" t="s">
        <v>37</v>
      </c>
      <c r="Y1032" t="s">
        <v>78</v>
      </c>
      <c r="Z1032" t="str">
        <f t="shared" si="530"/>
        <v>48-72</v>
      </c>
    </row>
    <row r="1033" spans="1:26" x14ac:dyDescent="0.35">
      <c r="A1033" s="11" t="str">
        <f t="shared" ref="A1033:C1037" si="533">A1032</f>
        <v>PATIENT 38 (ORTHO2 012)</v>
      </c>
      <c r="B1033" s="11" t="str">
        <f t="shared" si="533"/>
        <v>FRACTURE OF METATARSAL BONE</v>
      </c>
      <c r="C1033" s="11" t="str">
        <f t="shared" si="533"/>
        <v>FOR OPERATION</v>
      </c>
      <c r="D1033" t="s">
        <v>29</v>
      </c>
      <c r="E1033" t="str">
        <f t="shared" si="529"/>
        <v>No</v>
      </c>
      <c r="F1033" t="str">
        <f t="shared" si="529"/>
        <v>Others</v>
      </c>
      <c r="G1033" t="str">
        <f t="shared" si="529"/>
        <v>LLRD</v>
      </c>
      <c r="H1033" t="str">
        <f t="shared" si="529"/>
        <v>20G</v>
      </c>
      <c r="I1033" t="str">
        <f t="shared" si="529"/>
        <v>No infusion</v>
      </c>
      <c r="J1033" t="str">
        <f t="shared" si="529"/>
        <v>No medication</v>
      </c>
      <c r="K1033" s="11" t="str">
        <f t="shared" si="529"/>
        <v>DORSAL</v>
      </c>
      <c r="L1033" s="13">
        <v>0</v>
      </c>
      <c r="M1033" s="13">
        <v>0</v>
      </c>
      <c r="N1033" s="13">
        <v>0</v>
      </c>
      <c r="O1033">
        <v>0</v>
      </c>
      <c r="P1033" t="str">
        <f t="shared" si="508"/>
        <v>No</v>
      </c>
      <c r="Q1033" s="46">
        <v>37.1</v>
      </c>
      <c r="R1033" s="46">
        <v>33.9</v>
      </c>
      <c r="S1033" s="46">
        <v>33.200000000000003</v>
      </c>
      <c r="T1033" s="46">
        <v>33.1</v>
      </c>
      <c r="U1033" s="46">
        <v>29.1</v>
      </c>
      <c r="V1033" s="46">
        <v>29</v>
      </c>
      <c r="W1033" s="150">
        <v>3</v>
      </c>
      <c r="X1033" s="150" t="s">
        <v>37</v>
      </c>
      <c r="Y1033" t="str">
        <f t="shared" ref="Y1033:Y1037" si="534">Y1032</f>
        <v>Discharge</v>
      </c>
      <c r="Z1033" t="str">
        <f t="shared" si="530"/>
        <v>48-72</v>
      </c>
    </row>
    <row r="1034" spans="1:26" x14ac:dyDescent="0.35">
      <c r="A1034" s="11" t="str">
        <f t="shared" si="533"/>
        <v>PATIENT 38 (ORTHO2 012)</v>
      </c>
      <c r="B1034" s="11" t="str">
        <f t="shared" si="533"/>
        <v>FRACTURE OF METATARSAL BONE</v>
      </c>
      <c r="C1034" s="11" t="str">
        <f t="shared" si="533"/>
        <v>FOR OPERATION</v>
      </c>
      <c r="D1034" t="s">
        <v>29</v>
      </c>
      <c r="E1034" t="str">
        <f t="shared" si="529"/>
        <v>No</v>
      </c>
      <c r="F1034" t="str">
        <f t="shared" si="529"/>
        <v>Others</v>
      </c>
      <c r="G1034" t="str">
        <f t="shared" si="529"/>
        <v>LLRD</v>
      </c>
      <c r="H1034" t="str">
        <f t="shared" si="529"/>
        <v>20G</v>
      </c>
      <c r="I1034" t="str">
        <f t="shared" si="529"/>
        <v>No infusion</v>
      </c>
      <c r="J1034" t="str">
        <f t="shared" si="529"/>
        <v>No medication</v>
      </c>
      <c r="K1034" s="11" t="str">
        <f t="shared" si="529"/>
        <v>DORSAL</v>
      </c>
      <c r="L1034" s="13">
        <v>0</v>
      </c>
      <c r="M1034" s="13">
        <v>0</v>
      </c>
      <c r="N1034" s="13">
        <v>0</v>
      </c>
      <c r="O1034">
        <v>0</v>
      </c>
      <c r="P1034" t="str">
        <f t="shared" si="508"/>
        <v>No</v>
      </c>
      <c r="Q1034" s="46">
        <v>37.6</v>
      </c>
      <c r="R1034" s="46">
        <v>36.4</v>
      </c>
      <c r="S1034" s="46">
        <v>35.200000000000003</v>
      </c>
      <c r="T1034" s="46">
        <v>34.1</v>
      </c>
      <c r="U1034" s="46">
        <v>33.1</v>
      </c>
      <c r="V1034" s="46">
        <v>32.1</v>
      </c>
      <c r="W1034" s="150">
        <v>3</v>
      </c>
      <c r="X1034" s="150" t="s">
        <v>37</v>
      </c>
      <c r="Y1034" t="str">
        <f t="shared" si="534"/>
        <v>Discharge</v>
      </c>
      <c r="Z1034" t="str">
        <f t="shared" si="530"/>
        <v>48-72</v>
      </c>
    </row>
    <row r="1035" spans="1:26" x14ac:dyDescent="0.35">
      <c r="A1035" s="11" t="str">
        <f t="shared" si="533"/>
        <v>PATIENT 38 (ORTHO2 012)</v>
      </c>
      <c r="B1035" s="11" t="str">
        <f t="shared" si="533"/>
        <v>FRACTURE OF METATARSAL BONE</v>
      </c>
      <c r="C1035" s="11" t="str">
        <f t="shared" si="533"/>
        <v>FOR OPERATION</v>
      </c>
      <c r="D1035" t="s">
        <v>29</v>
      </c>
      <c r="E1035" t="str">
        <f t="shared" si="529"/>
        <v>No</v>
      </c>
      <c r="F1035" t="str">
        <f t="shared" si="529"/>
        <v>Others</v>
      </c>
      <c r="G1035" t="str">
        <f t="shared" si="529"/>
        <v>LLRD</v>
      </c>
      <c r="H1035" t="str">
        <f t="shared" si="529"/>
        <v>20G</v>
      </c>
      <c r="I1035" t="str">
        <f t="shared" si="529"/>
        <v>No infusion</v>
      </c>
      <c r="J1035" t="str">
        <f t="shared" si="529"/>
        <v>No medication</v>
      </c>
      <c r="K1035" s="11" t="str">
        <f t="shared" si="529"/>
        <v>DORSAL</v>
      </c>
      <c r="L1035" s="13">
        <v>0</v>
      </c>
      <c r="M1035" s="13">
        <v>0</v>
      </c>
      <c r="N1035" s="13">
        <v>0</v>
      </c>
      <c r="O1035">
        <v>0</v>
      </c>
      <c r="P1035" t="str">
        <f t="shared" si="508"/>
        <v>No</v>
      </c>
      <c r="Q1035" s="46">
        <v>36.9</v>
      </c>
      <c r="R1035" s="46">
        <v>36.1</v>
      </c>
      <c r="S1035" s="46">
        <v>35.9</v>
      </c>
      <c r="T1035" s="46">
        <v>34.1</v>
      </c>
      <c r="U1035" s="46">
        <v>33.200000000000003</v>
      </c>
      <c r="V1035" s="46">
        <v>32.1</v>
      </c>
      <c r="W1035" s="150">
        <v>3</v>
      </c>
      <c r="X1035" s="150" t="s">
        <v>37</v>
      </c>
      <c r="Y1035" t="str">
        <f t="shared" si="534"/>
        <v>Discharge</v>
      </c>
      <c r="Z1035" t="str">
        <f t="shared" si="530"/>
        <v>48-72</v>
      </c>
    </row>
    <row r="1036" spans="1:26" x14ac:dyDescent="0.35">
      <c r="A1036" s="11" t="str">
        <f t="shared" si="533"/>
        <v>PATIENT 38 (ORTHO2 012)</v>
      </c>
      <c r="B1036" s="11" t="str">
        <f t="shared" si="533"/>
        <v>FRACTURE OF METATARSAL BONE</v>
      </c>
      <c r="C1036" s="11" t="str">
        <f t="shared" si="533"/>
        <v>FOR OPERATION</v>
      </c>
      <c r="D1036" t="s">
        <v>29</v>
      </c>
      <c r="E1036" t="str">
        <f t="shared" si="529"/>
        <v>No</v>
      </c>
      <c r="F1036" t="str">
        <f t="shared" si="529"/>
        <v>Others</v>
      </c>
      <c r="G1036" t="str">
        <f t="shared" si="529"/>
        <v>LLRD</v>
      </c>
      <c r="H1036" t="str">
        <f t="shared" si="529"/>
        <v>20G</v>
      </c>
      <c r="I1036" t="str">
        <f t="shared" si="529"/>
        <v>No infusion</v>
      </c>
      <c r="J1036" t="str">
        <f t="shared" si="529"/>
        <v>No medication</v>
      </c>
      <c r="K1036" s="11" t="str">
        <f t="shared" si="529"/>
        <v>DORSAL</v>
      </c>
      <c r="L1036" s="13">
        <v>0</v>
      </c>
      <c r="M1036" s="13">
        <v>0</v>
      </c>
      <c r="N1036" s="13">
        <v>0</v>
      </c>
      <c r="O1036">
        <v>0</v>
      </c>
      <c r="P1036" t="str">
        <f t="shared" si="508"/>
        <v>No</v>
      </c>
      <c r="Q1036" s="46">
        <v>36.700000000000003</v>
      </c>
      <c r="R1036" s="46">
        <v>35.4</v>
      </c>
      <c r="S1036" s="46">
        <v>34.1</v>
      </c>
      <c r="T1036" s="46">
        <v>33.1</v>
      </c>
      <c r="U1036" s="46">
        <v>32.1</v>
      </c>
      <c r="V1036" s="46">
        <v>30.4</v>
      </c>
      <c r="W1036" s="150">
        <v>3</v>
      </c>
      <c r="X1036" s="150" t="s">
        <v>37</v>
      </c>
      <c r="Y1036" t="str">
        <f t="shared" si="534"/>
        <v>Discharge</v>
      </c>
      <c r="Z1036" t="str">
        <f t="shared" si="530"/>
        <v>48-72</v>
      </c>
    </row>
    <row r="1037" spans="1:26" x14ac:dyDescent="0.35">
      <c r="A1037" s="70" t="str">
        <f t="shared" si="533"/>
        <v>PATIENT 38 (ORTHO2 012)</v>
      </c>
      <c r="B1037" s="70" t="str">
        <f t="shared" si="533"/>
        <v>FRACTURE OF METATARSAL BONE</v>
      </c>
      <c r="C1037" s="70" t="str">
        <f t="shared" si="533"/>
        <v>FOR OPERATION</v>
      </c>
      <c r="D1037" t="s">
        <v>29</v>
      </c>
      <c r="E1037" t="str">
        <f t="shared" si="529"/>
        <v>No</v>
      </c>
      <c r="F1037" t="str">
        <f t="shared" si="529"/>
        <v>Others</v>
      </c>
      <c r="G1037" t="str">
        <f t="shared" si="529"/>
        <v>LLRD</v>
      </c>
      <c r="H1037" t="str">
        <f t="shared" si="529"/>
        <v>20G</v>
      </c>
      <c r="I1037" t="str">
        <f t="shared" si="529"/>
        <v>No infusion</v>
      </c>
      <c r="J1037" t="str">
        <f t="shared" si="529"/>
        <v>No medication</v>
      </c>
      <c r="K1037" s="70" t="str">
        <f t="shared" si="529"/>
        <v>DORSAL</v>
      </c>
      <c r="L1037" s="19">
        <v>0</v>
      </c>
      <c r="M1037" s="19">
        <v>0</v>
      </c>
      <c r="N1037" s="19">
        <v>0</v>
      </c>
      <c r="O1037">
        <v>0</v>
      </c>
      <c r="P1037" t="str">
        <f t="shared" si="508"/>
        <v>No</v>
      </c>
      <c r="Q1037" s="52">
        <v>36.6</v>
      </c>
      <c r="R1037" s="52">
        <v>35.1</v>
      </c>
      <c r="S1037" s="52">
        <v>33.1</v>
      </c>
      <c r="T1037" s="52">
        <v>32.1</v>
      </c>
      <c r="U1037" s="52">
        <v>30.6</v>
      </c>
      <c r="V1037" s="52">
        <v>29.1</v>
      </c>
      <c r="W1037" s="150">
        <v>3</v>
      </c>
      <c r="X1037" s="150" t="s">
        <v>37</v>
      </c>
      <c r="Y1037" t="str">
        <f t="shared" si="534"/>
        <v>Discharge</v>
      </c>
      <c r="Z1037" t="str">
        <f t="shared" si="530"/>
        <v>48-72</v>
      </c>
    </row>
    <row r="1038" spans="1:26" x14ac:dyDescent="0.35">
      <c r="A1038" s="37" t="s">
        <v>197</v>
      </c>
      <c r="B1038" s="143" t="s">
        <v>452</v>
      </c>
      <c r="C1038" s="143" t="s">
        <v>453</v>
      </c>
      <c r="D1038" t="s">
        <v>29</v>
      </c>
      <c r="E1038" t="s">
        <v>37</v>
      </c>
      <c r="F1038" t="s">
        <v>96</v>
      </c>
      <c r="G1038" t="s">
        <v>55</v>
      </c>
      <c r="H1038" t="s">
        <v>33</v>
      </c>
      <c r="I1038" t="s">
        <v>34</v>
      </c>
      <c r="J1038" t="s">
        <v>61</v>
      </c>
      <c r="K1038" s="143" t="s">
        <v>47</v>
      </c>
      <c r="L1038" s="146">
        <v>0</v>
      </c>
      <c r="M1038" s="146">
        <v>0</v>
      </c>
      <c r="N1038" s="146">
        <v>0</v>
      </c>
      <c r="O1038">
        <v>0</v>
      </c>
      <c r="P1038" t="s">
        <v>37</v>
      </c>
      <c r="Q1038" s="41">
        <v>37.9</v>
      </c>
      <c r="R1038" s="41">
        <v>32</v>
      </c>
      <c r="S1038" s="41">
        <v>32.299999999999997</v>
      </c>
      <c r="T1038" s="41">
        <v>32.4</v>
      </c>
      <c r="U1038" s="41">
        <v>32.700000000000003</v>
      </c>
      <c r="V1038" s="147" t="s">
        <v>37</v>
      </c>
      <c r="W1038" s="144">
        <v>3</v>
      </c>
      <c r="X1038" s="144">
        <v>0</v>
      </c>
      <c r="Y1038" t="s">
        <v>78</v>
      </c>
      <c r="Z1038" t="s">
        <v>63</v>
      </c>
    </row>
    <row r="1039" spans="1:26" x14ac:dyDescent="0.35">
      <c r="A1039" s="63" t="str">
        <f t="shared" ref="A1039:C1041" si="535">A1038</f>
        <v>PATIENT 1 (GS1 001)</v>
      </c>
      <c r="B1039" s="11" t="str">
        <f t="shared" si="535"/>
        <v>INGUINAL HERNIA</v>
      </c>
      <c r="C1039" s="11" t="str">
        <f t="shared" si="535"/>
        <v>IVD</v>
      </c>
      <c r="D1039" t="s">
        <v>29</v>
      </c>
      <c r="E1039" t="s">
        <v>37</v>
      </c>
      <c r="F1039" t="str">
        <f t="shared" ref="F1039:K1054" si="536">F1038</f>
        <v>ER</v>
      </c>
      <c r="G1039" t="str">
        <f t="shared" si="536"/>
        <v>ULLA</v>
      </c>
      <c r="H1039" t="str">
        <f t="shared" si="536"/>
        <v>20G</v>
      </c>
      <c r="I1039" t="str">
        <f t="shared" si="536"/>
        <v>No infusion</v>
      </c>
      <c r="J1039" t="str">
        <f t="shared" si="536"/>
        <v>Antibiotic</v>
      </c>
      <c r="K1039" s="11" t="str">
        <f t="shared" si="536"/>
        <v>ANTECUBITAL FOSSA</v>
      </c>
      <c r="L1039" s="13">
        <v>0</v>
      </c>
      <c r="M1039" s="13">
        <v>0</v>
      </c>
      <c r="N1039" s="13">
        <v>0</v>
      </c>
      <c r="O1039">
        <v>0</v>
      </c>
      <c r="P1039" t="str">
        <f t="shared" ref="P1039:P1066" si="537">P1038</f>
        <v>NA</v>
      </c>
      <c r="Q1039" s="46">
        <v>38</v>
      </c>
      <c r="R1039" s="46">
        <v>33.299999999999997</v>
      </c>
      <c r="S1039" s="46">
        <v>34.200000000000003</v>
      </c>
      <c r="T1039" s="46">
        <v>34.200000000000003</v>
      </c>
      <c r="U1039" s="46">
        <v>34.9</v>
      </c>
      <c r="V1039" s="139" t="str">
        <f t="shared" ref="V1039:Z1045" si="538">V1038</f>
        <v>NA</v>
      </c>
      <c r="W1039" s="140">
        <f t="shared" si="538"/>
        <v>3</v>
      </c>
      <c r="X1039" s="140">
        <f t="shared" si="538"/>
        <v>0</v>
      </c>
      <c r="Y1039" t="str">
        <f t="shared" si="538"/>
        <v>Discharge</v>
      </c>
      <c r="Z1039" t="str">
        <f t="shared" si="538"/>
        <v>48-72</v>
      </c>
    </row>
    <row r="1040" spans="1:26" x14ac:dyDescent="0.35">
      <c r="A1040" s="63" t="str">
        <f t="shared" si="535"/>
        <v>PATIENT 1 (GS1 001)</v>
      </c>
      <c r="B1040" s="11" t="str">
        <f t="shared" si="535"/>
        <v>INGUINAL HERNIA</v>
      </c>
      <c r="C1040" s="11" t="str">
        <f t="shared" si="535"/>
        <v>IVD</v>
      </c>
      <c r="D1040" t="s">
        <v>29</v>
      </c>
      <c r="E1040" t="s">
        <v>37</v>
      </c>
      <c r="F1040" t="str">
        <f t="shared" si="536"/>
        <v>ER</v>
      </c>
      <c r="G1040" t="str">
        <f t="shared" si="536"/>
        <v>ULLA</v>
      </c>
      <c r="H1040" t="str">
        <f t="shared" si="536"/>
        <v>20G</v>
      </c>
      <c r="I1040" t="str">
        <f t="shared" si="536"/>
        <v>No infusion</v>
      </c>
      <c r="J1040" t="str">
        <f t="shared" si="536"/>
        <v>Antibiotic</v>
      </c>
      <c r="K1040" s="11" t="str">
        <f t="shared" si="536"/>
        <v>ANTECUBITAL FOSSA</v>
      </c>
      <c r="L1040" s="13">
        <v>0</v>
      </c>
      <c r="M1040" s="13">
        <v>0</v>
      </c>
      <c r="N1040" s="13">
        <v>0</v>
      </c>
      <c r="O1040">
        <v>0</v>
      </c>
      <c r="P1040" t="str">
        <f t="shared" si="537"/>
        <v>NA</v>
      </c>
      <c r="Q1040" s="46">
        <v>38.1</v>
      </c>
      <c r="R1040" s="46">
        <v>32.700000000000003</v>
      </c>
      <c r="S1040" s="46">
        <v>33.200000000000003</v>
      </c>
      <c r="T1040" s="46">
        <v>32.9</v>
      </c>
      <c r="U1040" s="46">
        <v>32.799999999999997</v>
      </c>
      <c r="V1040" s="139" t="str">
        <f t="shared" si="538"/>
        <v>NA</v>
      </c>
      <c r="W1040" s="140">
        <f t="shared" si="538"/>
        <v>3</v>
      </c>
      <c r="X1040" s="140">
        <f t="shared" si="538"/>
        <v>0</v>
      </c>
      <c r="Y1040" t="str">
        <f t="shared" si="538"/>
        <v>Discharge</v>
      </c>
      <c r="Z1040" t="str">
        <f t="shared" si="538"/>
        <v>48-72</v>
      </c>
    </row>
    <row r="1041" spans="1:26" x14ac:dyDescent="0.35">
      <c r="A1041" s="64" t="str">
        <f t="shared" si="535"/>
        <v>PATIENT 1 (GS1 001)</v>
      </c>
      <c r="B1041" s="70" t="str">
        <f t="shared" si="535"/>
        <v>INGUINAL HERNIA</v>
      </c>
      <c r="C1041" s="70" t="str">
        <f t="shared" si="535"/>
        <v>IVD</v>
      </c>
      <c r="D1041" t="s">
        <v>29</v>
      </c>
      <c r="E1041" t="s">
        <v>37</v>
      </c>
      <c r="F1041" t="str">
        <f t="shared" si="536"/>
        <v>ER</v>
      </c>
      <c r="G1041" t="str">
        <f t="shared" si="536"/>
        <v>ULLA</v>
      </c>
      <c r="H1041" t="str">
        <f t="shared" si="536"/>
        <v>20G</v>
      </c>
      <c r="I1041" t="str">
        <f t="shared" si="536"/>
        <v>No infusion</v>
      </c>
      <c r="J1041" t="str">
        <f t="shared" si="536"/>
        <v>Antibiotic</v>
      </c>
      <c r="K1041" s="70" t="str">
        <f t="shared" si="536"/>
        <v>ANTECUBITAL FOSSA</v>
      </c>
      <c r="L1041" s="19">
        <v>0</v>
      </c>
      <c r="M1041" s="19">
        <v>0</v>
      </c>
      <c r="N1041" s="19">
        <v>0</v>
      </c>
      <c r="O1041">
        <v>0</v>
      </c>
      <c r="P1041" t="str">
        <f t="shared" si="537"/>
        <v>NA</v>
      </c>
      <c r="Q1041" s="52">
        <v>37.1</v>
      </c>
      <c r="R1041" s="52">
        <v>33.200000000000003</v>
      </c>
      <c r="S1041" s="52">
        <v>33.5</v>
      </c>
      <c r="T1041" s="52">
        <v>33.5</v>
      </c>
      <c r="U1041" s="52">
        <v>33</v>
      </c>
      <c r="V1041" s="148" t="str">
        <f t="shared" si="538"/>
        <v>NA</v>
      </c>
      <c r="W1041" s="149">
        <f t="shared" si="538"/>
        <v>3</v>
      </c>
      <c r="X1041" s="149">
        <f t="shared" si="538"/>
        <v>0</v>
      </c>
      <c r="Y1041" t="str">
        <f t="shared" si="538"/>
        <v>Discharge</v>
      </c>
      <c r="Z1041" t="str">
        <f t="shared" si="538"/>
        <v>48-72</v>
      </c>
    </row>
    <row r="1042" spans="1:26" x14ac:dyDescent="0.35">
      <c r="A1042" s="21" t="s">
        <v>219</v>
      </c>
      <c r="B1042" s="21" t="s">
        <v>454</v>
      </c>
      <c r="C1042" s="21" t="s">
        <v>118</v>
      </c>
      <c r="D1042" t="s">
        <v>29</v>
      </c>
      <c r="E1042" t="s">
        <v>30</v>
      </c>
      <c r="F1042" t="s">
        <v>31</v>
      </c>
      <c r="G1042" t="s">
        <v>45</v>
      </c>
      <c r="H1042" t="s">
        <v>77</v>
      </c>
      <c r="I1042" t="str">
        <f t="shared" si="536"/>
        <v>No infusion</v>
      </c>
      <c r="J1042" t="s">
        <v>46</v>
      </c>
      <c r="K1042" s="21" t="s">
        <v>47</v>
      </c>
      <c r="L1042" s="16" t="s">
        <v>37</v>
      </c>
      <c r="M1042" s="13" t="s">
        <v>37</v>
      </c>
      <c r="N1042" s="13" t="s">
        <v>37</v>
      </c>
      <c r="O1042">
        <v>0</v>
      </c>
      <c r="P1042" t="str">
        <f t="shared" si="537"/>
        <v>NA</v>
      </c>
      <c r="Q1042" s="56">
        <v>36.700000000000003</v>
      </c>
      <c r="R1042" s="56">
        <v>34</v>
      </c>
      <c r="S1042" s="56">
        <v>34.4</v>
      </c>
      <c r="T1042" s="56">
        <v>34.799999999999997</v>
      </c>
      <c r="U1042" s="56">
        <v>34.1</v>
      </c>
      <c r="V1042" s="56">
        <v>33.799999999999997</v>
      </c>
      <c r="W1042" s="150">
        <v>2</v>
      </c>
      <c r="X1042" s="150">
        <v>0</v>
      </c>
      <c r="Y1042" t="str">
        <f t="shared" si="538"/>
        <v>Discharge</v>
      </c>
      <c r="Z1042" t="s">
        <v>92</v>
      </c>
    </row>
    <row r="1043" spans="1:26" x14ac:dyDescent="0.35">
      <c r="A1043" s="11" t="str">
        <f t="shared" ref="A1043:C1045" si="539">A1042</f>
        <v>PATIENT 2 (GS2 005)</v>
      </c>
      <c r="B1043" s="11" t="str">
        <f t="shared" si="539"/>
        <v>SENILE CATARACT</v>
      </c>
      <c r="C1043" s="11" t="str">
        <f t="shared" si="539"/>
        <v>NEW CANNULA</v>
      </c>
      <c r="D1043" t="s">
        <v>29</v>
      </c>
      <c r="E1043" t="s">
        <v>30</v>
      </c>
      <c r="F1043" t="str">
        <f t="shared" ref="F1043:H1049" si="540">F1042</f>
        <v>Ward</v>
      </c>
      <c r="G1043" t="str">
        <f t="shared" si="540"/>
        <v>ULRA</v>
      </c>
      <c r="H1043" t="str">
        <f t="shared" si="540"/>
        <v>18G</v>
      </c>
      <c r="I1043" t="str">
        <f t="shared" si="536"/>
        <v>No infusion</v>
      </c>
      <c r="J1043" t="str">
        <f t="shared" si="536"/>
        <v>Other Drug</v>
      </c>
      <c r="K1043" s="11" t="str">
        <f t="shared" si="536"/>
        <v>ANTECUBITAL FOSSA</v>
      </c>
      <c r="L1043" s="16" t="s">
        <v>37</v>
      </c>
      <c r="M1043" s="13" t="s">
        <v>37</v>
      </c>
      <c r="N1043" s="13" t="s">
        <v>37</v>
      </c>
      <c r="O1043">
        <v>0</v>
      </c>
      <c r="P1043" t="str">
        <f t="shared" si="537"/>
        <v>NA</v>
      </c>
      <c r="Q1043" s="46">
        <v>36.1</v>
      </c>
      <c r="R1043" s="46">
        <v>33.1</v>
      </c>
      <c r="S1043" s="46">
        <v>33.299999999999997</v>
      </c>
      <c r="T1043" s="46">
        <v>33.4</v>
      </c>
      <c r="U1043" s="46">
        <v>33</v>
      </c>
      <c r="V1043" s="46">
        <v>34.200000000000003</v>
      </c>
      <c r="W1043" s="140">
        <f t="shared" ref="W1043:X1045" si="541">W1042</f>
        <v>2</v>
      </c>
      <c r="X1043" s="140">
        <f t="shared" si="541"/>
        <v>0</v>
      </c>
      <c r="Y1043" t="str">
        <f t="shared" si="538"/>
        <v>Discharge</v>
      </c>
      <c r="Z1043" t="s">
        <v>92</v>
      </c>
    </row>
    <row r="1044" spans="1:26" x14ac:dyDescent="0.35">
      <c r="A1044" s="11" t="str">
        <f t="shared" si="539"/>
        <v>PATIENT 2 (GS2 005)</v>
      </c>
      <c r="B1044" s="11" t="str">
        <f t="shared" si="539"/>
        <v>SENILE CATARACT</v>
      </c>
      <c r="C1044" s="11" t="str">
        <f t="shared" si="539"/>
        <v>NEW CANNULA</v>
      </c>
      <c r="D1044" t="s">
        <v>29</v>
      </c>
      <c r="E1044" t="s">
        <v>30</v>
      </c>
      <c r="F1044" t="str">
        <f t="shared" si="540"/>
        <v>Ward</v>
      </c>
      <c r="G1044" t="str">
        <f t="shared" si="540"/>
        <v>ULRA</v>
      </c>
      <c r="H1044" t="str">
        <f t="shared" si="540"/>
        <v>18G</v>
      </c>
      <c r="I1044" t="str">
        <f t="shared" si="536"/>
        <v>No infusion</v>
      </c>
      <c r="J1044" t="str">
        <f t="shared" si="536"/>
        <v>Other Drug</v>
      </c>
      <c r="K1044" s="11" t="str">
        <f t="shared" si="536"/>
        <v>ANTECUBITAL FOSSA</v>
      </c>
      <c r="L1044" s="16" t="s">
        <v>37</v>
      </c>
      <c r="M1044" s="13" t="s">
        <v>37</v>
      </c>
      <c r="N1044" s="13" t="s">
        <v>37</v>
      </c>
      <c r="O1044">
        <v>0</v>
      </c>
      <c r="P1044" t="str">
        <f t="shared" si="537"/>
        <v>NA</v>
      </c>
      <c r="Q1044" s="46">
        <v>37.299999999999997</v>
      </c>
      <c r="R1044" s="46">
        <v>33</v>
      </c>
      <c r="S1044" s="46">
        <v>33.5</v>
      </c>
      <c r="T1044" s="46">
        <v>33.299999999999997</v>
      </c>
      <c r="U1044" s="46">
        <v>32.6</v>
      </c>
      <c r="V1044" s="46">
        <v>34</v>
      </c>
      <c r="W1044" s="140">
        <f t="shared" si="541"/>
        <v>2</v>
      </c>
      <c r="X1044" s="140">
        <f t="shared" si="541"/>
        <v>0</v>
      </c>
      <c r="Y1044" t="str">
        <f t="shared" si="538"/>
        <v>Discharge</v>
      </c>
      <c r="Z1044" t="s">
        <v>92</v>
      </c>
    </row>
    <row r="1045" spans="1:26" x14ac:dyDescent="0.35">
      <c r="A1045" s="70" t="str">
        <f t="shared" si="539"/>
        <v>PATIENT 2 (GS2 005)</v>
      </c>
      <c r="B1045" s="70" t="str">
        <f t="shared" si="539"/>
        <v>SENILE CATARACT</v>
      </c>
      <c r="C1045" s="70" t="str">
        <f t="shared" si="539"/>
        <v>NEW CANNULA</v>
      </c>
      <c r="D1045" t="s">
        <v>29</v>
      </c>
      <c r="E1045" t="s">
        <v>30</v>
      </c>
      <c r="F1045" t="str">
        <f t="shared" si="540"/>
        <v>Ward</v>
      </c>
      <c r="G1045" t="str">
        <f t="shared" si="540"/>
        <v>ULRA</v>
      </c>
      <c r="H1045" t="str">
        <f t="shared" si="540"/>
        <v>18G</v>
      </c>
      <c r="I1045" t="str">
        <f t="shared" si="536"/>
        <v>No infusion</v>
      </c>
      <c r="J1045" t="str">
        <f t="shared" si="536"/>
        <v>Other Drug</v>
      </c>
      <c r="K1045" s="70" t="str">
        <f t="shared" si="536"/>
        <v>ANTECUBITAL FOSSA</v>
      </c>
      <c r="L1045" s="16" t="s">
        <v>37</v>
      </c>
      <c r="M1045" s="13" t="s">
        <v>37</v>
      </c>
      <c r="N1045" s="13" t="s">
        <v>37</v>
      </c>
      <c r="O1045">
        <v>0</v>
      </c>
      <c r="P1045" t="str">
        <f t="shared" si="537"/>
        <v>NA</v>
      </c>
      <c r="Q1045" s="52">
        <v>37.200000000000003</v>
      </c>
      <c r="R1045" s="52">
        <v>33.1</v>
      </c>
      <c r="S1045" s="52">
        <v>33.6</v>
      </c>
      <c r="T1045" s="52">
        <v>33.200000000000003</v>
      </c>
      <c r="U1045" s="52">
        <v>33.1</v>
      </c>
      <c r="V1045" s="52">
        <v>34.4</v>
      </c>
      <c r="W1045" s="149">
        <f t="shared" si="541"/>
        <v>2</v>
      </c>
      <c r="X1045" s="149">
        <f t="shared" si="541"/>
        <v>0</v>
      </c>
      <c r="Y1045" t="str">
        <f t="shared" si="538"/>
        <v>Discharge</v>
      </c>
      <c r="Z1045" t="s">
        <v>92</v>
      </c>
    </row>
    <row r="1046" spans="1:26" x14ac:dyDescent="0.35">
      <c r="A1046" s="21" t="s">
        <v>74</v>
      </c>
      <c r="B1046" s="21" t="s">
        <v>455</v>
      </c>
      <c r="C1046" s="21" t="s">
        <v>118</v>
      </c>
      <c r="D1046" t="s">
        <v>29</v>
      </c>
      <c r="E1046" t="s">
        <v>30</v>
      </c>
      <c r="F1046" t="str">
        <f t="shared" si="540"/>
        <v>Ward</v>
      </c>
      <c r="G1046" t="s">
        <v>55</v>
      </c>
      <c r="H1046" t="s">
        <v>33</v>
      </c>
      <c r="I1046" t="str">
        <f t="shared" si="536"/>
        <v>No infusion</v>
      </c>
      <c r="J1046" t="s">
        <v>51</v>
      </c>
      <c r="K1046" s="21" t="s">
        <v>47</v>
      </c>
      <c r="L1046" s="16" t="s">
        <v>37</v>
      </c>
      <c r="M1046" s="13" t="s">
        <v>37</v>
      </c>
      <c r="N1046" s="13" t="s">
        <v>37</v>
      </c>
      <c r="O1046">
        <v>0</v>
      </c>
      <c r="P1046" t="str">
        <f t="shared" si="537"/>
        <v>NA</v>
      </c>
      <c r="Q1046" s="56">
        <v>36.700000000000003</v>
      </c>
      <c r="R1046" s="56">
        <v>34</v>
      </c>
      <c r="S1046" s="56">
        <v>34.299999999999997</v>
      </c>
      <c r="T1046" s="56">
        <v>34.6</v>
      </c>
      <c r="U1046" s="56">
        <v>36.200000000000003</v>
      </c>
      <c r="V1046" s="56">
        <v>33.799999999999997</v>
      </c>
      <c r="W1046" s="150">
        <v>2</v>
      </c>
      <c r="X1046" s="150">
        <v>0</v>
      </c>
      <c r="Y1046" t="s">
        <v>62</v>
      </c>
      <c r="Z1046" t="s">
        <v>92</v>
      </c>
    </row>
    <row r="1047" spans="1:26" x14ac:dyDescent="0.35">
      <c r="A1047" s="11" t="str">
        <f t="shared" ref="A1047:C1049" si="542">A1046</f>
        <v>PATIENT 3 (GS2 007)</v>
      </c>
      <c r="B1047" s="11" t="str">
        <f t="shared" si="542"/>
        <v>MALIGNANT NEOPLASM OF RECTUM</v>
      </c>
      <c r="C1047" s="11" t="str">
        <f t="shared" si="542"/>
        <v>NEW CANNULA</v>
      </c>
      <c r="D1047" t="s">
        <v>29</v>
      </c>
      <c r="E1047" t="s">
        <v>30</v>
      </c>
      <c r="F1047" t="str">
        <f t="shared" si="540"/>
        <v>Ward</v>
      </c>
      <c r="G1047" t="str">
        <f t="shared" si="540"/>
        <v>ULLA</v>
      </c>
      <c r="H1047" t="str">
        <f t="shared" si="540"/>
        <v>20G</v>
      </c>
      <c r="I1047" t="str">
        <f t="shared" si="536"/>
        <v>No infusion</v>
      </c>
      <c r="J1047" t="str">
        <f t="shared" si="536"/>
        <v>Antibiotic and other drug</v>
      </c>
      <c r="K1047" s="11" t="str">
        <f t="shared" si="536"/>
        <v>ANTECUBITAL FOSSA</v>
      </c>
      <c r="L1047" s="16" t="s">
        <v>37</v>
      </c>
      <c r="M1047" s="13" t="s">
        <v>37</v>
      </c>
      <c r="N1047" s="13" t="s">
        <v>37</v>
      </c>
      <c r="O1047">
        <v>0</v>
      </c>
      <c r="P1047" t="str">
        <f t="shared" si="537"/>
        <v>NA</v>
      </c>
      <c r="Q1047" s="46">
        <v>36.799999999999997</v>
      </c>
      <c r="R1047" s="46">
        <v>33.9</v>
      </c>
      <c r="S1047" s="46">
        <v>34.200000000000003</v>
      </c>
      <c r="T1047" s="46">
        <v>34.700000000000003</v>
      </c>
      <c r="U1047" s="46">
        <v>36.1</v>
      </c>
      <c r="V1047" s="46">
        <v>34.799999999999997</v>
      </c>
      <c r="W1047" s="140">
        <f t="shared" ref="W1047:Y1049" si="543">W1046</f>
        <v>2</v>
      </c>
      <c r="X1047" s="140">
        <f t="shared" si="543"/>
        <v>0</v>
      </c>
      <c r="Y1047" t="str">
        <f t="shared" si="543"/>
        <v>Leakage</v>
      </c>
      <c r="Z1047" t="s">
        <v>92</v>
      </c>
    </row>
    <row r="1048" spans="1:26" x14ac:dyDescent="0.35">
      <c r="A1048" s="11" t="str">
        <f t="shared" si="542"/>
        <v>PATIENT 3 (GS2 007)</v>
      </c>
      <c r="B1048" s="11" t="str">
        <f t="shared" si="542"/>
        <v>MALIGNANT NEOPLASM OF RECTUM</v>
      </c>
      <c r="C1048" s="11" t="str">
        <f t="shared" si="542"/>
        <v>NEW CANNULA</v>
      </c>
      <c r="D1048" t="s">
        <v>29</v>
      </c>
      <c r="E1048" t="s">
        <v>30</v>
      </c>
      <c r="F1048" t="str">
        <f t="shared" si="540"/>
        <v>Ward</v>
      </c>
      <c r="G1048" t="str">
        <f t="shared" si="540"/>
        <v>ULLA</v>
      </c>
      <c r="H1048" t="str">
        <f t="shared" si="540"/>
        <v>20G</v>
      </c>
      <c r="I1048" t="str">
        <f t="shared" si="536"/>
        <v>No infusion</v>
      </c>
      <c r="J1048" t="str">
        <f t="shared" si="536"/>
        <v>Antibiotic and other drug</v>
      </c>
      <c r="K1048" s="11" t="str">
        <f t="shared" si="536"/>
        <v>ANTECUBITAL FOSSA</v>
      </c>
      <c r="L1048" s="16" t="s">
        <v>37</v>
      </c>
      <c r="M1048" s="13" t="s">
        <v>37</v>
      </c>
      <c r="N1048" s="13" t="s">
        <v>37</v>
      </c>
      <c r="O1048">
        <v>0</v>
      </c>
      <c r="P1048" t="str">
        <f t="shared" si="537"/>
        <v>NA</v>
      </c>
      <c r="Q1048" s="46">
        <v>36.700000000000003</v>
      </c>
      <c r="R1048" s="46">
        <v>32.799999999999997</v>
      </c>
      <c r="S1048" s="46">
        <v>33.1</v>
      </c>
      <c r="T1048" s="46">
        <v>32.9</v>
      </c>
      <c r="U1048" s="46">
        <v>34.4</v>
      </c>
      <c r="V1048" s="46">
        <v>32.6</v>
      </c>
      <c r="W1048" s="140">
        <f t="shared" si="543"/>
        <v>2</v>
      </c>
      <c r="X1048" s="140">
        <f t="shared" si="543"/>
        <v>0</v>
      </c>
      <c r="Y1048" t="str">
        <f t="shared" si="543"/>
        <v>Leakage</v>
      </c>
      <c r="Z1048" t="s">
        <v>92</v>
      </c>
    </row>
    <row r="1049" spans="1:26" x14ac:dyDescent="0.35">
      <c r="A1049" s="70" t="str">
        <f t="shared" si="542"/>
        <v>PATIENT 3 (GS2 007)</v>
      </c>
      <c r="B1049" s="70" t="str">
        <f t="shared" si="542"/>
        <v>MALIGNANT NEOPLASM OF RECTUM</v>
      </c>
      <c r="C1049" s="70" t="str">
        <f t="shared" si="542"/>
        <v>NEW CANNULA</v>
      </c>
      <c r="D1049" t="s">
        <v>29</v>
      </c>
      <c r="E1049" t="s">
        <v>30</v>
      </c>
      <c r="F1049" t="str">
        <f t="shared" si="540"/>
        <v>Ward</v>
      </c>
      <c r="G1049" t="str">
        <f t="shared" si="540"/>
        <v>ULLA</v>
      </c>
      <c r="H1049" t="str">
        <f t="shared" si="540"/>
        <v>20G</v>
      </c>
      <c r="I1049" t="str">
        <f t="shared" si="536"/>
        <v>No infusion</v>
      </c>
      <c r="J1049" t="str">
        <f t="shared" si="536"/>
        <v>Antibiotic and other drug</v>
      </c>
      <c r="K1049" s="70" t="str">
        <f t="shared" si="536"/>
        <v>ANTECUBITAL FOSSA</v>
      </c>
      <c r="L1049" s="16" t="s">
        <v>37</v>
      </c>
      <c r="M1049" s="13" t="s">
        <v>37</v>
      </c>
      <c r="N1049" s="13" t="s">
        <v>37</v>
      </c>
      <c r="O1049">
        <v>0</v>
      </c>
      <c r="P1049" t="str">
        <f t="shared" si="537"/>
        <v>NA</v>
      </c>
      <c r="Q1049" s="52">
        <v>36.700000000000003</v>
      </c>
      <c r="R1049" s="52">
        <v>34.299999999999997</v>
      </c>
      <c r="S1049" s="52">
        <v>35.6</v>
      </c>
      <c r="T1049" s="52">
        <v>34.9</v>
      </c>
      <c r="U1049" s="52">
        <v>36.6</v>
      </c>
      <c r="V1049" s="52">
        <v>35.6</v>
      </c>
      <c r="W1049" s="149">
        <f t="shared" si="543"/>
        <v>2</v>
      </c>
      <c r="X1049" s="149">
        <f t="shared" si="543"/>
        <v>0</v>
      </c>
      <c r="Y1049" t="str">
        <f t="shared" si="543"/>
        <v>Leakage</v>
      </c>
      <c r="Z1049" t="s">
        <v>92</v>
      </c>
    </row>
    <row r="1050" spans="1:26" x14ac:dyDescent="0.35">
      <c r="A1050" s="21" t="s">
        <v>456</v>
      </c>
      <c r="B1050" s="21" t="s">
        <v>457</v>
      </c>
      <c r="C1050" s="21" t="s">
        <v>151</v>
      </c>
      <c r="D1050" t="s">
        <v>29</v>
      </c>
      <c r="E1050" t="s">
        <v>30</v>
      </c>
      <c r="F1050" t="s">
        <v>96</v>
      </c>
      <c r="G1050" t="s">
        <v>42</v>
      </c>
      <c r="H1050" t="s">
        <v>77</v>
      </c>
      <c r="I1050" t="s">
        <v>70</v>
      </c>
      <c r="J1050" t="str">
        <f t="shared" si="536"/>
        <v>Antibiotic and other drug</v>
      </c>
      <c r="K1050" s="21" t="s">
        <v>36</v>
      </c>
      <c r="L1050" s="16" t="s">
        <v>37</v>
      </c>
      <c r="M1050" s="13" t="s">
        <v>37</v>
      </c>
      <c r="N1050" s="13" t="s">
        <v>37</v>
      </c>
      <c r="O1050">
        <v>0</v>
      </c>
      <c r="P1050" t="str">
        <f t="shared" si="537"/>
        <v>NA</v>
      </c>
      <c r="Q1050" s="56">
        <v>36.799999999999997</v>
      </c>
      <c r="R1050" s="56">
        <v>30</v>
      </c>
      <c r="S1050" s="56">
        <v>29.8</v>
      </c>
      <c r="T1050" s="56">
        <v>30.8</v>
      </c>
      <c r="U1050" s="56">
        <v>32</v>
      </c>
      <c r="V1050" s="151" t="s">
        <v>37</v>
      </c>
      <c r="W1050" s="150">
        <v>2</v>
      </c>
      <c r="X1050" s="150">
        <v>1</v>
      </c>
      <c r="Y1050" t="s">
        <v>97</v>
      </c>
      <c r="Z1050" t="s">
        <v>92</v>
      </c>
    </row>
    <row r="1051" spans="1:26" x14ac:dyDescent="0.35">
      <c r="A1051" s="11" t="str">
        <f t="shared" ref="A1051:C1053" si="544">A1050</f>
        <v>PATIENT 4 (GS2 008)</v>
      </c>
      <c r="B1051" s="11" t="str">
        <f t="shared" si="544"/>
        <v>RETENTION OF URINE</v>
      </c>
      <c r="C1051" s="11" t="str">
        <f t="shared" si="544"/>
        <v>NEW ADMISSION</v>
      </c>
      <c r="D1051" t="s">
        <v>29</v>
      </c>
      <c r="E1051" t="s">
        <v>30</v>
      </c>
      <c r="F1051" t="str">
        <f t="shared" ref="F1051:I1053" si="545">F1050</f>
        <v>ER</v>
      </c>
      <c r="G1051" t="str">
        <f t="shared" si="545"/>
        <v>ULRD</v>
      </c>
      <c r="H1051" t="str">
        <f t="shared" si="545"/>
        <v>18G</v>
      </c>
      <c r="I1051" t="str">
        <f t="shared" si="545"/>
        <v xml:space="preserve"> Normal Saline 0.9%</v>
      </c>
      <c r="J1051" t="str">
        <f t="shared" si="536"/>
        <v>Antibiotic and other drug</v>
      </c>
      <c r="K1051" s="11" t="str">
        <f t="shared" si="536"/>
        <v>DORSAL</v>
      </c>
      <c r="L1051" s="16" t="s">
        <v>37</v>
      </c>
      <c r="M1051" s="13" t="s">
        <v>37</v>
      </c>
      <c r="N1051" s="13" t="s">
        <v>37</v>
      </c>
      <c r="O1051">
        <v>0</v>
      </c>
      <c r="P1051" t="str">
        <f t="shared" si="537"/>
        <v>NA</v>
      </c>
      <c r="Q1051" s="46">
        <v>35.9</v>
      </c>
      <c r="R1051" s="46">
        <v>32.9</v>
      </c>
      <c r="S1051" s="46">
        <v>33.200000000000003</v>
      </c>
      <c r="T1051" s="46">
        <v>33.9</v>
      </c>
      <c r="U1051" s="46">
        <v>34.299999999999997</v>
      </c>
      <c r="V1051" s="141" t="str">
        <f t="shared" ref="V1051:Y1053" si="546">V1050</f>
        <v>NA</v>
      </c>
      <c r="W1051" s="140">
        <f t="shared" si="546"/>
        <v>2</v>
      </c>
      <c r="X1051" s="140">
        <f t="shared" si="546"/>
        <v>1</v>
      </c>
      <c r="Y1051" t="str">
        <f t="shared" si="546"/>
        <v>Phlebitis</v>
      </c>
      <c r="Z1051" t="s">
        <v>92</v>
      </c>
    </row>
    <row r="1052" spans="1:26" x14ac:dyDescent="0.35">
      <c r="A1052" s="11" t="str">
        <f t="shared" si="544"/>
        <v>PATIENT 4 (GS2 008)</v>
      </c>
      <c r="B1052" s="11" t="str">
        <f t="shared" si="544"/>
        <v>RETENTION OF URINE</v>
      </c>
      <c r="C1052" s="11" t="str">
        <f t="shared" si="544"/>
        <v>NEW ADMISSION</v>
      </c>
      <c r="D1052" t="s">
        <v>29</v>
      </c>
      <c r="E1052" t="s">
        <v>30</v>
      </c>
      <c r="F1052" t="str">
        <f t="shared" si="545"/>
        <v>ER</v>
      </c>
      <c r="G1052" t="str">
        <f t="shared" si="545"/>
        <v>ULRD</v>
      </c>
      <c r="H1052" t="str">
        <f t="shared" si="545"/>
        <v>18G</v>
      </c>
      <c r="I1052" t="str">
        <f t="shared" si="545"/>
        <v xml:space="preserve"> Normal Saline 0.9%</v>
      </c>
      <c r="J1052" t="str">
        <f t="shared" si="536"/>
        <v>Antibiotic and other drug</v>
      </c>
      <c r="K1052" s="11" t="str">
        <f t="shared" si="536"/>
        <v>DORSAL</v>
      </c>
      <c r="L1052" s="16" t="s">
        <v>37</v>
      </c>
      <c r="M1052" s="13" t="s">
        <v>37</v>
      </c>
      <c r="N1052" s="13" t="s">
        <v>37</v>
      </c>
      <c r="O1052">
        <v>0</v>
      </c>
      <c r="P1052" t="str">
        <f t="shared" si="537"/>
        <v>NA</v>
      </c>
      <c r="Q1052" s="46">
        <v>35.700000000000003</v>
      </c>
      <c r="R1052" s="46">
        <v>33.1</v>
      </c>
      <c r="S1052" s="46">
        <v>33.299999999999997</v>
      </c>
      <c r="T1052" s="46">
        <v>33.1</v>
      </c>
      <c r="U1052" s="46">
        <v>32.5</v>
      </c>
      <c r="V1052" s="141" t="str">
        <f t="shared" si="546"/>
        <v>NA</v>
      </c>
      <c r="W1052" s="140">
        <f t="shared" si="546"/>
        <v>2</v>
      </c>
      <c r="X1052" s="140">
        <f t="shared" si="546"/>
        <v>1</v>
      </c>
      <c r="Y1052" t="str">
        <f t="shared" si="546"/>
        <v>Phlebitis</v>
      </c>
      <c r="Z1052" t="s">
        <v>92</v>
      </c>
    </row>
    <row r="1053" spans="1:26" x14ac:dyDescent="0.35">
      <c r="A1053" s="70" t="str">
        <f t="shared" si="544"/>
        <v>PATIENT 4 (GS2 008)</v>
      </c>
      <c r="B1053" s="70" t="str">
        <f t="shared" si="544"/>
        <v>RETENTION OF URINE</v>
      </c>
      <c r="C1053" s="70" t="str">
        <f t="shared" si="544"/>
        <v>NEW ADMISSION</v>
      </c>
      <c r="D1053" t="s">
        <v>29</v>
      </c>
      <c r="E1053" t="s">
        <v>30</v>
      </c>
      <c r="F1053" t="str">
        <f t="shared" si="545"/>
        <v>ER</v>
      </c>
      <c r="G1053" t="str">
        <f t="shared" si="545"/>
        <v>ULRD</v>
      </c>
      <c r="H1053" t="str">
        <f t="shared" si="545"/>
        <v>18G</v>
      </c>
      <c r="I1053" t="str">
        <f t="shared" si="545"/>
        <v xml:space="preserve"> Normal Saline 0.9%</v>
      </c>
      <c r="J1053" t="str">
        <f t="shared" si="536"/>
        <v>Antibiotic and other drug</v>
      </c>
      <c r="K1053" s="70" t="str">
        <f t="shared" si="536"/>
        <v>DORSAL</v>
      </c>
      <c r="L1053" s="16" t="s">
        <v>37</v>
      </c>
      <c r="M1053" s="13" t="s">
        <v>37</v>
      </c>
      <c r="N1053" s="13" t="s">
        <v>37</v>
      </c>
      <c r="O1053">
        <v>1</v>
      </c>
      <c r="P1053" t="str">
        <f t="shared" si="537"/>
        <v>NA</v>
      </c>
      <c r="Q1053" s="52">
        <v>35.6</v>
      </c>
      <c r="R1053" s="52">
        <v>33.4</v>
      </c>
      <c r="S1053" s="52">
        <v>33.799999999999997</v>
      </c>
      <c r="T1053" s="52">
        <v>33.9</v>
      </c>
      <c r="U1053" s="52">
        <v>33</v>
      </c>
      <c r="V1053" s="154" t="str">
        <f t="shared" si="546"/>
        <v>NA</v>
      </c>
      <c r="W1053" s="149">
        <f t="shared" si="546"/>
        <v>2</v>
      </c>
      <c r="X1053" s="149">
        <f t="shared" si="546"/>
        <v>1</v>
      </c>
      <c r="Y1053" t="str">
        <f t="shared" si="546"/>
        <v>Phlebitis</v>
      </c>
      <c r="Z1053" t="s">
        <v>92</v>
      </c>
    </row>
    <row r="1054" spans="1:26" x14ac:dyDescent="0.35">
      <c r="A1054" s="55" t="s">
        <v>458</v>
      </c>
      <c r="B1054" s="21" t="s">
        <v>384</v>
      </c>
      <c r="C1054" s="21" t="s">
        <v>151</v>
      </c>
      <c r="D1054" t="s">
        <v>29</v>
      </c>
      <c r="E1054" t="s">
        <v>30</v>
      </c>
      <c r="F1054" t="s">
        <v>31</v>
      </c>
      <c r="G1054" t="s">
        <v>55</v>
      </c>
      <c r="H1054" t="s">
        <v>33</v>
      </c>
      <c r="I1054" t="s">
        <v>34</v>
      </c>
      <c r="J1054" t="str">
        <f t="shared" si="536"/>
        <v>Antibiotic and other drug</v>
      </c>
      <c r="K1054" s="21" t="s">
        <v>47</v>
      </c>
      <c r="L1054" s="16" t="s">
        <v>37</v>
      </c>
      <c r="M1054" s="13" t="s">
        <v>37</v>
      </c>
      <c r="N1054" s="13" t="s">
        <v>37</v>
      </c>
      <c r="O1054">
        <v>0</v>
      </c>
      <c r="P1054" t="str">
        <f t="shared" si="537"/>
        <v>NA</v>
      </c>
      <c r="Q1054" s="56">
        <v>34.799999999999997</v>
      </c>
      <c r="R1054" s="56">
        <v>30.1</v>
      </c>
      <c r="S1054" s="56">
        <v>30.6</v>
      </c>
      <c r="T1054" s="56">
        <v>30.2</v>
      </c>
      <c r="U1054" s="56">
        <v>30.1</v>
      </c>
      <c r="V1054" s="159" t="s">
        <v>37</v>
      </c>
      <c r="W1054" s="21">
        <v>4</v>
      </c>
      <c r="X1054" s="150" t="s">
        <v>37</v>
      </c>
      <c r="Y1054" s="21" t="s">
        <v>413</v>
      </c>
      <c r="Z1054" s="11" t="s">
        <v>39</v>
      </c>
    </row>
    <row r="1055" spans="1:26" x14ac:dyDescent="0.35">
      <c r="A1055" s="63" t="str">
        <f t="shared" ref="A1055:C1060" si="547">A1054</f>
        <v>PATIENT 5 (GS2 009)</v>
      </c>
      <c r="B1055" s="11" t="str">
        <f t="shared" si="547"/>
        <v>MALIGNANT NEOPLASM OF COLON</v>
      </c>
      <c r="C1055" s="11" t="str">
        <f t="shared" si="547"/>
        <v>NEW ADMISSION</v>
      </c>
      <c r="D1055" t="s">
        <v>29</v>
      </c>
      <c r="E1055" t="s">
        <v>30</v>
      </c>
      <c r="F1055" t="str">
        <f t="shared" ref="F1055:K1070" si="548">F1054</f>
        <v>Ward</v>
      </c>
      <c r="G1055" t="str">
        <f t="shared" si="548"/>
        <v>ULLA</v>
      </c>
      <c r="H1055" t="str">
        <f t="shared" si="548"/>
        <v>20G</v>
      </c>
      <c r="I1055" t="str">
        <f t="shared" si="548"/>
        <v>No infusion</v>
      </c>
      <c r="J1055" t="str">
        <f t="shared" si="548"/>
        <v>Antibiotic and other drug</v>
      </c>
      <c r="K1055" s="11" t="str">
        <f t="shared" si="548"/>
        <v>ANTECUBITAL FOSSA</v>
      </c>
      <c r="L1055" s="16" t="s">
        <v>37</v>
      </c>
      <c r="M1055" s="13" t="s">
        <v>37</v>
      </c>
      <c r="N1055" s="13" t="s">
        <v>37</v>
      </c>
      <c r="O1055">
        <v>0</v>
      </c>
      <c r="P1055" t="str">
        <f t="shared" si="537"/>
        <v>NA</v>
      </c>
      <c r="Q1055" s="46">
        <v>34.9</v>
      </c>
      <c r="R1055" s="46">
        <v>30.3</v>
      </c>
      <c r="S1055" s="46">
        <v>30.5</v>
      </c>
      <c r="T1055" s="46">
        <v>30.4</v>
      </c>
      <c r="U1055" s="46">
        <v>30.2</v>
      </c>
      <c r="V1055" s="139" t="str">
        <f t="shared" ref="V1055:V1060" si="549">V1054</f>
        <v>NA</v>
      </c>
      <c r="W1055" s="21">
        <v>4</v>
      </c>
      <c r="X1055" s="150" t="s">
        <v>37</v>
      </c>
      <c r="Y1055" s="21" t="s">
        <v>413</v>
      </c>
      <c r="Z1055" s="11" t="str">
        <f t="shared" ref="Z1055:Z1060" si="550">Z1054</f>
        <v>72-96</v>
      </c>
    </row>
    <row r="1056" spans="1:26" x14ac:dyDescent="0.35">
      <c r="A1056" s="63" t="str">
        <f t="shared" si="547"/>
        <v>PATIENT 5 (GS2 009)</v>
      </c>
      <c r="B1056" s="11" t="str">
        <f t="shared" si="547"/>
        <v>MALIGNANT NEOPLASM OF COLON</v>
      </c>
      <c r="C1056" s="11" t="str">
        <f t="shared" si="547"/>
        <v>NEW ADMISSION</v>
      </c>
      <c r="D1056" t="s">
        <v>29</v>
      </c>
      <c r="E1056" t="s">
        <v>30</v>
      </c>
      <c r="F1056" t="str">
        <f t="shared" si="548"/>
        <v>Ward</v>
      </c>
      <c r="G1056" t="str">
        <f t="shared" si="548"/>
        <v>ULLA</v>
      </c>
      <c r="H1056" t="str">
        <f t="shared" si="548"/>
        <v>20G</v>
      </c>
      <c r="I1056" t="str">
        <f t="shared" si="548"/>
        <v>No infusion</v>
      </c>
      <c r="J1056" t="str">
        <f t="shared" si="548"/>
        <v>Antibiotic and other drug</v>
      </c>
      <c r="K1056" s="11" t="str">
        <f t="shared" si="548"/>
        <v>ANTECUBITAL FOSSA</v>
      </c>
      <c r="L1056" s="16" t="s">
        <v>37</v>
      </c>
      <c r="M1056" s="13" t="s">
        <v>37</v>
      </c>
      <c r="N1056" s="13" t="s">
        <v>37</v>
      </c>
      <c r="O1056">
        <v>0</v>
      </c>
      <c r="P1056" t="str">
        <f t="shared" si="537"/>
        <v>NA</v>
      </c>
      <c r="Q1056" s="46">
        <v>35.700000000000003</v>
      </c>
      <c r="R1056" s="46">
        <v>29.1</v>
      </c>
      <c r="S1056" s="46">
        <v>29.8</v>
      </c>
      <c r="T1056" s="46">
        <v>29.7</v>
      </c>
      <c r="U1056" s="46">
        <v>30.1</v>
      </c>
      <c r="V1056" s="139" t="str">
        <f t="shared" si="549"/>
        <v>NA</v>
      </c>
      <c r="W1056" s="21">
        <v>4</v>
      </c>
      <c r="X1056" s="150" t="s">
        <v>37</v>
      </c>
      <c r="Y1056" s="21" t="s">
        <v>413</v>
      </c>
      <c r="Z1056" s="11" t="str">
        <f t="shared" si="550"/>
        <v>72-96</v>
      </c>
    </row>
    <row r="1057" spans="1:26" x14ac:dyDescent="0.35">
      <c r="A1057" s="63" t="str">
        <f t="shared" si="547"/>
        <v>PATIENT 5 (GS2 009)</v>
      </c>
      <c r="B1057" s="11" t="str">
        <f t="shared" si="547"/>
        <v>MALIGNANT NEOPLASM OF COLON</v>
      </c>
      <c r="C1057" s="11" t="str">
        <f t="shared" si="547"/>
        <v>NEW ADMISSION</v>
      </c>
      <c r="D1057" t="s">
        <v>29</v>
      </c>
      <c r="E1057" t="s">
        <v>30</v>
      </c>
      <c r="F1057" t="str">
        <f t="shared" si="548"/>
        <v>Ward</v>
      </c>
      <c r="G1057" t="str">
        <f t="shared" si="548"/>
        <v>ULLA</v>
      </c>
      <c r="H1057" t="str">
        <f t="shared" si="548"/>
        <v>20G</v>
      </c>
      <c r="I1057" t="str">
        <f t="shared" si="548"/>
        <v>No infusion</v>
      </c>
      <c r="J1057" t="str">
        <f t="shared" si="548"/>
        <v>Antibiotic and other drug</v>
      </c>
      <c r="K1057" s="11" t="str">
        <f t="shared" si="548"/>
        <v>ANTECUBITAL FOSSA</v>
      </c>
      <c r="L1057" s="16" t="s">
        <v>37</v>
      </c>
      <c r="M1057" s="13" t="s">
        <v>37</v>
      </c>
      <c r="N1057" s="13" t="s">
        <v>37</v>
      </c>
      <c r="O1057">
        <v>0</v>
      </c>
      <c r="P1057" t="str">
        <f t="shared" si="537"/>
        <v>NA</v>
      </c>
      <c r="Q1057" s="46">
        <v>35.700000000000003</v>
      </c>
      <c r="R1057" s="46">
        <v>28.7</v>
      </c>
      <c r="S1057" s="46">
        <v>29</v>
      </c>
      <c r="T1057" s="46">
        <v>28.8</v>
      </c>
      <c r="U1057" s="46">
        <v>28.9</v>
      </c>
      <c r="V1057" s="139" t="str">
        <f t="shared" si="549"/>
        <v>NA</v>
      </c>
      <c r="W1057" s="21">
        <v>4</v>
      </c>
      <c r="X1057" s="150" t="s">
        <v>37</v>
      </c>
      <c r="Y1057" s="21" t="s">
        <v>413</v>
      </c>
      <c r="Z1057" s="11" t="str">
        <f t="shared" si="550"/>
        <v>72-96</v>
      </c>
    </row>
    <row r="1058" spans="1:26" x14ac:dyDescent="0.35">
      <c r="A1058" s="63" t="str">
        <f t="shared" si="547"/>
        <v>PATIENT 5 (GS2 009)</v>
      </c>
      <c r="B1058" s="11" t="str">
        <f t="shared" si="547"/>
        <v>MALIGNANT NEOPLASM OF COLON</v>
      </c>
      <c r="C1058" s="11" t="str">
        <f t="shared" si="547"/>
        <v>NEW ADMISSION</v>
      </c>
      <c r="D1058" t="s">
        <v>29</v>
      </c>
      <c r="E1058" t="s">
        <v>30</v>
      </c>
      <c r="F1058" t="str">
        <f t="shared" si="548"/>
        <v>Ward</v>
      </c>
      <c r="G1058" t="str">
        <f t="shared" si="548"/>
        <v>ULLA</v>
      </c>
      <c r="H1058" t="str">
        <f t="shared" si="548"/>
        <v>20G</v>
      </c>
      <c r="I1058" t="str">
        <f t="shared" si="548"/>
        <v>No infusion</v>
      </c>
      <c r="J1058" t="str">
        <f t="shared" si="548"/>
        <v>Antibiotic and other drug</v>
      </c>
      <c r="K1058" s="11" t="str">
        <f t="shared" si="548"/>
        <v>ANTECUBITAL FOSSA</v>
      </c>
      <c r="L1058" s="16" t="s">
        <v>37</v>
      </c>
      <c r="M1058" s="13" t="s">
        <v>37</v>
      </c>
      <c r="N1058" s="13" t="s">
        <v>37</v>
      </c>
      <c r="O1058">
        <v>0</v>
      </c>
      <c r="P1058" t="str">
        <f t="shared" si="537"/>
        <v>NA</v>
      </c>
      <c r="Q1058" s="46">
        <v>35.200000000000003</v>
      </c>
      <c r="R1058" s="46">
        <v>28.2</v>
      </c>
      <c r="S1058" s="46">
        <v>28</v>
      </c>
      <c r="T1058" s="46">
        <v>28.9</v>
      </c>
      <c r="U1058" s="46">
        <v>29.7</v>
      </c>
      <c r="V1058" s="139" t="str">
        <f t="shared" si="549"/>
        <v>NA</v>
      </c>
      <c r="W1058" s="21">
        <v>4</v>
      </c>
      <c r="X1058" s="150" t="s">
        <v>37</v>
      </c>
      <c r="Y1058" s="21" t="s">
        <v>413</v>
      </c>
      <c r="Z1058" s="11" t="str">
        <f t="shared" si="550"/>
        <v>72-96</v>
      </c>
    </row>
    <row r="1059" spans="1:26" x14ac:dyDescent="0.35">
      <c r="A1059" s="63" t="str">
        <f t="shared" si="547"/>
        <v>PATIENT 5 (GS2 009)</v>
      </c>
      <c r="B1059" s="11" t="str">
        <f t="shared" si="547"/>
        <v>MALIGNANT NEOPLASM OF COLON</v>
      </c>
      <c r="C1059" s="11" t="str">
        <f t="shared" si="547"/>
        <v>NEW ADMISSION</v>
      </c>
      <c r="D1059" t="s">
        <v>29</v>
      </c>
      <c r="E1059" t="s">
        <v>30</v>
      </c>
      <c r="F1059" t="str">
        <f t="shared" si="548"/>
        <v>Ward</v>
      </c>
      <c r="G1059" t="str">
        <f t="shared" si="548"/>
        <v>ULLA</v>
      </c>
      <c r="H1059" t="str">
        <f t="shared" si="548"/>
        <v>20G</v>
      </c>
      <c r="I1059" t="str">
        <f t="shared" si="548"/>
        <v>No infusion</v>
      </c>
      <c r="J1059" t="str">
        <f t="shared" si="548"/>
        <v>Antibiotic and other drug</v>
      </c>
      <c r="K1059" s="11" t="str">
        <f t="shared" si="548"/>
        <v>ANTECUBITAL FOSSA</v>
      </c>
      <c r="L1059" s="16" t="s">
        <v>37</v>
      </c>
      <c r="M1059" s="13" t="s">
        <v>37</v>
      </c>
      <c r="N1059" s="13" t="s">
        <v>37</v>
      </c>
      <c r="O1059">
        <v>0</v>
      </c>
      <c r="P1059" t="str">
        <f t="shared" si="537"/>
        <v>NA</v>
      </c>
      <c r="Q1059" s="46">
        <v>35.4</v>
      </c>
      <c r="R1059" s="46">
        <v>28</v>
      </c>
      <c r="S1059" s="46">
        <v>28.6</v>
      </c>
      <c r="T1059" s="46">
        <v>28.5</v>
      </c>
      <c r="U1059" s="46">
        <v>29.1</v>
      </c>
      <c r="V1059" s="139" t="str">
        <f t="shared" si="549"/>
        <v>NA</v>
      </c>
      <c r="W1059" s="21">
        <v>4</v>
      </c>
      <c r="X1059" s="150" t="s">
        <v>37</v>
      </c>
      <c r="Y1059" s="21" t="s">
        <v>413</v>
      </c>
      <c r="Z1059" s="11" t="str">
        <f t="shared" si="550"/>
        <v>72-96</v>
      </c>
    </row>
    <row r="1060" spans="1:26" x14ac:dyDescent="0.35">
      <c r="A1060" s="64" t="str">
        <f t="shared" si="547"/>
        <v>PATIENT 5 (GS2 009)</v>
      </c>
      <c r="B1060" s="70" t="str">
        <f t="shared" si="547"/>
        <v>MALIGNANT NEOPLASM OF COLON</v>
      </c>
      <c r="C1060" s="70" t="str">
        <f t="shared" si="547"/>
        <v>NEW ADMISSION</v>
      </c>
      <c r="D1060" t="s">
        <v>29</v>
      </c>
      <c r="E1060" t="s">
        <v>30</v>
      </c>
      <c r="F1060" t="str">
        <f t="shared" si="548"/>
        <v>Ward</v>
      </c>
      <c r="G1060" t="str">
        <f t="shared" si="548"/>
        <v>ULLA</v>
      </c>
      <c r="H1060" t="str">
        <f t="shared" si="548"/>
        <v>20G</v>
      </c>
      <c r="I1060" t="str">
        <f t="shared" si="548"/>
        <v>No infusion</v>
      </c>
      <c r="J1060" t="str">
        <f t="shared" si="548"/>
        <v>Antibiotic and other drug</v>
      </c>
      <c r="K1060" s="70" t="str">
        <f t="shared" si="548"/>
        <v>ANTECUBITAL FOSSA</v>
      </c>
      <c r="L1060" s="16" t="s">
        <v>37</v>
      </c>
      <c r="M1060" s="13" t="s">
        <v>37</v>
      </c>
      <c r="N1060" s="13" t="s">
        <v>37</v>
      </c>
      <c r="O1060">
        <v>0</v>
      </c>
      <c r="P1060" t="str">
        <f t="shared" si="537"/>
        <v>NA</v>
      </c>
      <c r="Q1060" s="52">
        <v>35.700000000000003</v>
      </c>
      <c r="R1060" s="52">
        <v>26.9</v>
      </c>
      <c r="S1060" s="52">
        <v>28.2</v>
      </c>
      <c r="T1060" s="52">
        <v>28.3</v>
      </c>
      <c r="U1060" s="52">
        <v>29.1</v>
      </c>
      <c r="V1060" s="148" t="str">
        <f t="shared" si="549"/>
        <v>NA</v>
      </c>
      <c r="W1060" s="21">
        <v>4</v>
      </c>
      <c r="X1060" s="150" t="s">
        <v>37</v>
      </c>
      <c r="Y1060" s="21" t="s">
        <v>413</v>
      </c>
      <c r="Z1060" s="11" t="str">
        <f t="shared" si="550"/>
        <v>72-96</v>
      </c>
    </row>
    <row r="1061" spans="1:26" x14ac:dyDescent="0.35">
      <c r="A1061" s="55" t="s">
        <v>459</v>
      </c>
      <c r="B1061" s="21" t="s">
        <v>460</v>
      </c>
      <c r="C1061" s="21" t="s">
        <v>151</v>
      </c>
      <c r="D1061" t="s">
        <v>29</v>
      </c>
      <c r="E1061" t="s">
        <v>30</v>
      </c>
      <c r="F1061" t="str">
        <f t="shared" si="548"/>
        <v>Ward</v>
      </c>
      <c r="G1061" t="s">
        <v>42</v>
      </c>
      <c r="H1061" t="str">
        <f t="shared" si="548"/>
        <v>20G</v>
      </c>
      <c r="I1061" t="s">
        <v>70</v>
      </c>
      <c r="J1061" t="str">
        <f t="shared" si="548"/>
        <v>Antibiotic and other drug</v>
      </c>
      <c r="K1061" s="21" t="s">
        <v>36</v>
      </c>
      <c r="L1061" s="16" t="s">
        <v>37</v>
      </c>
      <c r="M1061" s="13" t="s">
        <v>37</v>
      </c>
      <c r="N1061" s="13" t="s">
        <v>37</v>
      </c>
      <c r="O1061">
        <v>0</v>
      </c>
      <c r="P1061" t="str">
        <f t="shared" si="537"/>
        <v>NA</v>
      </c>
      <c r="Q1061" s="56">
        <v>36</v>
      </c>
      <c r="R1061" s="56">
        <v>30.1</v>
      </c>
      <c r="S1061" s="56">
        <v>30.5</v>
      </c>
      <c r="T1061" s="56">
        <v>30.2</v>
      </c>
      <c r="U1061" s="56">
        <v>31.8</v>
      </c>
      <c r="V1061" s="151" t="s">
        <v>37</v>
      </c>
      <c r="W1061" s="150">
        <v>3</v>
      </c>
      <c r="X1061" s="150">
        <v>0</v>
      </c>
      <c r="Y1061" s="11" t="s">
        <v>78</v>
      </c>
      <c r="Z1061" s="11" t="s">
        <v>63</v>
      </c>
    </row>
    <row r="1062" spans="1:26" x14ac:dyDescent="0.35">
      <c r="A1062" s="63" t="str">
        <f t="shared" ref="A1062:C1066" si="551">A1061</f>
        <v>PATIENT 6 (GS2 010)</v>
      </c>
      <c r="B1062" s="11" t="str">
        <f t="shared" si="551"/>
        <v>FRACTURE OF SKULL AND FACIAL BONES</v>
      </c>
      <c r="C1062" s="11" t="str">
        <f t="shared" si="551"/>
        <v>NEW ADMISSION</v>
      </c>
      <c r="D1062" t="s">
        <v>29</v>
      </c>
      <c r="E1062" t="s">
        <v>30</v>
      </c>
      <c r="F1062" t="str">
        <f t="shared" si="548"/>
        <v>Ward</v>
      </c>
      <c r="G1062" t="str">
        <f t="shared" si="548"/>
        <v>ULRD</v>
      </c>
      <c r="H1062" t="str">
        <f t="shared" si="548"/>
        <v>20G</v>
      </c>
      <c r="I1062" t="str">
        <f t="shared" si="548"/>
        <v xml:space="preserve"> Normal Saline 0.9%</v>
      </c>
      <c r="J1062" t="str">
        <f t="shared" si="548"/>
        <v>Antibiotic and other drug</v>
      </c>
      <c r="K1062" s="11" t="str">
        <f t="shared" si="548"/>
        <v>DORSAL</v>
      </c>
      <c r="L1062" s="16" t="s">
        <v>37</v>
      </c>
      <c r="M1062" s="13" t="s">
        <v>37</v>
      </c>
      <c r="N1062" s="13" t="s">
        <v>37</v>
      </c>
      <c r="O1062">
        <v>0</v>
      </c>
      <c r="P1062" t="str">
        <f t="shared" si="537"/>
        <v>NA</v>
      </c>
      <c r="Q1062" s="46">
        <v>35.799999999999997</v>
      </c>
      <c r="R1062" s="46">
        <v>30.2</v>
      </c>
      <c r="S1062" s="46">
        <v>30.3</v>
      </c>
      <c r="T1062" s="46">
        <v>30</v>
      </c>
      <c r="U1062" s="46">
        <v>31.6</v>
      </c>
      <c r="V1062" s="141" t="str">
        <f t="shared" ref="V1062:Z1077" si="552">V1061</f>
        <v>NA</v>
      </c>
      <c r="W1062" s="140">
        <f t="shared" si="552"/>
        <v>3</v>
      </c>
      <c r="X1062" s="140">
        <f t="shared" si="552"/>
        <v>0</v>
      </c>
      <c r="Y1062" s="11" t="str">
        <f t="shared" si="552"/>
        <v>Discharge</v>
      </c>
      <c r="Z1062" s="11" t="str">
        <f t="shared" si="552"/>
        <v>48-72</v>
      </c>
    </row>
    <row r="1063" spans="1:26" x14ac:dyDescent="0.35">
      <c r="A1063" s="63" t="str">
        <f t="shared" si="551"/>
        <v>PATIENT 6 (GS2 010)</v>
      </c>
      <c r="B1063" s="11" t="str">
        <f t="shared" si="551"/>
        <v>FRACTURE OF SKULL AND FACIAL BONES</v>
      </c>
      <c r="C1063" s="11" t="str">
        <f t="shared" si="551"/>
        <v>NEW ADMISSION</v>
      </c>
      <c r="D1063" t="s">
        <v>29</v>
      </c>
      <c r="E1063" t="s">
        <v>30</v>
      </c>
      <c r="F1063" t="str">
        <f t="shared" si="548"/>
        <v>Ward</v>
      </c>
      <c r="G1063" t="str">
        <f t="shared" si="548"/>
        <v>ULRD</v>
      </c>
      <c r="H1063" t="str">
        <f t="shared" si="548"/>
        <v>20G</v>
      </c>
      <c r="I1063" t="str">
        <f t="shared" si="548"/>
        <v xml:space="preserve"> Normal Saline 0.9%</v>
      </c>
      <c r="J1063" t="str">
        <f t="shared" si="548"/>
        <v>Antibiotic and other drug</v>
      </c>
      <c r="K1063" s="11" t="str">
        <f t="shared" si="548"/>
        <v>DORSAL</v>
      </c>
      <c r="L1063" s="16" t="s">
        <v>37</v>
      </c>
      <c r="M1063" s="13" t="s">
        <v>37</v>
      </c>
      <c r="N1063" s="13" t="s">
        <v>37</v>
      </c>
      <c r="O1063">
        <v>0</v>
      </c>
      <c r="P1063" t="str">
        <f t="shared" si="537"/>
        <v>NA</v>
      </c>
      <c r="Q1063" s="46">
        <v>36</v>
      </c>
      <c r="R1063" s="46">
        <v>32.5</v>
      </c>
      <c r="S1063" s="46">
        <v>33.9</v>
      </c>
      <c r="T1063" s="46">
        <v>32.9</v>
      </c>
      <c r="U1063" s="46">
        <v>32.9</v>
      </c>
      <c r="V1063" s="141" t="str">
        <f t="shared" si="552"/>
        <v>NA</v>
      </c>
      <c r="W1063" s="140">
        <f t="shared" si="552"/>
        <v>3</v>
      </c>
      <c r="X1063" s="140">
        <f t="shared" si="552"/>
        <v>0</v>
      </c>
      <c r="Y1063" t="str">
        <f t="shared" si="552"/>
        <v>Discharge</v>
      </c>
      <c r="Z1063" t="str">
        <f t="shared" si="552"/>
        <v>48-72</v>
      </c>
    </row>
    <row r="1064" spans="1:26" x14ac:dyDescent="0.35">
      <c r="A1064" s="63" t="str">
        <f t="shared" si="551"/>
        <v>PATIENT 6 (GS2 010)</v>
      </c>
      <c r="B1064" s="11" t="str">
        <f t="shared" si="551"/>
        <v>FRACTURE OF SKULL AND FACIAL BONES</v>
      </c>
      <c r="C1064" s="11" t="str">
        <f t="shared" si="551"/>
        <v>NEW ADMISSION</v>
      </c>
      <c r="D1064" t="s">
        <v>29</v>
      </c>
      <c r="E1064" t="s">
        <v>30</v>
      </c>
      <c r="F1064" t="str">
        <f t="shared" si="548"/>
        <v>Ward</v>
      </c>
      <c r="G1064" t="str">
        <f t="shared" si="548"/>
        <v>ULRD</v>
      </c>
      <c r="H1064" t="str">
        <f t="shared" si="548"/>
        <v>20G</v>
      </c>
      <c r="I1064" t="str">
        <f t="shared" si="548"/>
        <v xml:space="preserve"> Normal Saline 0.9%</v>
      </c>
      <c r="J1064" t="str">
        <f t="shared" si="548"/>
        <v>Antibiotic and other drug</v>
      </c>
      <c r="K1064" s="11" t="str">
        <f t="shared" si="548"/>
        <v>DORSAL</v>
      </c>
      <c r="L1064" s="16" t="s">
        <v>37</v>
      </c>
      <c r="M1064" s="13" t="s">
        <v>37</v>
      </c>
      <c r="N1064" s="13" t="s">
        <v>37</v>
      </c>
      <c r="O1064">
        <v>0</v>
      </c>
      <c r="P1064" t="str">
        <f t="shared" si="537"/>
        <v>NA</v>
      </c>
      <c r="Q1064" s="46">
        <v>36.4</v>
      </c>
      <c r="R1064" s="46">
        <v>33.6</v>
      </c>
      <c r="S1064" s="46">
        <v>34</v>
      </c>
      <c r="T1064" s="46">
        <v>34.1</v>
      </c>
      <c r="U1064" s="46">
        <v>34.200000000000003</v>
      </c>
      <c r="V1064" s="141" t="str">
        <f t="shared" si="552"/>
        <v>NA</v>
      </c>
      <c r="W1064" s="140">
        <f t="shared" si="552"/>
        <v>3</v>
      </c>
      <c r="X1064" s="140">
        <f t="shared" si="552"/>
        <v>0</v>
      </c>
      <c r="Y1064" t="str">
        <f t="shared" si="552"/>
        <v>Discharge</v>
      </c>
      <c r="Z1064" t="str">
        <f t="shared" si="552"/>
        <v>48-72</v>
      </c>
    </row>
    <row r="1065" spans="1:26" x14ac:dyDescent="0.35">
      <c r="A1065" s="63" t="str">
        <f t="shared" si="551"/>
        <v>PATIENT 6 (GS2 010)</v>
      </c>
      <c r="B1065" s="11" t="str">
        <f t="shared" si="551"/>
        <v>FRACTURE OF SKULL AND FACIAL BONES</v>
      </c>
      <c r="C1065" s="11" t="str">
        <f t="shared" si="551"/>
        <v>NEW ADMISSION</v>
      </c>
      <c r="D1065" t="s">
        <v>29</v>
      </c>
      <c r="E1065" t="s">
        <v>30</v>
      </c>
      <c r="F1065" t="str">
        <f t="shared" si="548"/>
        <v>Ward</v>
      </c>
      <c r="G1065" t="str">
        <f t="shared" si="548"/>
        <v>ULRD</v>
      </c>
      <c r="H1065" t="str">
        <f t="shared" si="548"/>
        <v>20G</v>
      </c>
      <c r="I1065" t="str">
        <f t="shared" si="548"/>
        <v xml:space="preserve"> Normal Saline 0.9%</v>
      </c>
      <c r="J1065" t="str">
        <f t="shared" si="548"/>
        <v>Antibiotic and other drug</v>
      </c>
      <c r="K1065" s="11" t="str">
        <f t="shared" si="548"/>
        <v>DORSAL</v>
      </c>
      <c r="L1065" s="16" t="s">
        <v>37</v>
      </c>
      <c r="M1065" s="13" t="s">
        <v>37</v>
      </c>
      <c r="N1065" s="13" t="s">
        <v>37</v>
      </c>
      <c r="O1065">
        <v>0</v>
      </c>
      <c r="P1065" t="str">
        <f t="shared" si="537"/>
        <v>NA</v>
      </c>
      <c r="Q1065" s="46">
        <v>36.4</v>
      </c>
      <c r="R1065" s="46">
        <v>33.299999999999997</v>
      </c>
      <c r="S1065" s="46">
        <v>33.200000000000003</v>
      </c>
      <c r="T1065" s="46">
        <v>33.200000000000003</v>
      </c>
      <c r="U1065" s="46">
        <v>33.9</v>
      </c>
      <c r="V1065" s="141" t="str">
        <f t="shared" si="552"/>
        <v>NA</v>
      </c>
      <c r="W1065" s="140">
        <f t="shared" si="552"/>
        <v>3</v>
      </c>
      <c r="X1065" s="140">
        <f t="shared" si="552"/>
        <v>0</v>
      </c>
      <c r="Y1065" t="str">
        <f t="shared" si="552"/>
        <v>Discharge</v>
      </c>
      <c r="Z1065" t="str">
        <f t="shared" si="552"/>
        <v>48-72</v>
      </c>
    </row>
    <row r="1066" spans="1:26" x14ac:dyDescent="0.35">
      <c r="A1066" s="64" t="str">
        <f t="shared" si="551"/>
        <v>PATIENT 6 (GS2 010)</v>
      </c>
      <c r="B1066" s="70" t="str">
        <f t="shared" si="551"/>
        <v>FRACTURE OF SKULL AND FACIAL BONES</v>
      </c>
      <c r="C1066" s="70" t="str">
        <f t="shared" si="551"/>
        <v>NEW ADMISSION</v>
      </c>
      <c r="D1066" t="s">
        <v>29</v>
      </c>
      <c r="E1066" t="s">
        <v>30</v>
      </c>
      <c r="F1066" t="str">
        <f t="shared" si="548"/>
        <v>Ward</v>
      </c>
      <c r="G1066" t="str">
        <f t="shared" si="548"/>
        <v>ULRD</v>
      </c>
      <c r="H1066" t="str">
        <f t="shared" si="548"/>
        <v>20G</v>
      </c>
      <c r="I1066" t="str">
        <f t="shared" si="548"/>
        <v xml:space="preserve"> Normal Saline 0.9%</v>
      </c>
      <c r="J1066" t="str">
        <f t="shared" si="548"/>
        <v>Antibiotic and other drug</v>
      </c>
      <c r="K1066" s="70" t="str">
        <f t="shared" si="548"/>
        <v>DORSAL</v>
      </c>
      <c r="L1066" s="16" t="s">
        <v>37</v>
      </c>
      <c r="M1066" s="13" t="s">
        <v>37</v>
      </c>
      <c r="N1066" s="13" t="s">
        <v>37</v>
      </c>
      <c r="O1066">
        <v>0</v>
      </c>
      <c r="P1066" t="str">
        <f t="shared" si="537"/>
        <v>NA</v>
      </c>
      <c r="Q1066" s="52">
        <v>36.5</v>
      </c>
      <c r="R1066" s="52">
        <v>33.6</v>
      </c>
      <c r="S1066" s="52">
        <v>33.299999999999997</v>
      </c>
      <c r="T1066" s="52">
        <v>33.1</v>
      </c>
      <c r="U1066" s="52">
        <v>33.200000000000003</v>
      </c>
      <c r="V1066" s="154" t="str">
        <f t="shared" si="552"/>
        <v>NA</v>
      </c>
      <c r="W1066" s="149">
        <f t="shared" si="552"/>
        <v>3</v>
      </c>
      <c r="X1066" s="149">
        <f t="shared" si="552"/>
        <v>0</v>
      </c>
      <c r="Y1066" t="str">
        <f t="shared" si="552"/>
        <v>Discharge</v>
      </c>
      <c r="Z1066" t="str">
        <f t="shared" si="552"/>
        <v>48-72</v>
      </c>
    </row>
    <row r="1067" spans="1:26" x14ac:dyDescent="0.35">
      <c r="A1067" s="21" t="s">
        <v>182</v>
      </c>
      <c r="B1067" s="21" t="s">
        <v>461</v>
      </c>
      <c r="C1067" s="21" t="s">
        <v>76</v>
      </c>
      <c r="D1067" t="s">
        <v>29</v>
      </c>
      <c r="E1067" t="s">
        <v>30</v>
      </c>
      <c r="F1067" t="str">
        <f t="shared" si="548"/>
        <v>Ward</v>
      </c>
      <c r="G1067" t="s">
        <v>55</v>
      </c>
      <c r="H1067" t="s">
        <v>77</v>
      </c>
      <c r="I1067" t="s">
        <v>34</v>
      </c>
      <c r="J1067" t="str">
        <f t="shared" si="548"/>
        <v>Antibiotic and other drug</v>
      </c>
      <c r="K1067" s="21" t="s">
        <v>47</v>
      </c>
      <c r="L1067" s="23">
        <v>0</v>
      </c>
      <c r="M1067" s="23">
        <v>0</v>
      </c>
      <c r="N1067" s="23">
        <v>0</v>
      </c>
      <c r="O1067">
        <v>0</v>
      </c>
      <c r="P1067" t="s">
        <v>30</v>
      </c>
      <c r="Q1067" s="56">
        <v>36.5</v>
      </c>
      <c r="R1067" s="56">
        <v>33.5</v>
      </c>
      <c r="S1067" s="56">
        <v>33.700000000000003</v>
      </c>
      <c r="T1067" s="56">
        <v>33.799999999999997</v>
      </c>
      <c r="U1067" s="56">
        <v>33.9</v>
      </c>
      <c r="V1067" s="56">
        <v>32.5</v>
      </c>
      <c r="W1067" s="150">
        <v>3</v>
      </c>
      <c r="X1067" s="150">
        <v>0</v>
      </c>
      <c r="Y1067" t="s">
        <v>38</v>
      </c>
      <c r="Z1067" t="str">
        <f t="shared" si="552"/>
        <v>48-72</v>
      </c>
    </row>
    <row r="1068" spans="1:26" x14ac:dyDescent="0.35">
      <c r="A1068" s="11" t="str">
        <f t="shared" ref="A1068:C1072" si="553">A1067</f>
        <v>PATIENT 7 (ORTHO1 001)</v>
      </c>
      <c r="B1068" s="11" t="str">
        <f t="shared" si="553"/>
        <v>GANGRENE LEFT BVA</v>
      </c>
      <c r="C1068" s="11" t="str">
        <f t="shared" si="553"/>
        <v>NEW BRANULA</v>
      </c>
      <c r="D1068" t="s">
        <v>29</v>
      </c>
      <c r="E1068" t="s">
        <v>30</v>
      </c>
      <c r="F1068" t="str">
        <f t="shared" si="548"/>
        <v>Ward</v>
      </c>
      <c r="G1068" t="str">
        <f t="shared" si="548"/>
        <v>ULLA</v>
      </c>
      <c r="H1068" t="str">
        <f t="shared" si="548"/>
        <v>18G</v>
      </c>
      <c r="I1068" t="str">
        <f t="shared" si="548"/>
        <v>No infusion</v>
      </c>
      <c r="J1068" t="str">
        <f t="shared" si="548"/>
        <v>Antibiotic and other drug</v>
      </c>
      <c r="K1068" s="11" t="str">
        <f t="shared" si="548"/>
        <v>ANTECUBITAL FOSSA</v>
      </c>
      <c r="L1068" s="13">
        <v>0</v>
      </c>
      <c r="M1068" s="13">
        <v>0</v>
      </c>
      <c r="N1068" s="13">
        <v>0</v>
      </c>
      <c r="O1068">
        <v>0</v>
      </c>
      <c r="P1068" t="str">
        <f t="shared" ref="P1068:P1123" si="554">P1067</f>
        <v>No</v>
      </c>
      <c r="Q1068" s="46">
        <v>36.700000000000003</v>
      </c>
      <c r="R1068" s="46">
        <v>32.299999999999997</v>
      </c>
      <c r="S1068" s="46">
        <v>32.5</v>
      </c>
      <c r="T1068" s="46">
        <v>32.5</v>
      </c>
      <c r="U1068" s="46">
        <v>32.700000000000003</v>
      </c>
      <c r="V1068" s="46">
        <v>32</v>
      </c>
      <c r="W1068" s="140">
        <f t="shared" ref="W1068:Z1078" si="555">W1067</f>
        <v>3</v>
      </c>
      <c r="X1068" s="140">
        <f t="shared" si="555"/>
        <v>0</v>
      </c>
      <c r="Y1068" t="str">
        <f t="shared" si="555"/>
        <v>Completion of treatment</v>
      </c>
      <c r="Z1068" t="str">
        <f t="shared" si="552"/>
        <v>48-72</v>
      </c>
    </row>
    <row r="1069" spans="1:26" x14ac:dyDescent="0.35">
      <c r="A1069" s="11" t="str">
        <f t="shared" si="553"/>
        <v>PATIENT 7 (ORTHO1 001)</v>
      </c>
      <c r="B1069" s="11" t="str">
        <f t="shared" si="553"/>
        <v>GANGRENE LEFT BVA</v>
      </c>
      <c r="C1069" s="11" t="str">
        <f t="shared" si="553"/>
        <v>NEW BRANULA</v>
      </c>
      <c r="D1069" t="s">
        <v>29</v>
      </c>
      <c r="E1069" t="s">
        <v>30</v>
      </c>
      <c r="F1069" t="str">
        <f t="shared" si="548"/>
        <v>Ward</v>
      </c>
      <c r="G1069" t="str">
        <f t="shared" si="548"/>
        <v>ULLA</v>
      </c>
      <c r="H1069" t="str">
        <f t="shared" si="548"/>
        <v>18G</v>
      </c>
      <c r="I1069" t="str">
        <f t="shared" si="548"/>
        <v>No infusion</v>
      </c>
      <c r="J1069" t="str">
        <f t="shared" si="548"/>
        <v>Antibiotic and other drug</v>
      </c>
      <c r="K1069" s="11" t="str">
        <f t="shared" si="548"/>
        <v>ANTECUBITAL FOSSA</v>
      </c>
      <c r="L1069" s="13">
        <v>0</v>
      </c>
      <c r="M1069" s="13">
        <v>0</v>
      </c>
      <c r="N1069" s="13">
        <v>0</v>
      </c>
      <c r="O1069">
        <v>0</v>
      </c>
      <c r="P1069" t="str">
        <f t="shared" si="554"/>
        <v>No</v>
      </c>
      <c r="Q1069" s="46">
        <v>36.299999999999997</v>
      </c>
      <c r="R1069" s="46">
        <v>35.4</v>
      </c>
      <c r="S1069" s="46">
        <v>35.200000000000003</v>
      </c>
      <c r="T1069" s="46">
        <v>35.200000000000003</v>
      </c>
      <c r="U1069" s="46">
        <v>35.1</v>
      </c>
      <c r="V1069" s="46">
        <v>35</v>
      </c>
      <c r="W1069" s="140">
        <f t="shared" si="555"/>
        <v>3</v>
      </c>
      <c r="X1069" s="140">
        <f t="shared" si="555"/>
        <v>0</v>
      </c>
      <c r="Y1069" t="str">
        <f t="shared" si="555"/>
        <v>Completion of treatment</v>
      </c>
      <c r="Z1069" t="str">
        <f t="shared" si="552"/>
        <v>48-72</v>
      </c>
    </row>
    <row r="1070" spans="1:26" x14ac:dyDescent="0.35">
      <c r="A1070" s="11" t="str">
        <f t="shared" si="553"/>
        <v>PATIENT 7 (ORTHO1 001)</v>
      </c>
      <c r="B1070" s="11" t="str">
        <f t="shared" si="553"/>
        <v>GANGRENE LEFT BVA</v>
      </c>
      <c r="C1070" s="11" t="str">
        <f t="shared" si="553"/>
        <v>NEW BRANULA</v>
      </c>
      <c r="D1070" t="s">
        <v>29</v>
      </c>
      <c r="E1070" t="s">
        <v>30</v>
      </c>
      <c r="F1070" t="str">
        <f t="shared" si="548"/>
        <v>Ward</v>
      </c>
      <c r="G1070" t="str">
        <f t="shared" si="548"/>
        <v>ULLA</v>
      </c>
      <c r="H1070" t="str">
        <f t="shared" si="548"/>
        <v>18G</v>
      </c>
      <c r="I1070" t="str">
        <f t="shared" si="548"/>
        <v>No infusion</v>
      </c>
      <c r="J1070" t="str">
        <f t="shared" si="548"/>
        <v>Antibiotic and other drug</v>
      </c>
      <c r="K1070" s="11" t="str">
        <f t="shared" si="548"/>
        <v>ANTECUBITAL FOSSA</v>
      </c>
      <c r="L1070" s="13">
        <v>0</v>
      </c>
      <c r="M1070" s="13">
        <v>0</v>
      </c>
      <c r="N1070" s="13">
        <v>0</v>
      </c>
      <c r="O1070">
        <v>0</v>
      </c>
      <c r="P1070" t="str">
        <f t="shared" si="554"/>
        <v>No</v>
      </c>
      <c r="Q1070" s="46">
        <v>36.9</v>
      </c>
      <c r="R1070" s="46">
        <v>32.799999999999997</v>
      </c>
      <c r="S1070" s="46">
        <v>32.5</v>
      </c>
      <c r="T1070" s="46">
        <v>32.299999999999997</v>
      </c>
      <c r="U1070" s="46">
        <v>32.299999999999997</v>
      </c>
      <c r="V1070" s="46">
        <v>32.200000000000003</v>
      </c>
      <c r="W1070" s="140">
        <f t="shared" si="555"/>
        <v>3</v>
      </c>
      <c r="X1070" s="140">
        <f t="shared" si="555"/>
        <v>0</v>
      </c>
      <c r="Y1070" t="str">
        <f t="shared" si="555"/>
        <v>Completion of treatment</v>
      </c>
      <c r="Z1070" t="str">
        <f t="shared" si="552"/>
        <v>48-72</v>
      </c>
    </row>
    <row r="1071" spans="1:26" x14ac:dyDescent="0.35">
      <c r="A1071" s="11" t="str">
        <f t="shared" si="553"/>
        <v>PATIENT 7 (ORTHO1 001)</v>
      </c>
      <c r="B1071" s="11" t="str">
        <f t="shared" si="553"/>
        <v>GANGRENE LEFT BVA</v>
      </c>
      <c r="C1071" s="11" t="str">
        <f t="shared" si="553"/>
        <v>NEW BRANULA</v>
      </c>
      <c r="D1071" t="s">
        <v>29</v>
      </c>
      <c r="E1071" t="s">
        <v>30</v>
      </c>
      <c r="F1071" t="str">
        <f t="shared" ref="F1071:K1086" si="556">F1070</f>
        <v>Ward</v>
      </c>
      <c r="G1071" t="str">
        <f t="shared" si="556"/>
        <v>ULLA</v>
      </c>
      <c r="H1071" t="str">
        <f t="shared" si="556"/>
        <v>18G</v>
      </c>
      <c r="I1071" t="str">
        <f t="shared" si="556"/>
        <v>No infusion</v>
      </c>
      <c r="J1071" t="str">
        <f t="shared" si="556"/>
        <v>Antibiotic and other drug</v>
      </c>
      <c r="K1071" s="11" t="str">
        <f t="shared" si="556"/>
        <v>ANTECUBITAL FOSSA</v>
      </c>
      <c r="L1071" s="13">
        <v>0</v>
      </c>
      <c r="M1071" s="13">
        <v>0</v>
      </c>
      <c r="N1071" s="13">
        <v>0</v>
      </c>
      <c r="O1071">
        <v>0</v>
      </c>
      <c r="P1071" t="str">
        <f t="shared" si="554"/>
        <v>No</v>
      </c>
      <c r="Q1071" s="46">
        <v>36.700000000000003</v>
      </c>
      <c r="R1071" s="46">
        <v>35.1</v>
      </c>
      <c r="S1071" s="46">
        <v>35.299999999999997</v>
      </c>
      <c r="T1071" s="46">
        <v>35.200000000000003</v>
      </c>
      <c r="U1071" s="46">
        <v>35.1</v>
      </c>
      <c r="V1071" s="46">
        <v>35.1</v>
      </c>
      <c r="W1071" s="140">
        <f t="shared" si="555"/>
        <v>3</v>
      </c>
      <c r="X1071" s="140">
        <f t="shared" si="555"/>
        <v>0</v>
      </c>
      <c r="Y1071" t="str">
        <f t="shared" si="555"/>
        <v>Completion of treatment</v>
      </c>
      <c r="Z1071" t="str">
        <f t="shared" si="552"/>
        <v>48-72</v>
      </c>
    </row>
    <row r="1072" spans="1:26" x14ac:dyDescent="0.35">
      <c r="A1072" s="70" t="str">
        <f t="shared" si="553"/>
        <v>PATIENT 7 (ORTHO1 001)</v>
      </c>
      <c r="B1072" s="70" t="str">
        <f t="shared" si="553"/>
        <v>GANGRENE LEFT BVA</v>
      </c>
      <c r="C1072" s="70" t="str">
        <f t="shared" si="553"/>
        <v>NEW BRANULA</v>
      </c>
      <c r="D1072" t="s">
        <v>29</v>
      </c>
      <c r="E1072" t="s">
        <v>30</v>
      </c>
      <c r="F1072" t="str">
        <f t="shared" si="556"/>
        <v>Ward</v>
      </c>
      <c r="G1072" t="str">
        <f t="shared" si="556"/>
        <v>ULLA</v>
      </c>
      <c r="H1072" t="str">
        <f t="shared" si="556"/>
        <v>18G</v>
      </c>
      <c r="I1072" t="str">
        <f t="shared" si="556"/>
        <v>No infusion</v>
      </c>
      <c r="J1072" t="str">
        <f t="shared" si="556"/>
        <v>Antibiotic and other drug</v>
      </c>
      <c r="K1072" s="70" t="str">
        <f t="shared" si="556"/>
        <v>ANTECUBITAL FOSSA</v>
      </c>
      <c r="L1072" s="19">
        <v>0</v>
      </c>
      <c r="M1072" s="19">
        <v>0</v>
      </c>
      <c r="N1072" s="19">
        <v>0</v>
      </c>
      <c r="O1072">
        <v>0</v>
      </c>
      <c r="P1072" t="str">
        <f t="shared" si="554"/>
        <v>No</v>
      </c>
      <c r="Q1072" s="52">
        <v>36.5</v>
      </c>
      <c r="R1072" s="52">
        <v>31.4</v>
      </c>
      <c r="S1072" s="52">
        <v>31.3</v>
      </c>
      <c r="T1072" s="52">
        <v>31.3</v>
      </c>
      <c r="U1072" s="52">
        <v>31.2</v>
      </c>
      <c r="V1072" s="52">
        <v>31</v>
      </c>
      <c r="W1072" s="149">
        <f t="shared" si="555"/>
        <v>3</v>
      </c>
      <c r="X1072" s="149">
        <f t="shared" si="555"/>
        <v>0</v>
      </c>
      <c r="Y1072" t="str">
        <f t="shared" si="555"/>
        <v>Completion of treatment</v>
      </c>
      <c r="Z1072" t="str">
        <f t="shared" si="552"/>
        <v>48-72</v>
      </c>
    </row>
    <row r="1073" spans="1:26" x14ac:dyDescent="0.35">
      <c r="A1073" s="55" t="s">
        <v>462</v>
      </c>
      <c r="B1073" s="21" t="s">
        <v>195</v>
      </c>
      <c r="C1073" s="21" t="s">
        <v>76</v>
      </c>
      <c r="D1073" t="s">
        <v>29</v>
      </c>
      <c r="E1073" t="s">
        <v>30</v>
      </c>
      <c r="F1073" t="str">
        <f t="shared" si="556"/>
        <v>Ward</v>
      </c>
      <c r="G1073" t="str">
        <f t="shared" si="556"/>
        <v>ULLA</v>
      </c>
      <c r="H1073" t="s">
        <v>33</v>
      </c>
      <c r="I1073" t="s">
        <v>70</v>
      </c>
      <c r="J1073" t="str">
        <f t="shared" si="556"/>
        <v>Antibiotic and other drug</v>
      </c>
      <c r="K1073" s="21" t="s">
        <v>47</v>
      </c>
      <c r="L1073" s="23">
        <v>0</v>
      </c>
      <c r="M1073" s="23">
        <v>0</v>
      </c>
      <c r="N1073" s="23">
        <v>0</v>
      </c>
      <c r="O1073">
        <v>0</v>
      </c>
      <c r="P1073" t="str">
        <f t="shared" si="554"/>
        <v>No</v>
      </c>
      <c r="Q1073" s="56">
        <v>36.5</v>
      </c>
      <c r="R1073" s="56">
        <v>33.6</v>
      </c>
      <c r="S1073" s="56">
        <v>33.9</v>
      </c>
      <c r="T1073" s="56">
        <v>33.9</v>
      </c>
      <c r="U1073" s="56">
        <v>34.1</v>
      </c>
      <c r="V1073" s="159" t="s">
        <v>37</v>
      </c>
      <c r="W1073" s="150">
        <v>3</v>
      </c>
      <c r="X1073" s="150">
        <v>0</v>
      </c>
      <c r="Y1073" t="str">
        <f t="shared" si="555"/>
        <v>Completion of treatment</v>
      </c>
      <c r="Z1073" t="str">
        <f t="shared" si="552"/>
        <v>48-72</v>
      </c>
    </row>
    <row r="1074" spans="1:26" x14ac:dyDescent="0.35">
      <c r="A1074" s="63" t="str">
        <f t="shared" ref="A1074:C1078" si="557">A1073</f>
        <v>PATIENT 8 (ORTHO1 002)</v>
      </c>
      <c r="B1074" s="11" t="str">
        <f t="shared" si="557"/>
        <v>RIGHT LEG ABSCESS</v>
      </c>
      <c r="C1074" s="11" t="str">
        <f t="shared" si="557"/>
        <v>NEW BRANULA</v>
      </c>
      <c r="D1074" t="s">
        <v>29</v>
      </c>
      <c r="E1074" t="s">
        <v>30</v>
      </c>
      <c r="F1074" t="str">
        <f t="shared" si="556"/>
        <v>Ward</v>
      </c>
      <c r="G1074" t="str">
        <f t="shared" si="556"/>
        <v>ULLA</v>
      </c>
      <c r="H1074" t="str">
        <f t="shared" si="556"/>
        <v>20G</v>
      </c>
      <c r="I1074" t="str">
        <f t="shared" si="556"/>
        <v xml:space="preserve"> Normal Saline 0.9%</v>
      </c>
      <c r="J1074" t="str">
        <f t="shared" si="556"/>
        <v>Antibiotic and other drug</v>
      </c>
      <c r="K1074" s="11" t="str">
        <f t="shared" si="556"/>
        <v>ANTECUBITAL FOSSA</v>
      </c>
      <c r="L1074" s="13">
        <v>0</v>
      </c>
      <c r="M1074" s="13">
        <v>0</v>
      </c>
      <c r="N1074" s="13">
        <v>0</v>
      </c>
      <c r="O1074">
        <v>0</v>
      </c>
      <c r="P1074" t="str">
        <f t="shared" si="554"/>
        <v>No</v>
      </c>
      <c r="Q1074" s="46">
        <v>36.700000000000003</v>
      </c>
      <c r="R1074" s="46">
        <v>34.200000000000003</v>
      </c>
      <c r="S1074" s="46">
        <v>34.4</v>
      </c>
      <c r="T1074" s="46">
        <v>34.4</v>
      </c>
      <c r="U1074" s="46">
        <v>34.6</v>
      </c>
      <c r="V1074" s="139" t="str">
        <f t="shared" ref="V1074:X1078" si="558">V1073</f>
        <v>NA</v>
      </c>
      <c r="W1074" s="140">
        <f t="shared" si="558"/>
        <v>3</v>
      </c>
      <c r="X1074" s="140">
        <f t="shared" si="558"/>
        <v>0</v>
      </c>
      <c r="Y1074" t="str">
        <f t="shared" si="555"/>
        <v>Completion of treatment</v>
      </c>
      <c r="Z1074" t="str">
        <f t="shared" si="552"/>
        <v>48-72</v>
      </c>
    </row>
    <row r="1075" spans="1:26" x14ac:dyDescent="0.35">
      <c r="A1075" s="63" t="str">
        <f t="shared" si="557"/>
        <v>PATIENT 8 (ORTHO1 002)</v>
      </c>
      <c r="B1075" s="11" t="str">
        <f t="shared" si="557"/>
        <v>RIGHT LEG ABSCESS</v>
      </c>
      <c r="C1075" s="11" t="str">
        <f t="shared" si="557"/>
        <v>NEW BRANULA</v>
      </c>
      <c r="D1075" t="s">
        <v>29</v>
      </c>
      <c r="E1075" t="s">
        <v>30</v>
      </c>
      <c r="F1075" t="str">
        <f t="shared" si="556"/>
        <v>Ward</v>
      </c>
      <c r="G1075" t="str">
        <f t="shared" si="556"/>
        <v>ULLA</v>
      </c>
      <c r="H1075" t="str">
        <f t="shared" si="556"/>
        <v>20G</v>
      </c>
      <c r="I1075" t="str">
        <f t="shared" si="556"/>
        <v xml:space="preserve"> Normal Saline 0.9%</v>
      </c>
      <c r="J1075" t="str">
        <f t="shared" si="556"/>
        <v>Antibiotic and other drug</v>
      </c>
      <c r="K1075" s="11" t="str">
        <f t="shared" si="556"/>
        <v>ANTECUBITAL FOSSA</v>
      </c>
      <c r="L1075" s="13">
        <v>0</v>
      </c>
      <c r="M1075" s="13">
        <v>0</v>
      </c>
      <c r="N1075" s="13">
        <v>0</v>
      </c>
      <c r="O1075">
        <v>0</v>
      </c>
      <c r="P1075" t="str">
        <f t="shared" si="554"/>
        <v>No</v>
      </c>
      <c r="Q1075" s="46">
        <v>36.6</v>
      </c>
      <c r="R1075" s="46">
        <v>35.799999999999997</v>
      </c>
      <c r="S1075" s="46">
        <v>35.700000000000003</v>
      </c>
      <c r="T1075" s="46">
        <v>35.799999999999997</v>
      </c>
      <c r="U1075" s="46">
        <v>35.5</v>
      </c>
      <c r="V1075" s="139" t="str">
        <f t="shared" si="558"/>
        <v>NA</v>
      </c>
      <c r="W1075" s="140">
        <f t="shared" si="558"/>
        <v>3</v>
      </c>
      <c r="X1075" s="140">
        <f t="shared" si="558"/>
        <v>0</v>
      </c>
      <c r="Y1075" t="str">
        <f t="shared" si="555"/>
        <v>Completion of treatment</v>
      </c>
      <c r="Z1075" t="str">
        <f t="shared" si="552"/>
        <v>48-72</v>
      </c>
    </row>
    <row r="1076" spans="1:26" x14ac:dyDescent="0.35">
      <c r="A1076" s="63" t="str">
        <f t="shared" si="557"/>
        <v>PATIENT 8 (ORTHO1 002)</v>
      </c>
      <c r="B1076" s="11" t="str">
        <f t="shared" si="557"/>
        <v>RIGHT LEG ABSCESS</v>
      </c>
      <c r="C1076" s="11" t="str">
        <f t="shared" si="557"/>
        <v>NEW BRANULA</v>
      </c>
      <c r="D1076" t="s">
        <v>29</v>
      </c>
      <c r="E1076" t="s">
        <v>30</v>
      </c>
      <c r="F1076" t="str">
        <f t="shared" si="556"/>
        <v>Ward</v>
      </c>
      <c r="G1076" t="str">
        <f t="shared" si="556"/>
        <v>ULLA</v>
      </c>
      <c r="H1076" t="str">
        <f t="shared" si="556"/>
        <v>20G</v>
      </c>
      <c r="I1076" t="str">
        <f t="shared" si="556"/>
        <v xml:space="preserve"> Normal Saline 0.9%</v>
      </c>
      <c r="J1076" t="str">
        <f t="shared" si="556"/>
        <v>Antibiotic and other drug</v>
      </c>
      <c r="K1076" s="11" t="str">
        <f t="shared" si="556"/>
        <v>ANTECUBITAL FOSSA</v>
      </c>
      <c r="L1076" s="13">
        <v>0</v>
      </c>
      <c r="M1076" s="13">
        <v>0</v>
      </c>
      <c r="N1076" s="13">
        <v>0</v>
      </c>
      <c r="O1076">
        <v>0</v>
      </c>
      <c r="P1076" t="str">
        <f t="shared" si="554"/>
        <v>No</v>
      </c>
      <c r="Q1076" s="46">
        <v>36.700000000000003</v>
      </c>
      <c r="R1076" s="46">
        <v>33.200000000000003</v>
      </c>
      <c r="S1076" s="46">
        <v>33.5</v>
      </c>
      <c r="T1076" s="46">
        <v>33.700000000000003</v>
      </c>
      <c r="U1076" s="46">
        <v>33.5</v>
      </c>
      <c r="V1076" s="139" t="str">
        <f t="shared" si="558"/>
        <v>NA</v>
      </c>
      <c r="W1076" s="140">
        <f t="shared" si="558"/>
        <v>3</v>
      </c>
      <c r="X1076" s="140">
        <f t="shared" si="558"/>
        <v>0</v>
      </c>
      <c r="Y1076" t="str">
        <f t="shared" si="555"/>
        <v>Completion of treatment</v>
      </c>
      <c r="Z1076" t="str">
        <f t="shared" si="552"/>
        <v>48-72</v>
      </c>
    </row>
    <row r="1077" spans="1:26" x14ac:dyDescent="0.35">
      <c r="A1077" s="63" t="str">
        <f t="shared" si="557"/>
        <v>PATIENT 8 (ORTHO1 002)</v>
      </c>
      <c r="B1077" s="11" t="str">
        <f t="shared" si="557"/>
        <v>RIGHT LEG ABSCESS</v>
      </c>
      <c r="C1077" s="11" t="str">
        <f t="shared" si="557"/>
        <v>NEW BRANULA</v>
      </c>
      <c r="D1077" t="s">
        <v>29</v>
      </c>
      <c r="E1077" t="s">
        <v>30</v>
      </c>
      <c r="F1077" t="str">
        <f t="shared" si="556"/>
        <v>Ward</v>
      </c>
      <c r="G1077" t="str">
        <f t="shared" si="556"/>
        <v>ULLA</v>
      </c>
      <c r="H1077" t="str">
        <f t="shared" si="556"/>
        <v>20G</v>
      </c>
      <c r="I1077" t="str">
        <f t="shared" si="556"/>
        <v xml:space="preserve"> Normal Saline 0.9%</v>
      </c>
      <c r="J1077" t="str">
        <f t="shared" si="556"/>
        <v>Antibiotic and other drug</v>
      </c>
      <c r="K1077" s="11" t="str">
        <f t="shared" si="556"/>
        <v>ANTECUBITAL FOSSA</v>
      </c>
      <c r="L1077" s="13">
        <v>0</v>
      </c>
      <c r="M1077" s="13">
        <v>0</v>
      </c>
      <c r="N1077" s="13">
        <v>0</v>
      </c>
      <c r="O1077">
        <v>0</v>
      </c>
      <c r="P1077" t="str">
        <f t="shared" si="554"/>
        <v>No</v>
      </c>
      <c r="Q1077" s="46">
        <v>36.9</v>
      </c>
      <c r="R1077" s="46">
        <v>34.700000000000003</v>
      </c>
      <c r="S1077" s="46">
        <v>34.6</v>
      </c>
      <c r="T1077" s="46">
        <v>34.6</v>
      </c>
      <c r="U1077" s="46">
        <v>34.299999999999997</v>
      </c>
      <c r="V1077" s="139" t="str">
        <f t="shared" si="558"/>
        <v>NA</v>
      </c>
      <c r="W1077" s="140">
        <f t="shared" si="558"/>
        <v>3</v>
      </c>
      <c r="X1077" s="140">
        <f t="shared" si="558"/>
        <v>0</v>
      </c>
      <c r="Y1077" t="str">
        <f t="shared" si="555"/>
        <v>Completion of treatment</v>
      </c>
      <c r="Z1077" t="str">
        <f t="shared" si="552"/>
        <v>48-72</v>
      </c>
    </row>
    <row r="1078" spans="1:26" x14ac:dyDescent="0.35">
      <c r="A1078" s="64" t="str">
        <f t="shared" si="557"/>
        <v>PATIENT 8 (ORTHO1 002)</v>
      </c>
      <c r="B1078" s="70" t="str">
        <f t="shared" si="557"/>
        <v>RIGHT LEG ABSCESS</v>
      </c>
      <c r="C1078" s="70" t="str">
        <f t="shared" si="557"/>
        <v>NEW BRANULA</v>
      </c>
      <c r="D1078" t="s">
        <v>29</v>
      </c>
      <c r="E1078" t="s">
        <v>30</v>
      </c>
      <c r="F1078" t="str">
        <f t="shared" si="556"/>
        <v>Ward</v>
      </c>
      <c r="G1078" t="str">
        <f t="shared" si="556"/>
        <v>ULLA</v>
      </c>
      <c r="H1078" t="str">
        <f t="shared" si="556"/>
        <v>20G</v>
      </c>
      <c r="I1078" t="str">
        <f t="shared" si="556"/>
        <v xml:space="preserve"> Normal Saline 0.9%</v>
      </c>
      <c r="J1078" t="str">
        <f t="shared" si="556"/>
        <v>Antibiotic and other drug</v>
      </c>
      <c r="K1078" s="70" t="str">
        <f t="shared" si="556"/>
        <v>ANTECUBITAL FOSSA</v>
      </c>
      <c r="L1078" s="19">
        <v>0</v>
      </c>
      <c r="M1078" s="19">
        <v>0</v>
      </c>
      <c r="N1078" s="19">
        <v>0</v>
      </c>
      <c r="O1078">
        <v>0</v>
      </c>
      <c r="P1078" t="str">
        <f t="shared" si="554"/>
        <v>No</v>
      </c>
      <c r="Q1078" s="52">
        <v>36.5</v>
      </c>
      <c r="R1078" s="52">
        <v>31.8</v>
      </c>
      <c r="S1078" s="52">
        <v>31.7</v>
      </c>
      <c r="T1078" s="52">
        <v>31.5</v>
      </c>
      <c r="U1078" s="52">
        <v>31.5</v>
      </c>
      <c r="V1078" s="148" t="str">
        <f t="shared" si="558"/>
        <v>NA</v>
      </c>
      <c r="W1078" s="149">
        <f t="shared" si="558"/>
        <v>3</v>
      </c>
      <c r="X1078" s="149">
        <f t="shared" si="558"/>
        <v>0</v>
      </c>
      <c r="Y1078" t="str">
        <f t="shared" si="555"/>
        <v>Completion of treatment</v>
      </c>
      <c r="Z1078" t="str">
        <f t="shared" si="555"/>
        <v>48-72</v>
      </c>
    </row>
    <row r="1079" spans="1:26" x14ac:dyDescent="0.35">
      <c r="A1079" s="21" t="s">
        <v>463</v>
      </c>
      <c r="B1079" s="21" t="s">
        <v>464</v>
      </c>
      <c r="C1079" s="21" t="s">
        <v>151</v>
      </c>
      <c r="D1079" t="s">
        <v>29</v>
      </c>
      <c r="E1079" t="s">
        <v>30</v>
      </c>
      <c r="F1079" t="str">
        <f t="shared" si="556"/>
        <v>Ward</v>
      </c>
      <c r="G1079" t="str">
        <f t="shared" si="556"/>
        <v>ULLA</v>
      </c>
      <c r="H1079" t="str">
        <f t="shared" si="556"/>
        <v>20G</v>
      </c>
      <c r="I1079" t="str">
        <f t="shared" si="556"/>
        <v xml:space="preserve"> Normal Saline 0.9%</v>
      </c>
      <c r="J1079" t="str">
        <f t="shared" si="556"/>
        <v>Antibiotic and other drug</v>
      </c>
      <c r="K1079" s="21" t="s">
        <v>47</v>
      </c>
      <c r="L1079" s="23">
        <v>0</v>
      </c>
      <c r="M1079" s="23">
        <v>0</v>
      </c>
      <c r="N1079" s="23">
        <v>0</v>
      </c>
      <c r="O1079">
        <v>0</v>
      </c>
      <c r="P1079" t="str">
        <f t="shared" si="554"/>
        <v>No</v>
      </c>
      <c r="Q1079" s="56">
        <v>36.299999999999997</v>
      </c>
      <c r="R1079" s="56">
        <v>32.9</v>
      </c>
      <c r="S1079" s="56">
        <v>33</v>
      </c>
      <c r="T1079" s="56">
        <v>33</v>
      </c>
      <c r="U1079" s="56">
        <v>33.200000000000003</v>
      </c>
      <c r="V1079" s="56">
        <v>33</v>
      </c>
      <c r="W1079" s="150">
        <v>2</v>
      </c>
      <c r="X1079" s="150">
        <v>0</v>
      </c>
      <c r="Y1079" t="s">
        <v>78</v>
      </c>
      <c r="Z1079" t="s">
        <v>92</v>
      </c>
    </row>
    <row r="1080" spans="1:26" x14ac:dyDescent="0.35">
      <c r="A1080" s="11" t="str">
        <f t="shared" ref="A1080:C1082" si="559">A1079</f>
        <v>PATIENT 9 (ORTHO1 003)</v>
      </c>
      <c r="B1080" s="11" t="str">
        <f t="shared" si="559"/>
        <v>UNEQUAL LIMB LENGTH (RIGHT FEMUR &amp; RIGHT TIBIA)</v>
      </c>
      <c r="C1080" s="11" t="str">
        <f t="shared" si="559"/>
        <v>NEW ADMISSION</v>
      </c>
      <c r="D1080" t="s">
        <v>29</v>
      </c>
      <c r="E1080" t="s">
        <v>30</v>
      </c>
      <c r="F1080" t="str">
        <f t="shared" si="556"/>
        <v>Ward</v>
      </c>
      <c r="G1080" t="str">
        <f t="shared" si="556"/>
        <v>ULLA</v>
      </c>
      <c r="H1080" t="str">
        <f t="shared" si="556"/>
        <v>20G</v>
      </c>
      <c r="I1080" t="str">
        <f t="shared" si="556"/>
        <v xml:space="preserve"> Normal Saline 0.9%</v>
      </c>
      <c r="J1080" t="str">
        <f t="shared" si="556"/>
        <v>Antibiotic and other drug</v>
      </c>
      <c r="K1080" s="11" t="str">
        <f t="shared" si="556"/>
        <v>ANTECUBITAL FOSSA</v>
      </c>
      <c r="L1080" s="13">
        <v>0</v>
      </c>
      <c r="M1080" s="13">
        <v>0</v>
      </c>
      <c r="N1080" s="13">
        <v>0</v>
      </c>
      <c r="O1080">
        <v>0</v>
      </c>
      <c r="P1080" t="str">
        <f t="shared" si="554"/>
        <v>No</v>
      </c>
      <c r="Q1080" s="46">
        <v>36.5</v>
      </c>
      <c r="R1080" s="46">
        <v>33.5</v>
      </c>
      <c r="S1080" s="46">
        <v>33.700000000000003</v>
      </c>
      <c r="T1080" s="46">
        <v>33.700000000000003</v>
      </c>
      <c r="U1080" s="46">
        <v>33</v>
      </c>
      <c r="V1080" s="46">
        <v>33</v>
      </c>
      <c r="W1080" s="140">
        <f t="shared" ref="W1080:Y1082" si="560">W1079</f>
        <v>2</v>
      </c>
      <c r="X1080" s="140">
        <f t="shared" si="560"/>
        <v>0</v>
      </c>
      <c r="Y1080" t="str">
        <f t="shared" si="560"/>
        <v>Discharge</v>
      </c>
      <c r="Z1080" t="s">
        <v>92</v>
      </c>
    </row>
    <row r="1081" spans="1:26" x14ac:dyDescent="0.35">
      <c r="A1081" s="11" t="str">
        <f t="shared" si="559"/>
        <v>PATIENT 9 (ORTHO1 003)</v>
      </c>
      <c r="B1081" s="11" t="str">
        <f t="shared" si="559"/>
        <v>UNEQUAL LIMB LENGTH (RIGHT FEMUR &amp; RIGHT TIBIA)</v>
      </c>
      <c r="C1081" s="11" t="str">
        <f t="shared" si="559"/>
        <v>NEW ADMISSION</v>
      </c>
      <c r="D1081" t="s">
        <v>29</v>
      </c>
      <c r="E1081" t="s">
        <v>30</v>
      </c>
      <c r="F1081" t="str">
        <f t="shared" si="556"/>
        <v>Ward</v>
      </c>
      <c r="G1081" t="str">
        <f t="shared" si="556"/>
        <v>ULLA</v>
      </c>
      <c r="H1081" t="str">
        <f t="shared" si="556"/>
        <v>20G</v>
      </c>
      <c r="I1081" t="str">
        <f t="shared" si="556"/>
        <v xml:space="preserve"> Normal Saline 0.9%</v>
      </c>
      <c r="J1081" t="str">
        <f t="shared" si="556"/>
        <v>Antibiotic and other drug</v>
      </c>
      <c r="K1081" s="11" t="str">
        <f t="shared" si="556"/>
        <v>ANTECUBITAL FOSSA</v>
      </c>
      <c r="L1081" s="13">
        <v>0</v>
      </c>
      <c r="M1081" s="13">
        <v>0</v>
      </c>
      <c r="N1081" s="13">
        <v>0</v>
      </c>
      <c r="O1081">
        <v>0</v>
      </c>
      <c r="P1081" t="str">
        <f t="shared" si="554"/>
        <v>No</v>
      </c>
      <c r="Q1081" s="46">
        <v>36.5</v>
      </c>
      <c r="R1081" s="46">
        <v>34.299999999999997</v>
      </c>
      <c r="S1081" s="46">
        <v>34.200000000000003</v>
      </c>
      <c r="T1081" s="46">
        <v>34.299999999999997</v>
      </c>
      <c r="U1081" s="46">
        <v>34.200000000000003</v>
      </c>
      <c r="V1081" s="46">
        <v>34.200000000000003</v>
      </c>
      <c r="W1081" s="140">
        <f t="shared" si="560"/>
        <v>2</v>
      </c>
      <c r="X1081" s="140">
        <f t="shared" si="560"/>
        <v>0</v>
      </c>
      <c r="Y1081" t="str">
        <f t="shared" si="560"/>
        <v>Discharge</v>
      </c>
      <c r="Z1081" t="s">
        <v>92</v>
      </c>
    </row>
    <row r="1082" spans="1:26" x14ac:dyDescent="0.35">
      <c r="A1082" s="70" t="str">
        <f t="shared" si="559"/>
        <v>PATIENT 9 (ORTHO1 003)</v>
      </c>
      <c r="B1082" s="70" t="str">
        <f t="shared" si="559"/>
        <v>UNEQUAL LIMB LENGTH (RIGHT FEMUR &amp; RIGHT TIBIA)</v>
      </c>
      <c r="C1082" s="70" t="str">
        <f t="shared" si="559"/>
        <v>NEW ADMISSION</v>
      </c>
      <c r="D1082" t="s">
        <v>29</v>
      </c>
      <c r="E1082" t="s">
        <v>30</v>
      </c>
      <c r="F1082" t="str">
        <f t="shared" si="556"/>
        <v>Ward</v>
      </c>
      <c r="G1082" t="str">
        <f t="shared" si="556"/>
        <v>ULLA</v>
      </c>
      <c r="H1082" t="str">
        <f t="shared" si="556"/>
        <v>20G</v>
      </c>
      <c r="I1082" t="str">
        <f t="shared" si="556"/>
        <v xml:space="preserve"> Normal Saline 0.9%</v>
      </c>
      <c r="J1082" t="str">
        <f t="shared" si="556"/>
        <v>Antibiotic and other drug</v>
      </c>
      <c r="K1082" s="70" t="str">
        <f t="shared" si="556"/>
        <v>ANTECUBITAL FOSSA</v>
      </c>
      <c r="L1082" s="19">
        <v>0</v>
      </c>
      <c r="M1082" s="19">
        <v>0</v>
      </c>
      <c r="N1082" s="19">
        <v>0</v>
      </c>
      <c r="O1082">
        <v>0</v>
      </c>
      <c r="P1082" t="str">
        <f t="shared" si="554"/>
        <v>No</v>
      </c>
      <c r="Q1082" s="52">
        <v>36.299999999999997</v>
      </c>
      <c r="R1082" s="52">
        <v>32.6</v>
      </c>
      <c r="S1082" s="52">
        <v>32.299999999999997</v>
      </c>
      <c r="T1082" s="52">
        <v>32.200000000000003</v>
      </c>
      <c r="U1082" s="52">
        <v>32</v>
      </c>
      <c r="V1082" s="52">
        <v>32.4</v>
      </c>
      <c r="W1082" s="149">
        <f t="shared" si="560"/>
        <v>2</v>
      </c>
      <c r="X1082" s="149">
        <f t="shared" si="560"/>
        <v>0</v>
      </c>
      <c r="Y1082" t="str">
        <f t="shared" si="560"/>
        <v>Discharge</v>
      </c>
      <c r="Z1082" t="s">
        <v>92</v>
      </c>
    </row>
    <row r="1083" spans="1:26" x14ac:dyDescent="0.35">
      <c r="A1083" s="21" t="s">
        <v>465</v>
      </c>
      <c r="B1083" s="21" t="s">
        <v>466</v>
      </c>
      <c r="C1083" s="21" t="s">
        <v>76</v>
      </c>
      <c r="D1083" t="s">
        <v>29</v>
      </c>
      <c r="E1083" t="s">
        <v>30</v>
      </c>
      <c r="F1083" t="str">
        <f t="shared" si="556"/>
        <v>Ward</v>
      </c>
      <c r="G1083" t="s">
        <v>45</v>
      </c>
      <c r="H1083" t="str">
        <f t="shared" si="556"/>
        <v>20G</v>
      </c>
      <c r="I1083" t="str">
        <f t="shared" si="556"/>
        <v xml:space="preserve"> Normal Saline 0.9%</v>
      </c>
      <c r="J1083" t="str">
        <f t="shared" si="556"/>
        <v>Antibiotic and other drug</v>
      </c>
      <c r="K1083" s="21" t="s">
        <v>47</v>
      </c>
      <c r="L1083" s="23">
        <v>0</v>
      </c>
      <c r="M1083" s="23">
        <v>0</v>
      </c>
      <c r="N1083" s="23">
        <v>0</v>
      </c>
      <c r="O1083">
        <v>0</v>
      </c>
      <c r="P1083" t="str">
        <f t="shared" si="554"/>
        <v>No</v>
      </c>
      <c r="Q1083" s="56">
        <v>35.799999999999997</v>
      </c>
      <c r="R1083" s="56">
        <v>33.9</v>
      </c>
      <c r="S1083" s="56">
        <v>33.799999999999997</v>
      </c>
      <c r="T1083" s="56">
        <v>33.799999999999997</v>
      </c>
      <c r="U1083" s="56">
        <v>34.200000000000003</v>
      </c>
      <c r="V1083" s="56">
        <v>33.200000000000003</v>
      </c>
      <c r="W1083" s="150">
        <v>3</v>
      </c>
      <c r="X1083" s="150">
        <v>0</v>
      </c>
      <c r="Y1083" t="s">
        <v>38</v>
      </c>
      <c r="Z1083" t="s">
        <v>63</v>
      </c>
    </row>
    <row r="1084" spans="1:26" x14ac:dyDescent="0.35">
      <c r="A1084" s="11" t="str">
        <f t="shared" ref="A1084:C1088" si="561">A1083</f>
        <v>PATIENT 10 (ORTHO1 004)</v>
      </c>
      <c r="B1084" s="11" t="str">
        <f t="shared" si="561"/>
        <v>LEFT LEG ABSCESS</v>
      </c>
      <c r="C1084" s="11" t="str">
        <f t="shared" si="561"/>
        <v>NEW BRANULA</v>
      </c>
      <c r="D1084" t="s">
        <v>29</v>
      </c>
      <c r="E1084" t="s">
        <v>30</v>
      </c>
      <c r="F1084" t="str">
        <f t="shared" si="556"/>
        <v>Ward</v>
      </c>
      <c r="G1084" t="str">
        <f t="shared" si="556"/>
        <v>ULRA</v>
      </c>
      <c r="H1084" t="str">
        <f t="shared" si="556"/>
        <v>20G</v>
      </c>
      <c r="I1084" t="str">
        <f t="shared" si="556"/>
        <v xml:space="preserve"> Normal Saline 0.9%</v>
      </c>
      <c r="J1084" t="str">
        <f t="shared" si="556"/>
        <v>Antibiotic and other drug</v>
      </c>
      <c r="K1084" s="11" t="str">
        <f t="shared" si="556"/>
        <v>ANTECUBITAL FOSSA</v>
      </c>
      <c r="L1084" s="13">
        <v>0</v>
      </c>
      <c r="M1084" s="13">
        <v>0</v>
      </c>
      <c r="N1084" s="13">
        <v>0</v>
      </c>
      <c r="O1084">
        <v>0</v>
      </c>
      <c r="P1084" t="str">
        <f t="shared" si="554"/>
        <v>No</v>
      </c>
      <c r="Q1084" s="46">
        <v>36.299999999999997</v>
      </c>
      <c r="R1084" s="46">
        <v>34</v>
      </c>
      <c r="S1084" s="46">
        <v>33.700000000000003</v>
      </c>
      <c r="T1084" s="46">
        <v>33.9</v>
      </c>
      <c r="U1084" s="46">
        <v>33.9</v>
      </c>
      <c r="V1084" s="46">
        <v>32.799999999999997</v>
      </c>
      <c r="W1084" s="140">
        <f t="shared" ref="W1084:Z1099" si="562">W1083</f>
        <v>3</v>
      </c>
      <c r="X1084" s="140">
        <f t="shared" si="562"/>
        <v>0</v>
      </c>
      <c r="Y1084" t="str">
        <f t="shared" si="562"/>
        <v>Completion of treatment</v>
      </c>
      <c r="Z1084" t="str">
        <f t="shared" si="562"/>
        <v>48-72</v>
      </c>
    </row>
    <row r="1085" spans="1:26" x14ac:dyDescent="0.35">
      <c r="A1085" s="11" t="str">
        <f t="shared" si="561"/>
        <v>PATIENT 10 (ORTHO1 004)</v>
      </c>
      <c r="B1085" s="11" t="str">
        <f t="shared" si="561"/>
        <v>LEFT LEG ABSCESS</v>
      </c>
      <c r="C1085" s="11" t="str">
        <f t="shared" si="561"/>
        <v>NEW BRANULA</v>
      </c>
      <c r="D1085" t="s">
        <v>29</v>
      </c>
      <c r="E1085" t="s">
        <v>30</v>
      </c>
      <c r="F1085" t="str">
        <f t="shared" si="556"/>
        <v>Ward</v>
      </c>
      <c r="G1085" t="str">
        <f t="shared" si="556"/>
        <v>ULRA</v>
      </c>
      <c r="H1085" t="str">
        <f t="shared" si="556"/>
        <v>20G</v>
      </c>
      <c r="I1085" t="str">
        <f t="shared" si="556"/>
        <v xml:space="preserve"> Normal Saline 0.9%</v>
      </c>
      <c r="J1085" t="str">
        <f t="shared" si="556"/>
        <v>Antibiotic and other drug</v>
      </c>
      <c r="K1085" s="11" t="str">
        <f t="shared" si="556"/>
        <v>ANTECUBITAL FOSSA</v>
      </c>
      <c r="L1085" s="13">
        <v>0</v>
      </c>
      <c r="M1085" s="13">
        <v>0</v>
      </c>
      <c r="N1085" s="13">
        <v>0</v>
      </c>
      <c r="O1085">
        <v>0</v>
      </c>
      <c r="P1085" t="str">
        <f t="shared" si="554"/>
        <v>No</v>
      </c>
      <c r="Q1085" s="46">
        <v>36.5</v>
      </c>
      <c r="R1085" s="46">
        <v>33.6</v>
      </c>
      <c r="S1085" s="46">
        <v>33.5</v>
      </c>
      <c r="T1085" s="46">
        <v>33.299999999999997</v>
      </c>
      <c r="U1085" s="46">
        <v>33.299999999999997</v>
      </c>
      <c r="V1085" s="46">
        <v>33</v>
      </c>
      <c r="W1085" s="140">
        <f t="shared" si="562"/>
        <v>3</v>
      </c>
      <c r="X1085" s="140">
        <f t="shared" si="562"/>
        <v>0</v>
      </c>
      <c r="Y1085" t="str">
        <f t="shared" si="562"/>
        <v>Completion of treatment</v>
      </c>
      <c r="Z1085" t="str">
        <f t="shared" si="562"/>
        <v>48-72</v>
      </c>
    </row>
    <row r="1086" spans="1:26" x14ac:dyDescent="0.35">
      <c r="A1086" s="11" t="str">
        <f t="shared" si="561"/>
        <v>PATIENT 10 (ORTHO1 004)</v>
      </c>
      <c r="B1086" s="11" t="str">
        <f t="shared" si="561"/>
        <v>LEFT LEG ABSCESS</v>
      </c>
      <c r="C1086" s="11" t="str">
        <f t="shared" si="561"/>
        <v>NEW BRANULA</v>
      </c>
      <c r="D1086" t="s">
        <v>29</v>
      </c>
      <c r="E1086" t="s">
        <v>30</v>
      </c>
      <c r="F1086" t="str">
        <f t="shared" si="556"/>
        <v>Ward</v>
      </c>
      <c r="G1086" t="str">
        <f t="shared" si="556"/>
        <v>ULRA</v>
      </c>
      <c r="H1086" t="str">
        <f t="shared" si="556"/>
        <v>20G</v>
      </c>
      <c r="I1086" t="str">
        <f t="shared" si="556"/>
        <v xml:space="preserve"> Normal Saline 0.9%</v>
      </c>
      <c r="J1086" t="str">
        <f t="shared" si="556"/>
        <v>Antibiotic and other drug</v>
      </c>
      <c r="K1086" s="11" t="str">
        <f t="shared" si="556"/>
        <v>ANTECUBITAL FOSSA</v>
      </c>
      <c r="L1086" s="13">
        <v>0</v>
      </c>
      <c r="M1086" s="13">
        <v>0</v>
      </c>
      <c r="N1086" s="13">
        <v>0</v>
      </c>
      <c r="O1086">
        <v>0</v>
      </c>
      <c r="P1086" t="str">
        <f t="shared" si="554"/>
        <v>No</v>
      </c>
      <c r="Q1086" s="46">
        <v>36</v>
      </c>
      <c r="R1086" s="46">
        <v>32.9</v>
      </c>
      <c r="S1086" s="46">
        <v>32.5</v>
      </c>
      <c r="T1086" s="46">
        <v>32.299999999999997</v>
      </c>
      <c r="U1086" s="46">
        <v>32.200000000000003</v>
      </c>
      <c r="V1086" s="46">
        <v>33.200000000000003</v>
      </c>
      <c r="W1086" s="140">
        <f t="shared" si="562"/>
        <v>3</v>
      </c>
      <c r="X1086" s="140">
        <f t="shared" si="562"/>
        <v>0</v>
      </c>
      <c r="Y1086" t="str">
        <f t="shared" si="562"/>
        <v>Completion of treatment</v>
      </c>
      <c r="Z1086" t="str">
        <f t="shared" si="562"/>
        <v>48-72</v>
      </c>
    </row>
    <row r="1087" spans="1:26" x14ac:dyDescent="0.35">
      <c r="A1087" s="11" t="str">
        <f t="shared" si="561"/>
        <v>PATIENT 10 (ORTHO1 004)</v>
      </c>
      <c r="B1087" s="11" t="str">
        <f t="shared" si="561"/>
        <v>LEFT LEG ABSCESS</v>
      </c>
      <c r="C1087" s="11" t="str">
        <f t="shared" si="561"/>
        <v>NEW BRANULA</v>
      </c>
      <c r="D1087" t="s">
        <v>29</v>
      </c>
      <c r="E1087" t="s">
        <v>30</v>
      </c>
      <c r="F1087" t="str">
        <f t="shared" ref="F1087:K1102" si="563">F1086</f>
        <v>Ward</v>
      </c>
      <c r="G1087" t="str">
        <f t="shared" si="563"/>
        <v>ULRA</v>
      </c>
      <c r="H1087" t="str">
        <f t="shared" si="563"/>
        <v>20G</v>
      </c>
      <c r="I1087" t="str">
        <f t="shared" si="563"/>
        <v xml:space="preserve"> Normal Saline 0.9%</v>
      </c>
      <c r="J1087" t="str">
        <f t="shared" si="563"/>
        <v>Antibiotic and other drug</v>
      </c>
      <c r="K1087" s="11" t="str">
        <f t="shared" si="563"/>
        <v>ANTECUBITAL FOSSA</v>
      </c>
      <c r="L1087" s="13">
        <v>0</v>
      </c>
      <c r="M1087" s="13">
        <v>0</v>
      </c>
      <c r="N1087" s="13">
        <v>0</v>
      </c>
      <c r="O1087">
        <v>0</v>
      </c>
      <c r="P1087" t="str">
        <f t="shared" si="554"/>
        <v>No</v>
      </c>
      <c r="Q1087" s="46">
        <v>36.700000000000003</v>
      </c>
      <c r="R1087" s="46">
        <v>34.5</v>
      </c>
      <c r="S1087" s="46">
        <v>34.200000000000003</v>
      </c>
      <c r="T1087" s="46">
        <v>34.299999999999997</v>
      </c>
      <c r="U1087" s="46">
        <v>34.200000000000003</v>
      </c>
      <c r="V1087" s="46">
        <v>34.1</v>
      </c>
      <c r="W1087" s="140">
        <f t="shared" si="562"/>
        <v>3</v>
      </c>
      <c r="X1087" s="140">
        <f t="shared" si="562"/>
        <v>0</v>
      </c>
      <c r="Y1087" t="str">
        <f t="shared" si="562"/>
        <v>Completion of treatment</v>
      </c>
      <c r="Z1087" t="str">
        <f t="shared" si="562"/>
        <v>48-72</v>
      </c>
    </row>
    <row r="1088" spans="1:26" x14ac:dyDescent="0.35">
      <c r="A1088" s="70" t="str">
        <f t="shared" si="561"/>
        <v>PATIENT 10 (ORTHO1 004)</v>
      </c>
      <c r="B1088" s="70" t="str">
        <f t="shared" si="561"/>
        <v>LEFT LEG ABSCESS</v>
      </c>
      <c r="C1088" s="70" t="str">
        <f t="shared" si="561"/>
        <v>NEW BRANULA</v>
      </c>
      <c r="D1088" t="s">
        <v>29</v>
      </c>
      <c r="E1088" t="s">
        <v>30</v>
      </c>
      <c r="F1088" t="str">
        <f t="shared" si="563"/>
        <v>Ward</v>
      </c>
      <c r="G1088" t="str">
        <f t="shared" si="563"/>
        <v>ULRA</v>
      </c>
      <c r="H1088" t="str">
        <f t="shared" si="563"/>
        <v>20G</v>
      </c>
      <c r="I1088" t="str">
        <f t="shared" si="563"/>
        <v xml:space="preserve"> Normal Saline 0.9%</v>
      </c>
      <c r="J1088" t="str">
        <f t="shared" si="563"/>
        <v>Antibiotic and other drug</v>
      </c>
      <c r="K1088" s="70" t="str">
        <f t="shared" si="563"/>
        <v>ANTECUBITAL FOSSA</v>
      </c>
      <c r="L1088" s="19">
        <v>0</v>
      </c>
      <c r="M1088" s="19">
        <v>0</v>
      </c>
      <c r="N1088" s="19">
        <v>0</v>
      </c>
      <c r="O1088">
        <v>0</v>
      </c>
      <c r="P1088" t="str">
        <f t="shared" si="554"/>
        <v>No</v>
      </c>
      <c r="Q1088" s="52">
        <v>36.5</v>
      </c>
      <c r="R1088" s="52">
        <v>31.6</v>
      </c>
      <c r="S1088" s="52">
        <v>31.4</v>
      </c>
      <c r="T1088" s="52">
        <v>31.4</v>
      </c>
      <c r="U1088" s="52">
        <v>31.2</v>
      </c>
      <c r="V1088" s="52">
        <v>31.2</v>
      </c>
      <c r="W1088" s="149">
        <f t="shared" si="562"/>
        <v>3</v>
      </c>
      <c r="X1088" s="149">
        <f t="shared" si="562"/>
        <v>0</v>
      </c>
      <c r="Y1088" t="str">
        <f t="shared" si="562"/>
        <v>Completion of treatment</v>
      </c>
      <c r="Z1088" t="str">
        <f t="shared" si="562"/>
        <v>48-72</v>
      </c>
    </row>
    <row r="1089" spans="1:26" x14ac:dyDescent="0.35">
      <c r="A1089" s="55" t="s">
        <v>263</v>
      </c>
      <c r="B1089" s="21" t="s">
        <v>467</v>
      </c>
      <c r="C1089" s="21" t="s">
        <v>76</v>
      </c>
      <c r="D1089" t="s">
        <v>29</v>
      </c>
      <c r="E1089" t="s">
        <v>30</v>
      </c>
      <c r="F1089" t="str">
        <f t="shared" si="563"/>
        <v>Ward</v>
      </c>
      <c r="G1089" t="str">
        <f t="shared" si="563"/>
        <v>ULRA</v>
      </c>
      <c r="H1089" t="s">
        <v>77</v>
      </c>
      <c r="I1089" t="str">
        <f t="shared" si="563"/>
        <v xml:space="preserve"> Normal Saline 0.9%</v>
      </c>
      <c r="J1089" t="str">
        <f t="shared" si="563"/>
        <v>Antibiotic and other drug</v>
      </c>
      <c r="K1089" s="21" t="s">
        <v>47</v>
      </c>
      <c r="L1089" s="23">
        <v>0</v>
      </c>
      <c r="M1089" s="23">
        <v>0</v>
      </c>
      <c r="N1089" s="23">
        <v>0</v>
      </c>
      <c r="O1089">
        <v>0</v>
      </c>
      <c r="P1089" t="str">
        <f t="shared" si="554"/>
        <v>No</v>
      </c>
      <c r="Q1089" s="56">
        <v>36.4</v>
      </c>
      <c r="R1089" s="56">
        <v>33.200000000000003</v>
      </c>
      <c r="S1089" s="56">
        <v>33.4</v>
      </c>
      <c r="T1089" s="56">
        <v>33.4</v>
      </c>
      <c r="U1089" s="56">
        <v>33.700000000000003</v>
      </c>
      <c r="V1089" s="159" t="s">
        <v>37</v>
      </c>
      <c r="W1089" s="150">
        <v>3</v>
      </c>
      <c r="X1089" s="150">
        <v>0</v>
      </c>
      <c r="Y1089" t="str">
        <f t="shared" si="562"/>
        <v>Completion of treatment</v>
      </c>
      <c r="Z1089" t="str">
        <f t="shared" si="562"/>
        <v>48-72</v>
      </c>
    </row>
    <row r="1090" spans="1:26" x14ac:dyDescent="0.35">
      <c r="A1090" s="63" t="str">
        <f t="shared" ref="A1090:C1094" si="564">A1089</f>
        <v>PATIENT 11 (ORTHO1 005)</v>
      </c>
      <c r="B1090" s="11" t="str">
        <f t="shared" si="564"/>
        <v>LEFT KNEE TRO ARTHRITIS</v>
      </c>
      <c r="C1090" s="11" t="str">
        <f t="shared" si="564"/>
        <v>NEW BRANULA</v>
      </c>
      <c r="D1090" t="s">
        <v>29</v>
      </c>
      <c r="E1090" t="s">
        <v>30</v>
      </c>
      <c r="F1090" t="str">
        <f t="shared" si="563"/>
        <v>Ward</v>
      </c>
      <c r="G1090" t="str">
        <f t="shared" si="563"/>
        <v>ULRA</v>
      </c>
      <c r="H1090" t="str">
        <f t="shared" si="563"/>
        <v>18G</v>
      </c>
      <c r="I1090" t="str">
        <f t="shared" si="563"/>
        <v xml:space="preserve"> Normal Saline 0.9%</v>
      </c>
      <c r="J1090" t="str">
        <f t="shared" si="563"/>
        <v>Antibiotic and other drug</v>
      </c>
      <c r="K1090" s="11" t="str">
        <f t="shared" si="563"/>
        <v>ANTECUBITAL FOSSA</v>
      </c>
      <c r="L1090" s="13">
        <v>0</v>
      </c>
      <c r="M1090" s="13">
        <v>0</v>
      </c>
      <c r="N1090" s="13">
        <v>0</v>
      </c>
      <c r="O1090">
        <v>0</v>
      </c>
      <c r="P1090" t="str">
        <f t="shared" si="554"/>
        <v>No</v>
      </c>
      <c r="Q1090" s="46">
        <v>36.5</v>
      </c>
      <c r="R1090" s="46">
        <v>33.700000000000003</v>
      </c>
      <c r="S1090" s="46">
        <v>33.9</v>
      </c>
      <c r="T1090" s="46">
        <v>34</v>
      </c>
      <c r="U1090" s="46">
        <v>34</v>
      </c>
      <c r="V1090" s="139" t="str">
        <f t="shared" ref="V1090:X1094" si="565">V1089</f>
        <v>NA</v>
      </c>
      <c r="W1090" s="140">
        <f t="shared" si="565"/>
        <v>3</v>
      </c>
      <c r="X1090" s="140">
        <f t="shared" si="565"/>
        <v>0</v>
      </c>
      <c r="Y1090" t="str">
        <f t="shared" si="562"/>
        <v>Completion of treatment</v>
      </c>
      <c r="Z1090" t="str">
        <f t="shared" si="562"/>
        <v>48-72</v>
      </c>
    </row>
    <row r="1091" spans="1:26" x14ac:dyDescent="0.35">
      <c r="A1091" s="63" t="str">
        <f t="shared" si="564"/>
        <v>PATIENT 11 (ORTHO1 005)</v>
      </c>
      <c r="B1091" s="11" t="str">
        <f t="shared" si="564"/>
        <v>LEFT KNEE TRO ARTHRITIS</v>
      </c>
      <c r="C1091" s="11" t="str">
        <f t="shared" si="564"/>
        <v>NEW BRANULA</v>
      </c>
      <c r="D1091" t="s">
        <v>29</v>
      </c>
      <c r="E1091" t="s">
        <v>30</v>
      </c>
      <c r="F1091" t="str">
        <f t="shared" si="563"/>
        <v>Ward</v>
      </c>
      <c r="G1091" t="str">
        <f t="shared" si="563"/>
        <v>ULRA</v>
      </c>
      <c r="H1091" t="str">
        <f t="shared" si="563"/>
        <v>18G</v>
      </c>
      <c r="I1091" t="str">
        <f t="shared" si="563"/>
        <v xml:space="preserve"> Normal Saline 0.9%</v>
      </c>
      <c r="J1091" t="str">
        <f t="shared" si="563"/>
        <v>Antibiotic and other drug</v>
      </c>
      <c r="K1091" s="11" t="str">
        <f t="shared" si="563"/>
        <v>ANTECUBITAL FOSSA</v>
      </c>
      <c r="L1091" s="13">
        <v>0</v>
      </c>
      <c r="M1091" s="13">
        <v>0</v>
      </c>
      <c r="N1091" s="13">
        <v>0</v>
      </c>
      <c r="O1091">
        <v>0</v>
      </c>
      <c r="P1091" t="str">
        <f t="shared" si="554"/>
        <v>No</v>
      </c>
      <c r="Q1091" s="46">
        <v>36.6</v>
      </c>
      <c r="R1091" s="46">
        <v>35.6</v>
      </c>
      <c r="S1091" s="46">
        <v>35.9</v>
      </c>
      <c r="T1091" s="46">
        <v>35.6</v>
      </c>
      <c r="U1091" s="46">
        <v>35.799999999999997</v>
      </c>
      <c r="V1091" s="139" t="str">
        <f t="shared" si="565"/>
        <v>NA</v>
      </c>
      <c r="W1091" s="140">
        <f t="shared" si="565"/>
        <v>3</v>
      </c>
      <c r="X1091" s="140">
        <f t="shared" si="565"/>
        <v>0</v>
      </c>
      <c r="Y1091" t="str">
        <f t="shared" si="562"/>
        <v>Completion of treatment</v>
      </c>
      <c r="Z1091" t="str">
        <f t="shared" si="562"/>
        <v>48-72</v>
      </c>
    </row>
    <row r="1092" spans="1:26" x14ac:dyDescent="0.35">
      <c r="A1092" s="63" t="str">
        <f t="shared" si="564"/>
        <v>PATIENT 11 (ORTHO1 005)</v>
      </c>
      <c r="B1092" s="11" t="str">
        <f t="shared" si="564"/>
        <v>LEFT KNEE TRO ARTHRITIS</v>
      </c>
      <c r="C1092" s="11" t="str">
        <f t="shared" si="564"/>
        <v>NEW BRANULA</v>
      </c>
      <c r="D1092" t="s">
        <v>29</v>
      </c>
      <c r="E1092" t="s">
        <v>30</v>
      </c>
      <c r="F1092" t="str">
        <f t="shared" si="563"/>
        <v>Ward</v>
      </c>
      <c r="G1092" t="str">
        <f t="shared" si="563"/>
        <v>ULRA</v>
      </c>
      <c r="H1092" t="str">
        <f t="shared" si="563"/>
        <v>18G</v>
      </c>
      <c r="I1092" t="str">
        <f t="shared" si="563"/>
        <v xml:space="preserve"> Normal Saline 0.9%</v>
      </c>
      <c r="J1092" t="str">
        <f t="shared" si="563"/>
        <v>Antibiotic and other drug</v>
      </c>
      <c r="K1092" s="11" t="str">
        <f t="shared" si="563"/>
        <v>ANTECUBITAL FOSSA</v>
      </c>
      <c r="L1092" s="13">
        <v>0</v>
      </c>
      <c r="M1092" s="13">
        <v>0</v>
      </c>
      <c r="N1092" s="13">
        <v>0</v>
      </c>
      <c r="O1092">
        <v>0</v>
      </c>
      <c r="P1092" t="str">
        <f t="shared" si="554"/>
        <v>No</v>
      </c>
      <c r="Q1092" s="46">
        <v>36.5</v>
      </c>
      <c r="R1092" s="46">
        <v>34.799999999999997</v>
      </c>
      <c r="S1092" s="46">
        <v>35</v>
      </c>
      <c r="T1092" s="46">
        <v>35</v>
      </c>
      <c r="U1092" s="46">
        <v>35</v>
      </c>
      <c r="V1092" s="139" t="str">
        <f t="shared" si="565"/>
        <v>NA</v>
      </c>
      <c r="W1092" s="140">
        <f t="shared" si="565"/>
        <v>3</v>
      </c>
      <c r="X1092" s="140">
        <f t="shared" si="565"/>
        <v>0</v>
      </c>
      <c r="Y1092" t="str">
        <f t="shared" si="562"/>
        <v>Completion of treatment</v>
      </c>
      <c r="Z1092" t="str">
        <f t="shared" si="562"/>
        <v>48-72</v>
      </c>
    </row>
    <row r="1093" spans="1:26" x14ac:dyDescent="0.35">
      <c r="A1093" s="63" t="str">
        <f t="shared" si="564"/>
        <v>PATIENT 11 (ORTHO1 005)</v>
      </c>
      <c r="B1093" s="11" t="str">
        <f t="shared" si="564"/>
        <v>LEFT KNEE TRO ARTHRITIS</v>
      </c>
      <c r="C1093" s="11" t="str">
        <f t="shared" si="564"/>
        <v>NEW BRANULA</v>
      </c>
      <c r="D1093" t="s">
        <v>29</v>
      </c>
      <c r="E1093" t="s">
        <v>30</v>
      </c>
      <c r="F1093" t="str">
        <f t="shared" si="563"/>
        <v>Ward</v>
      </c>
      <c r="G1093" t="str">
        <f t="shared" si="563"/>
        <v>ULRA</v>
      </c>
      <c r="H1093" t="str">
        <f t="shared" si="563"/>
        <v>18G</v>
      </c>
      <c r="I1093" t="str">
        <f t="shared" si="563"/>
        <v xml:space="preserve"> Normal Saline 0.9%</v>
      </c>
      <c r="J1093" t="str">
        <f t="shared" si="563"/>
        <v>Antibiotic and other drug</v>
      </c>
      <c r="K1093" s="11" t="str">
        <f t="shared" si="563"/>
        <v>ANTECUBITAL FOSSA</v>
      </c>
      <c r="L1093" s="13">
        <v>0</v>
      </c>
      <c r="M1093" s="13">
        <v>0</v>
      </c>
      <c r="N1093" s="13">
        <v>0</v>
      </c>
      <c r="O1093">
        <v>0</v>
      </c>
      <c r="P1093" t="str">
        <f t="shared" si="554"/>
        <v>No</v>
      </c>
      <c r="Q1093" s="46">
        <v>36.299999999999997</v>
      </c>
      <c r="R1093" s="46">
        <v>32.4</v>
      </c>
      <c r="S1093" s="46">
        <v>32.299999999999997</v>
      </c>
      <c r="T1093" s="46">
        <v>32.299999999999997</v>
      </c>
      <c r="U1093" s="46">
        <v>32.5</v>
      </c>
      <c r="V1093" s="139" t="str">
        <f t="shared" si="565"/>
        <v>NA</v>
      </c>
      <c r="W1093" s="140">
        <f t="shared" si="565"/>
        <v>3</v>
      </c>
      <c r="X1093" s="140">
        <f t="shared" si="565"/>
        <v>0</v>
      </c>
      <c r="Y1093" t="str">
        <f t="shared" si="562"/>
        <v>Completion of treatment</v>
      </c>
      <c r="Z1093" t="str">
        <f t="shared" si="562"/>
        <v>48-72</v>
      </c>
    </row>
    <row r="1094" spans="1:26" x14ac:dyDescent="0.35">
      <c r="A1094" s="64" t="str">
        <f t="shared" si="564"/>
        <v>PATIENT 11 (ORTHO1 005)</v>
      </c>
      <c r="B1094" s="70" t="str">
        <f t="shared" si="564"/>
        <v>LEFT KNEE TRO ARTHRITIS</v>
      </c>
      <c r="C1094" s="70" t="str">
        <f t="shared" si="564"/>
        <v>NEW BRANULA</v>
      </c>
      <c r="D1094" t="s">
        <v>29</v>
      </c>
      <c r="E1094" t="s">
        <v>30</v>
      </c>
      <c r="F1094" t="str">
        <f t="shared" si="563"/>
        <v>Ward</v>
      </c>
      <c r="G1094" t="str">
        <f t="shared" si="563"/>
        <v>ULRA</v>
      </c>
      <c r="H1094" t="str">
        <f t="shared" si="563"/>
        <v>18G</v>
      </c>
      <c r="I1094" t="str">
        <f t="shared" si="563"/>
        <v xml:space="preserve"> Normal Saline 0.9%</v>
      </c>
      <c r="J1094" t="str">
        <f t="shared" si="563"/>
        <v>Antibiotic and other drug</v>
      </c>
      <c r="K1094" s="70" t="str">
        <f t="shared" si="563"/>
        <v>ANTECUBITAL FOSSA</v>
      </c>
      <c r="L1094" s="19">
        <v>0</v>
      </c>
      <c r="M1094" s="19">
        <v>0</v>
      </c>
      <c r="N1094" s="19">
        <v>0</v>
      </c>
      <c r="O1094">
        <v>0</v>
      </c>
      <c r="P1094" t="str">
        <f t="shared" si="554"/>
        <v>No</v>
      </c>
      <c r="Q1094" s="52">
        <v>36.700000000000003</v>
      </c>
      <c r="R1094" s="52">
        <v>35.6</v>
      </c>
      <c r="S1094" s="52">
        <v>35.4</v>
      </c>
      <c r="T1094" s="52">
        <v>35.4</v>
      </c>
      <c r="U1094" s="52">
        <v>35.299999999999997</v>
      </c>
      <c r="V1094" s="148" t="str">
        <f t="shared" si="565"/>
        <v>NA</v>
      </c>
      <c r="W1094" s="149">
        <f t="shared" si="565"/>
        <v>3</v>
      </c>
      <c r="X1094" s="149">
        <f t="shared" si="565"/>
        <v>0</v>
      </c>
      <c r="Y1094" t="str">
        <f t="shared" si="562"/>
        <v>Completion of treatment</v>
      </c>
      <c r="Z1094" t="str">
        <f t="shared" si="562"/>
        <v>48-72</v>
      </c>
    </row>
    <row r="1095" spans="1:26" x14ac:dyDescent="0.35">
      <c r="A1095" s="21" t="s">
        <v>266</v>
      </c>
      <c r="B1095" s="21" t="s">
        <v>468</v>
      </c>
      <c r="C1095" s="21" t="s">
        <v>151</v>
      </c>
      <c r="D1095" t="s">
        <v>29</v>
      </c>
      <c r="E1095" t="s">
        <v>30</v>
      </c>
      <c r="F1095" t="str">
        <f t="shared" si="563"/>
        <v>Ward</v>
      </c>
      <c r="G1095" t="str">
        <f t="shared" si="563"/>
        <v>ULRA</v>
      </c>
      <c r="H1095" t="s">
        <v>33</v>
      </c>
      <c r="I1095" t="str">
        <f t="shared" si="563"/>
        <v xml:space="preserve"> Normal Saline 0.9%</v>
      </c>
      <c r="J1095" t="str">
        <f t="shared" si="563"/>
        <v>Antibiotic and other drug</v>
      </c>
      <c r="K1095" s="21" t="s">
        <v>47</v>
      </c>
      <c r="L1095" s="23">
        <v>0</v>
      </c>
      <c r="M1095" s="23">
        <v>0</v>
      </c>
      <c r="N1095" s="23">
        <v>0</v>
      </c>
      <c r="O1095">
        <v>0</v>
      </c>
      <c r="P1095" t="str">
        <f t="shared" si="554"/>
        <v>No</v>
      </c>
      <c r="Q1095" s="56">
        <v>36.6</v>
      </c>
      <c r="R1095" s="56">
        <v>35.299999999999997</v>
      </c>
      <c r="S1095" s="56">
        <v>35.6</v>
      </c>
      <c r="T1095" s="56">
        <v>35.700000000000003</v>
      </c>
      <c r="U1095" s="56">
        <v>35.799999999999997</v>
      </c>
      <c r="V1095" s="56">
        <v>35.200000000000003</v>
      </c>
      <c r="W1095" s="150">
        <v>3</v>
      </c>
      <c r="X1095" s="150">
        <v>0</v>
      </c>
      <c r="Y1095" t="s">
        <v>37</v>
      </c>
      <c r="Z1095" t="str">
        <f t="shared" si="562"/>
        <v>48-72</v>
      </c>
    </row>
    <row r="1096" spans="1:26" x14ac:dyDescent="0.35">
      <c r="A1096" s="11" t="str">
        <f t="shared" ref="A1096:C1100" si="566">A1095</f>
        <v>PATIENT 12 (ORTHO1 006)</v>
      </c>
      <c r="B1096" s="11" t="str">
        <f t="shared" si="566"/>
        <v>EQUINUS DEFORMITY OF LEFT FOOT</v>
      </c>
      <c r="C1096" s="11" t="str">
        <f t="shared" si="566"/>
        <v>NEW ADMISSION</v>
      </c>
      <c r="D1096" t="s">
        <v>29</v>
      </c>
      <c r="E1096" t="s">
        <v>30</v>
      </c>
      <c r="F1096" t="str">
        <f t="shared" si="563"/>
        <v>Ward</v>
      </c>
      <c r="G1096" t="str">
        <f t="shared" si="563"/>
        <v>ULRA</v>
      </c>
      <c r="H1096" t="str">
        <f t="shared" si="563"/>
        <v>20G</v>
      </c>
      <c r="I1096" t="str">
        <f t="shared" si="563"/>
        <v xml:space="preserve"> Normal Saline 0.9%</v>
      </c>
      <c r="J1096" t="str">
        <f t="shared" si="563"/>
        <v>Antibiotic and other drug</v>
      </c>
      <c r="K1096" s="11" t="str">
        <f t="shared" si="563"/>
        <v>ANTECUBITAL FOSSA</v>
      </c>
      <c r="L1096" s="13">
        <v>0</v>
      </c>
      <c r="M1096" s="13">
        <v>0</v>
      </c>
      <c r="N1096" s="13">
        <v>0</v>
      </c>
      <c r="O1096">
        <v>0</v>
      </c>
      <c r="P1096" t="str">
        <f t="shared" si="554"/>
        <v>No</v>
      </c>
      <c r="Q1096" s="46">
        <v>36.5</v>
      </c>
      <c r="R1096" s="46">
        <v>34.9</v>
      </c>
      <c r="S1096" s="46">
        <v>34.700000000000003</v>
      </c>
      <c r="T1096" s="46">
        <v>34.700000000000003</v>
      </c>
      <c r="U1096" s="46">
        <v>34.5</v>
      </c>
      <c r="V1096" s="46">
        <v>34.299999999999997</v>
      </c>
      <c r="W1096" s="140">
        <f t="shared" ref="W1096:Z1111" si="567">W1095</f>
        <v>3</v>
      </c>
      <c r="X1096" s="140">
        <f t="shared" si="567"/>
        <v>0</v>
      </c>
      <c r="Y1096" t="str">
        <f t="shared" si="567"/>
        <v>NA</v>
      </c>
      <c r="Z1096" t="str">
        <f t="shared" si="562"/>
        <v>48-72</v>
      </c>
    </row>
    <row r="1097" spans="1:26" x14ac:dyDescent="0.35">
      <c r="A1097" s="11" t="str">
        <f t="shared" si="566"/>
        <v>PATIENT 12 (ORTHO1 006)</v>
      </c>
      <c r="B1097" s="11" t="str">
        <f t="shared" si="566"/>
        <v>EQUINUS DEFORMITY OF LEFT FOOT</v>
      </c>
      <c r="C1097" s="11" t="str">
        <f t="shared" si="566"/>
        <v>NEW ADMISSION</v>
      </c>
      <c r="D1097" t="s">
        <v>29</v>
      </c>
      <c r="E1097" t="s">
        <v>30</v>
      </c>
      <c r="F1097" t="str">
        <f t="shared" si="563"/>
        <v>Ward</v>
      </c>
      <c r="G1097" t="str">
        <f t="shared" si="563"/>
        <v>ULRA</v>
      </c>
      <c r="H1097" t="str">
        <f t="shared" si="563"/>
        <v>20G</v>
      </c>
      <c r="I1097" t="str">
        <f t="shared" si="563"/>
        <v xml:space="preserve"> Normal Saline 0.9%</v>
      </c>
      <c r="J1097" t="str">
        <f t="shared" si="563"/>
        <v>Antibiotic and other drug</v>
      </c>
      <c r="K1097" s="11" t="str">
        <f t="shared" si="563"/>
        <v>ANTECUBITAL FOSSA</v>
      </c>
      <c r="L1097" s="13">
        <v>0</v>
      </c>
      <c r="M1097" s="13">
        <v>0</v>
      </c>
      <c r="N1097" s="13">
        <v>0</v>
      </c>
      <c r="O1097">
        <v>0</v>
      </c>
      <c r="P1097" t="str">
        <f t="shared" si="554"/>
        <v>No</v>
      </c>
      <c r="Q1097" s="46">
        <v>36.700000000000003</v>
      </c>
      <c r="R1097" s="46">
        <v>35.299999999999997</v>
      </c>
      <c r="S1097" s="46">
        <v>35.5</v>
      </c>
      <c r="T1097" s="46">
        <v>35.700000000000003</v>
      </c>
      <c r="U1097" s="46">
        <v>35.700000000000003</v>
      </c>
      <c r="V1097" s="46">
        <v>35.799999999999997</v>
      </c>
      <c r="W1097" s="140">
        <f t="shared" si="567"/>
        <v>3</v>
      </c>
      <c r="X1097" s="140">
        <f t="shared" si="567"/>
        <v>0</v>
      </c>
      <c r="Y1097" t="str">
        <f t="shared" si="567"/>
        <v>NA</v>
      </c>
      <c r="Z1097" t="str">
        <f t="shared" si="562"/>
        <v>48-72</v>
      </c>
    </row>
    <row r="1098" spans="1:26" x14ac:dyDescent="0.35">
      <c r="A1098" s="11" t="str">
        <f t="shared" si="566"/>
        <v>PATIENT 12 (ORTHO1 006)</v>
      </c>
      <c r="B1098" s="11" t="str">
        <f t="shared" si="566"/>
        <v>EQUINUS DEFORMITY OF LEFT FOOT</v>
      </c>
      <c r="C1098" s="11" t="str">
        <f t="shared" si="566"/>
        <v>NEW ADMISSION</v>
      </c>
      <c r="D1098" t="s">
        <v>29</v>
      </c>
      <c r="E1098" t="s">
        <v>30</v>
      </c>
      <c r="F1098" t="str">
        <f t="shared" si="563"/>
        <v>Ward</v>
      </c>
      <c r="G1098" t="str">
        <f t="shared" si="563"/>
        <v>ULRA</v>
      </c>
      <c r="H1098" t="str">
        <f t="shared" si="563"/>
        <v>20G</v>
      </c>
      <c r="I1098" t="str">
        <f t="shared" si="563"/>
        <v xml:space="preserve"> Normal Saline 0.9%</v>
      </c>
      <c r="J1098" t="str">
        <f t="shared" si="563"/>
        <v>Antibiotic and other drug</v>
      </c>
      <c r="K1098" s="11" t="str">
        <f t="shared" si="563"/>
        <v>ANTECUBITAL FOSSA</v>
      </c>
      <c r="L1098" s="13">
        <v>0</v>
      </c>
      <c r="M1098" s="13">
        <v>0</v>
      </c>
      <c r="N1098" s="13">
        <v>0</v>
      </c>
      <c r="O1098">
        <v>0</v>
      </c>
      <c r="P1098" t="str">
        <f t="shared" si="554"/>
        <v>No</v>
      </c>
      <c r="Q1098" s="46">
        <v>36.5</v>
      </c>
      <c r="R1098" s="46">
        <v>34.700000000000003</v>
      </c>
      <c r="S1098" s="46">
        <v>34.5</v>
      </c>
      <c r="T1098" s="46">
        <v>34.799999999999997</v>
      </c>
      <c r="U1098" s="46">
        <v>34.9</v>
      </c>
      <c r="V1098" s="46">
        <v>34.299999999999997</v>
      </c>
      <c r="W1098" s="140">
        <f t="shared" si="567"/>
        <v>3</v>
      </c>
      <c r="X1098" s="140">
        <f t="shared" si="567"/>
        <v>0</v>
      </c>
      <c r="Y1098" t="str">
        <f t="shared" si="567"/>
        <v>NA</v>
      </c>
      <c r="Z1098" t="str">
        <f t="shared" si="562"/>
        <v>48-72</v>
      </c>
    </row>
    <row r="1099" spans="1:26" x14ac:dyDescent="0.35">
      <c r="A1099" s="11" t="str">
        <f t="shared" si="566"/>
        <v>PATIENT 12 (ORTHO1 006)</v>
      </c>
      <c r="B1099" s="11" t="str">
        <f t="shared" si="566"/>
        <v>EQUINUS DEFORMITY OF LEFT FOOT</v>
      </c>
      <c r="C1099" s="11" t="str">
        <f t="shared" si="566"/>
        <v>NEW ADMISSION</v>
      </c>
      <c r="D1099" t="s">
        <v>29</v>
      </c>
      <c r="E1099" t="s">
        <v>30</v>
      </c>
      <c r="F1099" t="str">
        <f t="shared" si="563"/>
        <v>Ward</v>
      </c>
      <c r="G1099" t="str">
        <f t="shared" si="563"/>
        <v>ULRA</v>
      </c>
      <c r="H1099" t="str">
        <f t="shared" si="563"/>
        <v>20G</v>
      </c>
      <c r="I1099" t="str">
        <f t="shared" si="563"/>
        <v xml:space="preserve"> Normal Saline 0.9%</v>
      </c>
      <c r="J1099" t="str">
        <f t="shared" si="563"/>
        <v>Antibiotic and other drug</v>
      </c>
      <c r="K1099" s="11" t="str">
        <f t="shared" si="563"/>
        <v>ANTECUBITAL FOSSA</v>
      </c>
      <c r="L1099" s="13">
        <v>0</v>
      </c>
      <c r="M1099" s="13">
        <v>0</v>
      </c>
      <c r="N1099" s="13">
        <v>0</v>
      </c>
      <c r="O1099">
        <v>0</v>
      </c>
      <c r="P1099" t="str">
        <f t="shared" si="554"/>
        <v>No</v>
      </c>
      <c r="Q1099" s="46">
        <v>36.200000000000003</v>
      </c>
      <c r="R1099" s="46">
        <v>31.9</v>
      </c>
      <c r="S1099" s="46">
        <v>31.6</v>
      </c>
      <c r="T1099" s="46">
        <v>31.5</v>
      </c>
      <c r="U1099" s="46">
        <v>31.5</v>
      </c>
      <c r="V1099" s="46">
        <v>31.2</v>
      </c>
      <c r="W1099" s="140">
        <f t="shared" si="567"/>
        <v>3</v>
      </c>
      <c r="X1099" s="140">
        <f t="shared" si="567"/>
        <v>0</v>
      </c>
      <c r="Y1099" t="str">
        <f t="shared" si="567"/>
        <v>NA</v>
      </c>
      <c r="Z1099" t="str">
        <f t="shared" si="562"/>
        <v>48-72</v>
      </c>
    </row>
    <row r="1100" spans="1:26" x14ac:dyDescent="0.35">
      <c r="A1100" s="70" t="str">
        <f t="shared" si="566"/>
        <v>PATIENT 12 (ORTHO1 006)</v>
      </c>
      <c r="B1100" s="70" t="str">
        <f t="shared" si="566"/>
        <v>EQUINUS DEFORMITY OF LEFT FOOT</v>
      </c>
      <c r="C1100" s="70" t="str">
        <f t="shared" si="566"/>
        <v>NEW ADMISSION</v>
      </c>
      <c r="D1100" t="s">
        <v>29</v>
      </c>
      <c r="E1100" t="s">
        <v>30</v>
      </c>
      <c r="F1100" t="str">
        <f t="shared" si="563"/>
        <v>Ward</v>
      </c>
      <c r="G1100" t="str">
        <f t="shared" si="563"/>
        <v>ULRA</v>
      </c>
      <c r="H1100" t="str">
        <f t="shared" si="563"/>
        <v>20G</v>
      </c>
      <c r="I1100" t="str">
        <f t="shared" si="563"/>
        <v xml:space="preserve"> Normal Saline 0.9%</v>
      </c>
      <c r="J1100" t="str">
        <f t="shared" si="563"/>
        <v>Antibiotic and other drug</v>
      </c>
      <c r="K1100" s="70" t="str">
        <f t="shared" si="563"/>
        <v>ANTECUBITAL FOSSA</v>
      </c>
      <c r="L1100" s="19">
        <v>0</v>
      </c>
      <c r="M1100" s="19">
        <v>0</v>
      </c>
      <c r="N1100" s="19">
        <v>0</v>
      </c>
      <c r="O1100">
        <v>0</v>
      </c>
      <c r="P1100" t="str">
        <f t="shared" si="554"/>
        <v>No</v>
      </c>
      <c r="Q1100" s="52">
        <v>36.700000000000003</v>
      </c>
      <c r="R1100" s="52">
        <v>31.1</v>
      </c>
      <c r="S1100" s="52">
        <v>31.3</v>
      </c>
      <c r="T1100" s="52">
        <v>31.3</v>
      </c>
      <c r="U1100" s="52">
        <v>31.1</v>
      </c>
      <c r="V1100" s="52">
        <v>31</v>
      </c>
      <c r="W1100" s="149">
        <f t="shared" si="567"/>
        <v>3</v>
      </c>
      <c r="X1100" s="149">
        <f t="shared" si="567"/>
        <v>0</v>
      </c>
      <c r="Y1100" t="str">
        <f t="shared" si="567"/>
        <v>NA</v>
      </c>
      <c r="Z1100" t="str">
        <f t="shared" si="567"/>
        <v>48-72</v>
      </c>
    </row>
    <row r="1101" spans="1:26" x14ac:dyDescent="0.35">
      <c r="A1101" s="55" t="s">
        <v>268</v>
      </c>
      <c r="B1101" s="21" t="s">
        <v>469</v>
      </c>
      <c r="C1101" s="21" t="s">
        <v>151</v>
      </c>
      <c r="D1101" t="s">
        <v>29</v>
      </c>
      <c r="E1101" t="s">
        <v>30</v>
      </c>
      <c r="F1101" t="str">
        <f t="shared" si="563"/>
        <v>Ward</v>
      </c>
      <c r="G1101" t="s">
        <v>55</v>
      </c>
      <c r="H1101" t="str">
        <f t="shared" si="563"/>
        <v>20G</v>
      </c>
      <c r="I1101" t="str">
        <f t="shared" si="563"/>
        <v xml:space="preserve"> Normal Saline 0.9%</v>
      </c>
      <c r="J1101" t="str">
        <f t="shared" si="563"/>
        <v>Antibiotic and other drug</v>
      </c>
      <c r="K1101" s="21" t="s">
        <v>47</v>
      </c>
      <c r="L1101" s="23">
        <v>0</v>
      </c>
      <c r="M1101" s="23">
        <v>0</v>
      </c>
      <c r="N1101" s="23">
        <v>0</v>
      </c>
      <c r="O1101">
        <v>0</v>
      </c>
      <c r="P1101" t="str">
        <f t="shared" si="554"/>
        <v>No</v>
      </c>
      <c r="Q1101" s="56">
        <v>36.700000000000003</v>
      </c>
      <c r="R1101" s="56">
        <v>34.6</v>
      </c>
      <c r="S1101" s="56">
        <v>34.299999999999997</v>
      </c>
      <c r="T1101" s="56">
        <v>34.200000000000003</v>
      </c>
      <c r="U1101" s="56">
        <v>34</v>
      </c>
      <c r="V1101" s="159" t="s">
        <v>37</v>
      </c>
      <c r="W1101" s="150">
        <v>3</v>
      </c>
      <c r="X1101" s="150">
        <v>0</v>
      </c>
      <c r="Y1101" t="s">
        <v>38</v>
      </c>
      <c r="Z1101" t="str">
        <f t="shared" si="567"/>
        <v>48-72</v>
      </c>
    </row>
    <row r="1102" spans="1:26" x14ac:dyDescent="0.35">
      <c r="A1102" s="63" t="str">
        <f t="shared" ref="A1102:C1106" si="568">A1101</f>
        <v>PATIENT 13 (ORTHO1 007)</v>
      </c>
      <c r="B1102" s="11" t="str">
        <f t="shared" si="568"/>
        <v>RIGHT KNEE ACL PARTIAL TEAR</v>
      </c>
      <c r="C1102" s="11" t="str">
        <f t="shared" si="568"/>
        <v>NEW ADMISSION</v>
      </c>
      <c r="D1102" t="s">
        <v>29</v>
      </c>
      <c r="E1102" t="s">
        <v>30</v>
      </c>
      <c r="F1102" t="str">
        <f t="shared" si="563"/>
        <v>Ward</v>
      </c>
      <c r="G1102" t="str">
        <f t="shared" si="563"/>
        <v>ULLA</v>
      </c>
      <c r="H1102" t="str">
        <f t="shared" si="563"/>
        <v>20G</v>
      </c>
      <c r="I1102" t="str">
        <f t="shared" si="563"/>
        <v xml:space="preserve"> Normal Saline 0.9%</v>
      </c>
      <c r="J1102" t="str">
        <f t="shared" si="563"/>
        <v>Antibiotic and other drug</v>
      </c>
      <c r="K1102" s="11" t="str">
        <f t="shared" si="563"/>
        <v>ANTECUBITAL FOSSA</v>
      </c>
      <c r="L1102" s="13">
        <v>0</v>
      </c>
      <c r="M1102" s="13">
        <v>0</v>
      </c>
      <c r="N1102" s="13">
        <v>0</v>
      </c>
      <c r="O1102">
        <v>0</v>
      </c>
      <c r="P1102" t="str">
        <f t="shared" si="554"/>
        <v>No</v>
      </c>
      <c r="Q1102" s="46">
        <v>36.5</v>
      </c>
      <c r="R1102" s="46">
        <v>33.9</v>
      </c>
      <c r="S1102" s="46">
        <v>33.6</v>
      </c>
      <c r="T1102" s="46">
        <v>33.299999999999997</v>
      </c>
      <c r="U1102" s="46">
        <v>33.200000000000003</v>
      </c>
      <c r="V1102" s="139" t="str">
        <f t="shared" ref="V1102:Z1117" si="569">V1101</f>
        <v>NA</v>
      </c>
      <c r="W1102" s="140">
        <f t="shared" si="569"/>
        <v>3</v>
      </c>
      <c r="X1102" s="140">
        <f t="shared" si="569"/>
        <v>0</v>
      </c>
      <c r="Y1102" t="str">
        <f t="shared" si="569"/>
        <v>Completion of treatment</v>
      </c>
      <c r="Z1102" t="str">
        <f t="shared" si="567"/>
        <v>48-72</v>
      </c>
    </row>
    <row r="1103" spans="1:26" x14ac:dyDescent="0.35">
      <c r="A1103" s="63" t="str">
        <f t="shared" si="568"/>
        <v>PATIENT 13 (ORTHO1 007)</v>
      </c>
      <c r="B1103" s="11" t="str">
        <f t="shared" si="568"/>
        <v>RIGHT KNEE ACL PARTIAL TEAR</v>
      </c>
      <c r="C1103" s="11" t="str">
        <f t="shared" si="568"/>
        <v>NEW ADMISSION</v>
      </c>
      <c r="D1103" t="s">
        <v>29</v>
      </c>
      <c r="E1103" t="s">
        <v>30</v>
      </c>
      <c r="F1103" t="str">
        <f t="shared" ref="F1103:K1118" si="570">F1102</f>
        <v>Ward</v>
      </c>
      <c r="G1103" t="str">
        <f t="shared" si="570"/>
        <v>ULLA</v>
      </c>
      <c r="H1103" t="str">
        <f t="shared" si="570"/>
        <v>20G</v>
      </c>
      <c r="I1103" t="str">
        <f t="shared" si="570"/>
        <v xml:space="preserve"> Normal Saline 0.9%</v>
      </c>
      <c r="J1103" t="str">
        <f t="shared" si="570"/>
        <v>Antibiotic and other drug</v>
      </c>
      <c r="K1103" s="11" t="str">
        <f t="shared" si="570"/>
        <v>ANTECUBITAL FOSSA</v>
      </c>
      <c r="L1103" s="13">
        <v>0</v>
      </c>
      <c r="M1103" s="13">
        <v>0</v>
      </c>
      <c r="N1103" s="13">
        <v>0</v>
      </c>
      <c r="O1103">
        <v>0</v>
      </c>
      <c r="P1103" t="str">
        <f t="shared" si="554"/>
        <v>No</v>
      </c>
      <c r="Q1103" s="46">
        <v>36.799999999999997</v>
      </c>
      <c r="R1103" s="46">
        <v>34.299999999999997</v>
      </c>
      <c r="S1103" s="46">
        <v>34.9</v>
      </c>
      <c r="T1103" s="46">
        <v>34.9</v>
      </c>
      <c r="U1103" s="46">
        <v>34.299999999999997</v>
      </c>
      <c r="V1103" s="139" t="str">
        <f t="shared" si="569"/>
        <v>NA</v>
      </c>
      <c r="W1103" s="140">
        <f t="shared" si="569"/>
        <v>3</v>
      </c>
      <c r="X1103" s="140">
        <f t="shared" si="569"/>
        <v>0</v>
      </c>
      <c r="Y1103" t="str">
        <f t="shared" si="569"/>
        <v>Completion of treatment</v>
      </c>
      <c r="Z1103" t="str">
        <f t="shared" si="567"/>
        <v>48-72</v>
      </c>
    </row>
    <row r="1104" spans="1:26" x14ac:dyDescent="0.35">
      <c r="A1104" s="63" t="str">
        <f t="shared" si="568"/>
        <v>PATIENT 13 (ORTHO1 007)</v>
      </c>
      <c r="B1104" s="11" t="str">
        <f t="shared" si="568"/>
        <v>RIGHT KNEE ACL PARTIAL TEAR</v>
      </c>
      <c r="C1104" s="11" t="str">
        <f t="shared" si="568"/>
        <v>NEW ADMISSION</v>
      </c>
      <c r="D1104" t="s">
        <v>29</v>
      </c>
      <c r="E1104" t="s">
        <v>30</v>
      </c>
      <c r="F1104" t="str">
        <f t="shared" si="570"/>
        <v>Ward</v>
      </c>
      <c r="G1104" t="str">
        <f t="shared" si="570"/>
        <v>ULLA</v>
      </c>
      <c r="H1104" t="str">
        <f t="shared" si="570"/>
        <v>20G</v>
      </c>
      <c r="I1104" t="str">
        <f t="shared" si="570"/>
        <v xml:space="preserve"> Normal Saline 0.9%</v>
      </c>
      <c r="J1104" t="str">
        <f t="shared" si="570"/>
        <v>Antibiotic and other drug</v>
      </c>
      <c r="K1104" s="11" t="str">
        <f t="shared" si="570"/>
        <v>ANTECUBITAL FOSSA</v>
      </c>
      <c r="L1104" s="13">
        <v>0</v>
      </c>
      <c r="M1104" s="13">
        <v>0</v>
      </c>
      <c r="N1104" s="13">
        <v>0</v>
      </c>
      <c r="O1104">
        <v>0</v>
      </c>
      <c r="P1104" t="str">
        <f t="shared" si="554"/>
        <v>No</v>
      </c>
      <c r="Q1104" s="46">
        <v>36.700000000000003</v>
      </c>
      <c r="R1104" s="46">
        <v>33.700000000000003</v>
      </c>
      <c r="S1104" s="46">
        <v>33.6</v>
      </c>
      <c r="T1104" s="46">
        <v>33.6</v>
      </c>
      <c r="U1104" s="46">
        <v>33.200000000000003</v>
      </c>
      <c r="V1104" s="139" t="str">
        <f t="shared" si="569"/>
        <v>NA</v>
      </c>
      <c r="W1104" s="140">
        <f t="shared" si="569"/>
        <v>3</v>
      </c>
      <c r="X1104" s="140">
        <f t="shared" si="569"/>
        <v>0</v>
      </c>
      <c r="Y1104" t="str">
        <f t="shared" si="569"/>
        <v>Completion of treatment</v>
      </c>
      <c r="Z1104" t="str">
        <f t="shared" si="567"/>
        <v>48-72</v>
      </c>
    </row>
    <row r="1105" spans="1:26" x14ac:dyDescent="0.35">
      <c r="A1105" s="63" t="str">
        <f t="shared" si="568"/>
        <v>PATIENT 13 (ORTHO1 007)</v>
      </c>
      <c r="B1105" s="11" t="str">
        <f t="shared" si="568"/>
        <v>RIGHT KNEE ACL PARTIAL TEAR</v>
      </c>
      <c r="C1105" s="11" t="str">
        <f t="shared" si="568"/>
        <v>NEW ADMISSION</v>
      </c>
      <c r="D1105" t="s">
        <v>29</v>
      </c>
      <c r="E1105" t="s">
        <v>30</v>
      </c>
      <c r="F1105" t="str">
        <f t="shared" si="570"/>
        <v>Ward</v>
      </c>
      <c r="G1105" t="str">
        <f t="shared" si="570"/>
        <v>ULLA</v>
      </c>
      <c r="H1105" t="str">
        <f t="shared" si="570"/>
        <v>20G</v>
      </c>
      <c r="I1105" t="str">
        <f t="shared" si="570"/>
        <v xml:space="preserve"> Normal Saline 0.9%</v>
      </c>
      <c r="J1105" t="str">
        <f t="shared" si="570"/>
        <v>Antibiotic and other drug</v>
      </c>
      <c r="K1105" s="11" t="str">
        <f t="shared" si="570"/>
        <v>ANTECUBITAL FOSSA</v>
      </c>
      <c r="L1105" s="13">
        <v>0</v>
      </c>
      <c r="M1105" s="13">
        <v>0</v>
      </c>
      <c r="N1105" s="13">
        <v>0</v>
      </c>
      <c r="O1105">
        <v>0</v>
      </c>
      <c r="P1105" t="str">
        <f t="shared" si="554"/>
        <v>No</v>
      </c>
      <c r="Q1105" s="46">
        <v>36.299999999999997</v>
      </c>
      <c r="R1105" s="46">
        <v>33.9</v>
      </c>
      <c r="S1105" s="46">
        <v>33.799999999999997</v>
      </c>
      <c r="T1105" s="46">
        <v>33.6</v>
      </c>
      <c r="U1105" s="46">
        <v>33.6</v>
      </c>
      <c r="V1105" s="139" t="str">
        <f t="shared" si="569"/>
        <v>NA</v>
      </c>
      <c r="W1105" s="140">
        <f t="shared" si="569"/>
        <v>3</v>
      </c>
      <c r="X1105" s="140">
        <f t="shared" si="569"/>
        <v>0</v>
      </c>
      <c r="Y1105" t="str">
        <f t="shared" si="569"/>
        <v>Completion of treatment</v>
      </c>
      <c r="Z1105" t="str">
        <f t="shared" si="567"/>
        <v>48-72</v>
      </c>
    </row>
    <row r="1106" spans="1:26" x14ac:dyDescent="0.35">
      <c r="A1106" s="64" t="str">
        <f t="shared" si="568"/>
        <v>PATIENT 13 (ORTHO1 007)</v>
      </c>
      <c r="B1106" s="70" t="str">
        <f t="shared" si="568"/>
        <v>RIGHT KNEE ACL PARTIAL TEAR</v>
      </c>
      <c r="C1106" s="70" t="str">
        <f t="shared" si="568"/>
        <v>NEW ADMISSION</v>
      </c>
      <c r="D1106" t="s">
        <v>29</v>
      </c>
      <c r="E1106" t="s">
        <v>30</v>
      </c>
      <c r="F1106" t="str">
        <f t="shared" si="570"/>
        <v>Ward</v>
      </c>
      <c r="G1106" t="str">
        <f t="shared" si="570"/>
        <v>ULLA</v>
      </c>
      <c r="H1106" t="str">
        <f t="shared" si="570"/>
        <v>20G</v>
      </c>
      <c r="I1106" t="str">
        <f t="shared" si="570"/>
        <v xml:space="preserve"> Normal Saline 0.9%</v>
      </c>
      <c r="J1106" t="str">
        <f t="shared" si="570"/>
        <v>Antibiotic and other drug</v>
      </c>
      <c r="K1106" s="70" t="str">
        <f t="shared" si="570"/>
        <v>ANTECUBITAL FOSSA</v>
      </c>
      <c r="L1106" s="19">
        <v>0</v>
      </c>
      <c r="M1106" s="19">
        <v>0</v>
      </c>
      <c r="N1106" s="19">
        <v>0</v>
      </c>
      <c r="O1106">
        <v>0</v>
      </c>
      <c r="P1106" t="str">
        <f t="shared" si="554"/>
        <v>No</v>
      </c>
      <c r="Q1106" s="52">
        <v>36.9</v>
      </c>
      <c r="R1106" s="52">
        <v>35.200000000000003</v>
      </c>
      <c r="S1106" s="52">
        <v>35.1</v>
      </c>
      <c r="T1106" s="52">
        <v>35</v>
      </c>
      <c r="U1106" s="52">
        <v>35</v>
      </c>
      <c r="V1106" s="148" t="str">
        <f t="shared" si="569"/>
        <v>NA</v>
      </c>
      <c r="W1106" s="149">
        <f t="shared" si="569"/>
        <v>3</v>
      </c>
      <c r="X1106" s="149">
        <f t="shared" si="569"/>
        <v>0</v>
      </c>
      <c r="Y1106" t="str">
        <f t="shared" si="569"/>
        <v>Completion of treatment</v>
      </c>
      <c r="Z1106" t="str">
        <f t="shared" si="567"/>
        <v>48-72</v>
      </c>
    </row>
    <row r="1107" spans="1:26" x14ac:dyDescent="0.35">
      <c r="A1107" s="21" t="s">
        <v>470</v>
      </c>
      <c r="B1107" s="21" t="s">
        <v>471</v>
      </c>
      <c r="C1107" s="21" t="s">
        <v>151</v>
      </c>
      <c r="D1107" t="s">
        <v>29</v>
      </c>
      <c r="E1107" t="s">
        <v>30</v>
      </c>
      <c r="F1107" t="str">
        <f t="shared" si="570"/>
        <v>Ward</v>
      </c>
      <c r="G1107" t="s">
        <v>45</v>
      </c>
      <c r="H1107" t="str">
        <f t="shared" si="570"/>
        <v>20G</v>
      </c>
      <c r="I1107" t="str">
        <f t="shared" si="570"/>
        <v xml:space="preserve"> Normal Saline 0.9%</v>
      </c>
      <c r="J1107" t="str">
        <f t="shared" si="570"/>
        <v>Antibiotic and other drug</v>
      </c>
      <c r="K1107" s="21" t="s">
        <v>47</v>
      </c>
      <c r="L1107" s="23">
        <v>0</v>
      </c>
      <c r="M1107" s="23">
        <v>0</v>
      </c>
      <c r="N1107" s="23">
        <v>0</v>
      </c>
      <c r="O1107">
        <v>0</v>
      </c>
      <c r="P1107" t="str">
        <f t="shared" si="554"/>
        <v>No</v>
      </c>
      <c r="Q1107" s="56">
        <v>36.5</v>
      </c>
      <c r="R1107" s="56">
        <v>33.299999999999997</v>
      </c>
      <c r="S1107" s="56">
        <v>33.299999999999997</v>
      </c>
      <c r="T1107" s="56">
        <v>33.5</v>
      </c>
      <c r="U1107" s="56">
        <v>33.6</v>
      </c>
      <c r="V1107" s="56">
        <v>33</v>
      </c>
      <c r="W1107" s="150">
        <v>3</v>
      </c>
      <c r="X1107" s="150">
        <v>0</v>
      </c>
      <c r="Y1107" t="str">
        <f t="shared" si="569"/>
        <v>Completion of treatment</v>
      </c>
      <c r="Z1107" t="str">
        <f t="shared" si="567"/>
        <v>48-72</v>
      </c>
    </row>
    <row r="1108" spans="1:26" x14ac:dyDescent="0.35">
      <c r="A1108" s="11" t="str">
        <f t="shared" ref="A1108:C1112" si="571">A1107</f>
        <v>PATIENT 14 (ORTHO1 008)</v>
      </c>
      <c r="B1108" s="11" t="str">
        <f t="shared" si="571"/>
        <v>MALIGNANT NEOPLASM OF BRONCITUS &amp; LUNG</v>
      </c>
      <c r="C1108" s="11" t="str">
        <f t="shared" si="571"/>
        <v>NEW ADMISSION</v>
      </c>
      <c r="D1108" t="s">
        <v>29</v>
      </c>
      <c r="E1108" t="s">
        <v>30</v>
      </c>
      <c r="F1108" t="str">
        <f t="shared" si="570"/>
        <v>Ward</v>
      </c>
      <c r="G1108" t="str">
        <f t="shared" si="570"/>
        <v>ULRA</v>
      </c>
      <c r="H1108" t="str">
        <f t="shared" si="570"/>
        <v>20G</v>
      </c>
      <c r="I1108" t="str">
        <f t="shared" si="570"/>
        <v xml:space="preserve"> Normal Saline 0.9%</v>
      </c>
      <c r="J1108" t="str">
        <f t="shared" si="570"/>
        <v>Antibiotic and other drug</v>
      </c>
      <c r="K1108" s="11" t="str">
        <f t="shared" si="570"/>
        <v>ANTECUBITAL FOSSA</v>
      </c>
      <c r="L1108" s="13">
        <v>0</v>
      </c>
      <c r="M1108" s="13">
        <v>0</v>
      </c>
      <c r="N1108" s="13">
        <v>0</v>
      </c>
      <c r="O1108">
        <v>0</v>
      </c>
      <c r="P1108" t="str">
        <f t="shared" si="554"/>
        <v>No</v>
      </c>
      <c r="Q1108" s="46">
        <v>36.700000000000003</v>
      </c>
      <c r="R1108" s="46">
        <v>34.5</v>
      </c>
      <c r="S1108" s="46">
        <v>34.6</v>
      </c>
      <c r="T1108" s="46">
        <v>34.6</v>
      </c>
      <c r="U1108" s="46">
        <v>34.700000000000003</v>
      </c>
      <c r="V1108" s="46">
        <v>34.200000000000003</v>
      </c>
      <c r="W1108" s="140">
        <f t="shared" ref="W1108:X1112" si="572">W1107</f>
        <v>3</v>
      </c>
      <c r="X1108" s="140">
        <f t="shared" si="572"/>
        <v>0</v>
      </c>
      <c r="Y1108" t="str">
        <f t="shared" si="569"/>
        <v>Completion of treatment</v>
      </c>
      <c r="Z1108" t="str">
        <f t="shared" si="567"/>
        <v>48-72</v>
      </c>
    </row>
    <row r="1109" spans="1:26" x14ac:dyDescent="0.35">
      <c r="A1109" s="11" t="str">
        <f t="shared" si="571"/>
        <v>PATIENT 14 (ORTHO1 008)</v>
      </c>
      <c r="B1109" s="11" t="str">
        <f t="shared" si="571"/>
        <v>MALIGNANT NEOPLASM OF BRONCITUS &amp; LUNG</v>
      </c>
      <c r="C1109" s="11" t="str">
        <f t="shared" si="571"/>
        <v>NEW ADMISSION</v>
      </c>
      <c r="D1109" t="s">
        <v>29</v>
      </c>
      <c r="E1109" t="s">
        <v>30</v>
      </c>
      <c r="F1109" t="str">
        <f t="shared" si="570"/>
        <v>Ward</v>
      </c>
      <c r="G1109" t="str">
        <f t="shared" si="570"/>
        <v>ULRA</v>
      </c>
      <c r="H1109" t="str">
        <f t="shared" si="570"/>
        <v>20G</v>
      </c>
      <c r="I1109" t="str">
        <f t="shared" si="570"/>
        <v xml:space="preserve"> Normal Saline 0.9%</v>
      </c>
      <c r="J1109" t="str">
        <f t="shared" si="570"/>
        <v>Antibiotic and other drug</v>
      </c>
      <c r="K1109" s="11" t="str">
        <f t="shared" si="570"/>
        <v>ANTECUBITAL FOSSA</v>
      </c>
      <c r="L1109" s="13">
        <v>0</v>
      </c>
      <c r="M1109" s="13">
        <v>0</v>
      </c>
      <c r="N1109" s="13">
        <v>0</v>
      </c>
      <c r="O1109">
        <v>0</v>
      </c>
      <c r="P1109" t="str">
        <f t="shared" si="554"/>
        <v>No</v>
      </c>
      <c r="Q1109" s="46">
        <v>36.5</v>
      </c>
      <c r="R1109" s="46">
        <v>33.9</v>
      </c>
      <c r="S1109" s="46">
        <v>33.6</v>
      </c>
      <c r="T1109" s="46">
        <v>33.6</v>
      </c>
      <c r="U1109" s="46">
        <v>33.700000000000003</v>
      </c>
      <c r="V1109" s="46">
        <v>33.200000000000003</v>
      </c>
      <c r="W1109" s="140">
        <f t="shared" si="572"/>
        <v>3</v>
      </c>
      <c r="X1109" s="140">
        <f t="shared" si="572"/>
        <v>0</v>
      </c>
      <c r="Y1109" t="str">
        <f t="shared" si="569"/>
        <v>Completion of treatment</v>
      </c>
      <c r="Z1109" t="str">
        <f t="shared" si="567"/>
        <v>48-72</v>
      </c>
    </row>
    <row r="1110" spans="1:26" x14ac:dyDescent="0.35">
      <c r="A1110" s="11" t="str">
        <f t="shared" si="571"/>
        <v>PATIENT 14 (ORTHO1 008)</v>
      </c>
      <c r="B1110" s="11" t="str">
        <f t="shared" si="571"/>
        <v>MALIGNANT NEOPLASM OF BRONCITUS &amp; LUNG</v>
      </c>
      <c r="C1110" s="11" t="str">
        <f t="shared" si="571"/>
        <v>NEW ADMISSION</v>
      </c>
      <c r="D1110" t="s">
        <v>29</v>
      </c>
      <c r="E1110" t="s">
        <v>30</v>
      </c>
      <c r="F1110" t="str">
        <f t="shared" si="570"/>
        <v>Ward</v>
      </c>
      <c r="G1110" t="str">
        <f t="shared" si="570"/>
        <v>ULRA</v>
      </c>
      <c r="H1110" t="str">
        <f t="shared" si="570"/>
        <v>20G</v>
      </c>
      <c r="I1110" t="str">
        <f t="shared" si="570"/>
        <v xml:space="preserve"> Normal Saline 0.9%</v>
      </c>
      <c r="J1110" t="str">
        <f t="shared" si="570"/>
        <v>Antibiotic and other drug</v>
      </c>
      <c r="K1110" s="11" t="str">
        <f t="shared" si="570"/>
        <v>ANTECUBITAL FOSSA</v>
      </c>
      <c r="L1110" s="13">
        <v>0</v>
      </c>
      <c r="M1110" s="13">
        <v>0</v>
      </c>
      <c r="N1110" s="13">
        <v>0</v>
      </c>
      <c r="O1110">
        <v>0</v>
      </c>
      <c r="P1110" t="str">
        <f t="shared" si="554"/>
        <v>No</v>
      </c>
      <c r="Q1110" s="46">
        <v>36.700000000000003</v>
      </c>
      <c r="R1110" s="46">
        <v>34.200000000000003</v>
      </c>
      <c r="S1110" s="46">
        <v>34.200000000000003</v>
      </c>
      <c r="T1110" s="46">
        <v>34.1</v>
      </c>
      <c r="U1110" s="46">
        <v>34.1</v>
      </c>
      <c r="V1110" s="46">
        <v>34</v>
      </c>
      <c r="W1110" s="140">
        <f t="shared" si="572"/>
        <v>3</v>
      </c>
      <c r="X1110" s="140">
        <f t="shared" si="572"/>
        <v>0</v>
      </c>
      <c r="Y1110" t="str">
        <f t="shared" si="569"/>
        <v>Completion of treatment</v>
      </c>
      <c r="Z1110" t="str">
        <f t="shared" si="567"/>
        <v>48-72</v>
      </c>
    </row>
    <row r="1111" spans="1:26" x14ac:dyDescent="0.35">
      <c r="A1111" s="11" t="str">
        <f t="shared" si="571"/>
        <v>PATIENT 14 (ORTHO1 008)</v>
      </c>
      <c r="B1111" s="11" t="str">
        <f t="shared" si="571"/>
        <v>MALIGNANT NEOPLASM OF BRONCITUS &amp; LUNG</v>
      </c>
      <c r="C1111" s="11" t="str">
        <f t="shared" si="571"/>
        <v>NEW ADMISSION</v>
      </c>
      <c r="D1111" t="s">
        <v>29</v>
      </c>
      <c r="E1111" t="s">
        <v>30</v>
      </c>
      <c r="F1111" t="str">
        <f t="shared" si="570"/>
        <v>Ward</v>
      </c>
      <c r="G1111" t="str">
        <f t="shared" si="570"/>
        <v>ULRA</v>
      </c>
      <c r="H1111" t="str">
        <f t="shared" si="570"/>
        <v>20G</v>
      </c>
      <c r="I1111" t="str">
        <f t="shared" si="570"/>
        <v xml:space="preserve"> Normal Saline 0.9%</v>
      </c>
      <c r="J1111" t="str">
        <f t="shared" si="570"/>
        <v>Antibiotic and other drug</v>
      </c>
      <c r="K1111" s="11" t="str">
        <f t="shared" si="570"/>
        <v>ANTECUBITAL FOSSA</v>
      </c>
      <c r="L1111" s="13">
        <v>0</v>
      </c>
      <c r="M1111" s="13">
        <v>0</v>
      </c>
      <c r="N1111" s="13">
        <v>0</v>
      </c>
      <c r="O1111">
        <v>0</v>
      </c>
      <c r="P1111" t="str">
        <f t="shared" si="554"/>
        <v>No</v>
      </c>
      <c r="Q1111" s="46">
        <v>36.200000000000003</v>
      </c>
      <c r="R1111" s="46">
        <v>32.9</v>
      </c>
      <c r="S1111" s="46">
        <v>32.6</v>
      </c>
      <c r="T1111" s="46">
        <v>32.4</v>
      </c>
      <c r="U1111" s="46">
        <v>32.5</v>
      </c>
      <c r="V1111" s="46">
        <v>32.299999999999997</v>
      </c>
      <c r="W1111" s="140">
        <f t="shared" si="572"/>
        <v>3</v>
      </c>
      <c r="X1111" s="140">
        <f t="shared" si="572"/>
        <v>0</v>
      </c>
      <c r="Y1111" t="str">
        <f t="shared" si="569"/>
        <v>Completion of treatment</v>
      </c>
      <c r="Z1111" t="str">
        <f t="shared" si="567"/>
        <v>48-72</v>
      </c>
    </row>
    <row r="1112" spans="1:26" x14ac:dyDescent="0.35">
      <c r="A1112" s="70" t="str">
        <f t="shared" si="571"/>
        <v>PATIENT 14 (ORTHO1 008)</v>
      </c>
      <c r="B1112" s="70" t="str">
        <f t="shared" si="571"/>
        <v>MALIGNANT NEOPLASM OF BRONCITUS &amp; LUNG</v>
      </c>
      <c r="C1112" s="70" t="str">
        <f t="shared" si="571"/>
        <v>NEW ADMISSION</v>
      </c>
      <c r="D1112" t="s">
        <v>29</v>
      </c>
      <c r="E1112" t="s">
        <v>30</v>
      </c>
      <c r="F1112" t="str">
        <f t="shared" si="570"/>
        <v>Ward</v>
      </c>
      <c r="G1112" t="str">
        <f t="shared" si="570"/>
        <v>ULRA</v>
      </c>
      <c r="H1112" t="str">
        <f t="shared" si="570"/>
        <v>20G</v>
      </c>
      <c r="I1112" t="str">
        <f t="shared" si="570"/>
        <v xml:space="preserve"> Normal Saline 0.9%</v>
      </c>
      <c r="J1112" t="str">
        <f t="shared" si="570"/>
        <v>Antibiotic and other drug</v>
      </c>
      <c r="K1112" s="70" t="str">
        <f t="shared" si="570"/>
        <v>ANTECUBITAL FOSSA</v>
      </c>
      <c r="L1112" s="19">
        <v>0</v>
      </c>
      <c r="M1112" s="19">
        <v>0</v>
      </c>
      <c r="N1112" s="19">
        <v>0</v>
      </c>
      <c r="O1112">
        <v>0</v>
      </c>
      <c r="P1112" t="str">
        <f t="shared" si="554"/>
        <v>No</v>
      </c>
      <c r="Q1112" s="52">
        <v>36.9</v>
      </c>
      <c r="R1112" s="52">
        <v>35.700000000000003</v>
      </c>
      <c r="S1112" s="52">
        <v>35.4</v>
      </c>
      <c r="T1112" s="52">
        <v>35.5</v>
      </c>
      <c r="U1112" s="52">
        <v>35.200000000000003</v>
      </c>
      <c r="V1112" s="52">
        <v>35.299999999999997</v>
      </c>
      <c r="W1112" s="149">
        <f t="shared" si="572"/>
        <v>3</v>
      </c>
      <c r="X1112" s="149">
        <f t="shared" si="572"/>
        <v>0</v>
      </c>
      <c r="Y1112" t="str">
        <f t="shared" si="569"/>
        <v>Completion of treatment</v>
      </c>
      <c r="Z1112" t="str">
        <f t="shared" si="569"/>
        <v>48-72</v>
      </c>
    </row>
    <row r="1113" spans="1:26" x14ac:dyDescent="0.35">
      <c r="A1113" s="55" t="s">
        <v>472</v>
      </c>
      <c r="B1113" s="21" t="s">
        <v>473</v>
      </c>
      <c r="C1113" s="21" t="s">
        <v>151</v>
      </c>
      <c r="D1113" t="s">
        <v>29</v>
      </c>
      <c r="E1113" t="s">
        <v>30</v>
      </c>
      <c r="F1113" t="str">
        <f t="shared" si="570"/>
        <v>Ward</v>
      </c>
      <c r="G1113" t="str">
        <f t="shared" si="570"/>
        <v>ULRA</v>
      </c>
      <c r="H1113" t="str">
        <f t="shared" si="570"/>
        <v>20G</v>
      </c>
      <c r="I1113" t="str">
        <f t="shared" si="570"/>
        <v xml:space="preserve"> Normal Saline 0.9%</v>
      </c>
      <c r="J1113" t="str">
        <f t="shared" si="570"/>
        <v>Antibiotic and other drug</v>
      </c>
      <c r="K1113" s="21" t="s">
        <v>47</v>
      </c>
      <c r="L1113" s="23">
        <v>0</v>
      </c>
      <c r="M1113" s="23">
        <v>0</v>
      </c>
      <c r="N1113" s="23">
        <v>0</v>
      </c>
      <c r="O1113">
        <v>0</v>
      </c>
      <c r="P1113" t="str">
        <f t="shared" si="554"/>
        <v>No</v>
      </c>
      <c r="Q1113" s="23">
        <v>36.5</v>
      </c>
      <c r="R1113" s="56">
        <v>32.6</v>
      </c>
      <c r="S1113" s="56">
        <v>32.700000000000003</v>
      </c>
      <c r="T1113" s="56">
        <v>32.5</v>
      </c>
      <c r="U1113" s="56">
        <v>32.700000000000003</v>
      </c>
      <c r="V1113" s="159" t="s">
        <v>37</v>
      </c>
      <c r="W1113" s="150">
        <v>3</v>
      </c>
      <c r="X1113" s="150">
        <v>0</v>
      </c>
      <c r="Y1113" t="s">
        <v>78</v>
      </c>
      <c r="Z1113" t="str">
        <f t="shared" si="569"/>
        <v>48-72</v>
      </c>
    </row>
    <row r="1114" spans="1:26" x14ac:dyDescent="0.35">
      <c r="A1114" s="63" t="str">
        <f t="shared" ref="A1114:C1117" si="573">A1113</f>
        <v>PATIENT 15 (ORTHO1 OO9)</v>
      </c>
      <c r="B1114" s="11" t="str">
        <f t="shared" si="573"/>
        <v>FRACTURE LEFT LEG</v>
      </c>
      <c r="C1114" s="11" t="str">
        <f t="shared" si="573"/>
        <v>NEW ADMISSION</v>
      </c>
      <c r="D1114" t="s">
        <v>29</v>
      </c>
      <c r="E1114" t="s">
        <v>30</v>
      </c>
      <c r="F1114" t="str">
        <f t="shared" si="570"/>
        <v>Ward</v>
      </c>
      <c r="G1114" t="str">
        <f t="shared" si="570"/>
        <v>ULRA</v>
      </c>
      <c r="H1114" t="str">
        <f t="shared" si="570"/>
        <v>20G</v>
      </c>
      <c r="I1114" t="str">
        <f t="shared" si="570"/>
        <v xml:space="preserve"> Normal Saline 0.9%</v>
      </c>
      <c r="J1114" t="str">
        <f t="shared" si="570"/>
        <v>Antibiotic and other drug</v>
      </c>
      <c r="K1114" s="11" t="str">
        <f t="shared" si="570"/>
        <v>ANTECUBITAL FOSSA</v>
      </c>
      <c r="L1114" s="13">
        <v>0</v>
      </c>
      <c r="M1114" s="13">
        <v>0</v>
      </c>
      <c r="N1114" s="13">
        <v>0</v>
      </c>
      <c r="O1114">
        <v>0</v>
      </c>
      <c r="P1114" t="str">
        <f t="shared" si="554"/>
        <v>No</v>
      </c>
      <c r="Q1114" s="46">
        <v>36.6</v>
      </c>
      <c r="R1114" s="46">
        <v>33.4</v>
      </c>
      <c r="S1114" s="46">
        <v>32.6</v>
      </c>
      <c r="T1114" s="46">
        <v>32.6</v>
      </c>
      <c r="U1114" s="46">
        <v>32.799999999999997</v>
      </c>
      <c r="V1114" s="139" t="str">
        <f t="shared" ref="V1114:Z1123" si="574">V1113</f>
        <v>NA</v>
      </c>
      <c r="W1114" s="140">
        <f t="shared" si="574"/>
        <v>3</v>
      </c>
      <c r="X1114" s="140">
        <f t="shared" si="574"/>
        <v>0</v>
      </c>
      <c r="Y1114" t="str">
        <f t="shared" si="574"/>
        <v>Discharge</v>
      </c>
      <c r="Z1114" t="str">
        <f t="shared" si="569"/>
        <v>48-72</v>
      </c>
    </row>
    <row r="1115" spans="1:26" x14ac:dyDescent="0.35">
      <c r="A1115" s="63" t="str">
        <f t="shared" si="573"/>
        <v>PATIENT 15 (ORTHO1 OO9)</v>
      </c>
      <c r="B1115" s="11" t="str">
        <f t="shared" si="573"/>
        <v>FRACTURE LEFT LEG</v>
      </c>
      <c r="C1115" s="11" t="str">
        <f t="shared" si="573"/>
        <v>NEW ADMISSION</v>
      </c>
      <c r="D1115" t="s">
        <v>29</v>
      </c>
      <c r="E1115" t="s">
        <v>30</v>
      </c>
      <c r="F1115" t="str">
        <f t="shared" si="570"/>
        <v>Ward</v>
      </c>
      <c r="G1115" t="str">
        <f t="shared" si="570"/>
        <v>ULRA</v>
      </c>
      <c r="H1115" t="str">
        <f t="shared" si="570"/>
        <v>20G</v>
      </c>
      <c r="I1115" t="str">
        <f t="shared" si="570"/>
        <v xml:space="preserve"> Normal Saline 0.9%</v>
      </c>
      <c r="J1115" t="str">
        <f t="shared" si="570"/>
        <v>Antibiotic and other drug</v>
      </c>
      <c r="K1115" s="11" t="str">
        <f t="shared" si="570"/>
        <v>ANTECUBITAL FOSSA</v>
      </c>
      <c r="L1115" s="13">
        <v>0</v>
      </c>
      <c r="M1115" s="13">
        <v>0</v>
      </c>
      <c r="N1115" s="13">
        <v>0</v>
      </c>
      <c r="O1115">
        <v>0</v>
      </c>
      <c r="P1115" t="str">
        <f t="shared" si="554"/>
        <v>No</v>
      </c>
      <c r="Q1115" s="46">
        <v>36.299999999999997</v>
      </c>
      <c r="R1115" s="46">
        <v>32.799999999999997</v>
      </c>
      <c r="S1115" s="46">
        <v>32.9</v>
      </c>
      <c r="T1115" s="46">
        <v>32.9</v>
      </c>
      <c r="U1115" s="46">
        <v>33.299999999999997</v>
      </c>
      <c r="V1115" s="139" t="str">
        <f t="shared" si="574"/>
        <v>NA</v>
      </c>
      <c r="W1115" s="140">
        <f t="shared" si="574"/>
        <v>3</v>
      </c>
      <c r="X1115" s="140">
        <f t="shared" si="574"/>
        <v>0</v>
      </c>
      <c r="Y1115" t="str">
        <f t="shared" si="574"/>
        <v>Discharge</v>
      </c>
      <c r="Z1115" t="str">
        <f t="shared" si="569"/>
        <v>48-72</v>
      </c>
    </row>
    <row r="1116" spans="1:26" x14ac:dyDescent="0.35">
      <c r="A1116" s="63" t="str">
        <f t="shared" si="573"/>
        <v>PATIENT 15 (ORTHO1 OO9)</v>
      </c>
      <c r="B1116" s="11" t="str">
        <f t="shared" si="573"/>
        <v>FRACTURE LEFT LEG</v>
      </c>
      <c r="C1116" s="11" t="str">
        <f t="shared" si="573"/>
        <v>NEW ADMISSION</v>
      </c>
      <c r="D1116" t="s">
        <v>29</v>
      </c>
      <c r="E1116" t="s">
        <v>30</v>
      </c>
      <c r="F1116" t="str">
        <f t="shared" si="570"/>
        <v>Ward</v>
      </c>
      <c r="G1116" t="str">
        <f t="shared" si="570"/>
        <v>ULRA</v>
      </c>
      <c r="H1116" t="str">
        <f t="shared" si="570"/>
        <v>20G</v>
      </c>
      <c r="I1116" t="str">
        <f t="shared" si="570"/>
        <v xml:space="preserve"> Normal Saline 0.9%</v>
      </c>
      <c r="J1116" t="str">
        <f t="shared" si="570"/>
        <v>Antibiotic and other drug</v>
      </c>
      <c r="K1116" s="11" t="str">
        <f t="shared" si="570"/>
        <v>ANTECUBITAL FOSSA</v>
      </c>
      <c r="L1116" s="13">
        <v>0</v>
      </c>
      <c r="M1116" s="13">
        <v>0</v>
      </c>
      <c r="N1116" s="13">
        <v>0</v>
      </c>
      <c r="O1116">
        <v>0</v>
      </c>
      <c r="P1116" t="str">
        <f t="shared" si="554"/>
        <v>No</v>
      </c>
      <c r="Q1116" s="46">
        <v>36</v>
      </c>
      <c r="R1116" s="46">
        <v>32.6</v>
      </c>
      <c r="S1116" s="46">
        <v>32.700000000000003</v>
      </c>
      <c r="T1116" s="46">
        <v>32.5</v>
      </c>
      <c r="U1116" s="46">
        <v>32.9</v>
      </c>
      <c r="V1116" s="139" t="str">
        <f t="shared" si="574"/>
        <v>NA</v>
      </c>
      <c r="W1116" s="140">
        <f t="shared" si="574"/>
        <v>3</v>
      </c>
      <c r="X1116" s="140">
        <f t="shared" si="574"/>
        <v>0</v>
      </c>
      <c r="Y1116" t="str">
        <f t="shared" si="574"/>
        <v>Discharge</v>
      </c>
      <c r="Z1116" t="str">
        <f t="shared" si="569"/>
        <v>48-72</v>
      </c>
    </row>
    <row r="1117" spans="1:26" x14ac:dyDescent="0.35">
      <c r="A1117" s="64" t="str">
        <f t="shared" si="573"/>
        <v>PATIENT 15 (ORTHO1 OO9)</v>
      </c>
      <c r="B1117" s="70" t="str">
        <f t="shared" si="573"/>
        <v>FRACTURE LEFT LEG</v>
      </c>
      <c r="C1117" s="70" t="str">
        <f t="shared" si="573"/>
        <v>NEW ADMISSION</v>
      </c>
      <c r="D1117" t="s">
        <v>29</v>
      </c>
      <c r="E1117" t="s">
        <v>30</v>
      </c>
      <c r="F1117" t="str">
        <f t="shared" si="570"/>
        <v>Ward</v>
      </c>
      <c r="G1117" t="str">
        <f t="shared" si="570"/>
        <v>ULRA</v>
      </c>
      <c r="H1117" t="str">
        <f t="shared" si="570"/>
        <v>20G</v>
      </c>
      <c r="I1117" t="str">
        <f t="shared" si="570"/>
        <v xml:space="preserve"> Normal Saline 0.9%</v>
      </c>
      <c r="J1117" t="str">
        <f t="shared" si="570"/>
        <v>Antibiotic and other drug</v>
      </c>
      <c r="K1117" s="70" t="str">
        <f t="shared" si="570"/>
        <v>ANTECUBITAL FOSSA</v>
      </c>
      <c r="L1117" s="19">
        <v>0</v>
      </c>
      <c r="M1117" s="19">
        <v>0</v>
      </c>
      <c r="N1117" s="19">
        <v>0</v>
      </c>
      <c r="O1117">
        <v>0</v>
      </c>
      <c r="P1117" t="str">
        <f t="shared" si="554"/>
        <v>No</v>
      </c>
      <c r="Q1117" s="52">
        <v>36.5</v>
      </c>
      <c r="R1117" s="52">
        <v>31.5</v>
      </c>
      <c r="S1117" s="52">
        <v>31.5</v>
      </c>
      <c r="T1117" s="52">
        <v>31.2</v>
      </c>
      <c r="U1117" s="52">
        <v>31.2</v>
      </c>
      <c r="V1117" s="148" t="str">
        <f t="shared" si="574"/>
        <v>NA</v>
      </c>
      <c r="W1117" s="149">
        <f t="shared" si="574"/>
        <v>3</v>
      </c>
      <c r="X1117" s="149">
        <f t="shared" si="574"/>
        <v>0</v>
      </c>
      <c r="Y1117" t="str">
        <f t="shared" si="574"/>
        <v>Discharge</v>
      </c>
      <c r="Z1117" t="str">
        <f t="shared" si="569"/>
        <v>48-72</v>
      </c>
    </row>
    <row r="1118" spans="1:26" x14ac:dyDescent="0.35">
      <c r="A1118" s="21" t="s">
        <v>474</v>
      </c>
      <c r="B1118" s="21" t="s">
        <v>475</v>
      </c>
      <c r="C1118" s="21" t="s">
        <v>76</v>
      </c>
      <c r="D1118" t="s">
        <v>29</v>
      </c>
      <c r="E1118" t="s">
        <v>30</v>
      </c>
      <c r="F1118" t="str">
        <f t="shared" si="570"/>
        <v>Ward</v>
      </c>
      <c r="G1118" t="s">
        <v>55</v>
      </c>
      <c r="H1118" t="s">
        <v>77</v>
      </c>
      <c r="I1118" t="str">
        <f t="shared" si="570"/>
        <v xml:space="preserve"> Normal Saline 0.9%</v>
      </c>
      <c r="J1118" t="str">
        <f t="shared" si="570"/>
        <v>Antibiotic and other drug</v>
      </c>
      <c r="K1118" s="21" t="s">
        <v>47</v>
      </c>
      <c r="L1118" s="23">
        <v>0</v>
      </c>
      <c r="M1118" s="23">
        <v>0</v>
      </c>
      <c r="N1118" s="23">
        <v>0</v>
      </c>
      <c r="O1118">
        <v>0</v>
      </c>
      <c r="P1118" t="str">
        <f t="shared" si="554"/>
        <v>No</v>
      </c>
      <c r="Q1118" s="56">
        <v>36.5</v>
      </c>
      <c r="R1118" s="56">
        <v>32.6</v>
      </c>
      <c r="S1118" s="56">
        <v>32.799999999999997</v>
      </c>
      <c r="T1118" s="56">
        <v>32.6</v>
      </c>
      <c r="U1118" s="56">
        <v>32.799999999999997</v>
      </c>
      <c r="V1118" s="56">
        <v>32.4</v>
      </c>
      <c r="W1118" s="150">
        <v>3</v>
      </c>
      <c r="X1118" s="150">
        <v>0</v>
      </c>
      <c r="Y1118" t="str">
        <f t="shared" si="574"/>
        <v>Discharge</v>
      </c>
      <c r="Z1118" t="str">
        <f t="shared" si="574"/>
        <v>48-72</v>
      </c>
    </row>
    <row r="1119" spans="1:26" x14ac:dyDescent="0.35">
      <c r="A1119" s="11" t="str">
        <f t="shared" ref="A1119:C1123" si="575">A1118</f>
        <v>PATIENT 16 (ORTHO1 010)</v>
      </c>
      <c r="B1119" s="11" t="str">
        <f t="shared" si="575"/>
        <v>MALUNION RIGHT TIBIA</v>
      </c>
      <c r="C1119" s="11" t="str">
        <f t="shared" si="575"/>
        <v>NEW BRANULA</v>
      </c>
      <c r="D1119" t="s">
        <v>29</v>
      </c>
      <c r="E1119" t="s">
        <v>30</v>
      </c>
      <c r="F1119" t="str">
        <f t="shared" ref="F1119:K1123" si="576">F1118</f>
        <v>Ward</v>
      </c>
      <c r="G1119" t="str">
        <f t="shared" si="576"/>
        <v>ULLA</v>
      </c>
      <c r="H1119" t="str">
        <f t="shared" si="576"/>
        <v>18G</v>
      </c>
      <c r="I1119" t="str">
        <f t="shared" si="576"/>
        <v xml:space="preserve"> Normal Saline 0.9%</v>
      </c>
      <c r="J1119" t="str">
        <f t="shared" si="576"/>
        <v>Antibiotic and other drug</v>
      </c>
      <c r="K1119" s="11" t="str">
        <f t="shared" si="576"/>
        <v>ANTECUBITAL FOSSA</v>
      </c>
      <c r="L1119" s="13">
        <v>0</v>
      </c>
      <c r="M1119" s="13">
        <v>0</v>
      </c>
      <c r="N1119" s="13">
        <v>0</v>
      </c>
      <c r="O1119">
        <v>0</v>
      </c>
      <c r="P1119" t="str">
        <f t="shared" si="554"/>
        <v>No</v>
      </c>
      <c r="Q1119" s="46">
        <v>36.700000000000003</v>
      </c>
      <c r="R1119" s="46">
        <v>32.4</v>
      </c>
      <c r="S1119" s="46">
        <v>32.6</v>
      </c>
      <c r="T1119" s="46">
        <v>32.700000000000003</v>
      </c>
      <c r="U1119" s="46">
        <v>33</v>
      </c>
      <c r="V1119" s="46">
        <v>32.4</v>
      </c>
      <c r="W1119" s="140">
        <f t="shared" ref="W1119:X1123" si="577">W1118</f>
        <v>3</v>
      </c>
      <c r="X1119" s="140">
        <f t="shared" si="577"/>
        <v>0</v>
      </c>
      <c r="Y1119" t="str">
        <f t="shared" si="574"/>
        <v>Discharge</v>
      </c>
      <c r="Z1119" t="str">
        <f t="shared" si="574"/>
        <v>48-72</v>
      </c>
    </row>
    <row r="1120" spans="1:26" x14ac:dyDescent="0.35">
      <c r="A1120" s="11" t="str">
        <f t="shared" si="575"/>
        <v>PATIENT 16 (ORTHO1 010)</v>
      </c>
      <c r="B1120" s="11" t="str">
        <f t="shared" si="575"/>
        <v>MALUNION RIGHT TIBIA</v>
      </c>
      <c r="C1120" s="11" t="str">
        <f t="shared" si="575"/>
        <v>NEW BRANULA</v>
      </c>
      <c r="D1120" t="s">
        <v>29</v>
      </c>
      <c r="E1120" t="s">
        <v>30</v>
      </c>
      <c r="F1120" t="str">
        <f t="shared" si="576"/>
        <v>Ward</v>
      </c>
      <c r="G1120" t="str">
        <f t="shared" si="576"/>
        <v>ULLA</v>
      </c>
      <c r="H1120" t="str">
        <f t="shared" si="576"/>
        <v>18G</v>
      </c>
      <c r="I1120" t="str">
        <f t="shared" si="576"/>
        <v xml:space="preserve"> Normal Saline 0.9%</v>
      </c>
      <c r="J1120" t="str">
        <f t="shared" si="576"/>
        <v>Antibiotic and other drug</v>
      </c>
      <c r="K1120" s="11" t="str">
        <f t="shared" si="576"/>
        <v>ANTECUBITAL FOSSA</v>
      </c>
      <c r="L1120" s="13">
        <v>0</v>
      </c>
      <c r="M1120" s="13">
        <v>0</v>
      </c>
      <c r="N1120" s="13">
        <v>0</v>
      </c>
      <c r="O1120">
        <v>0</v>
      </c>
      <c r="P1120" t="str">
        <f t="shared" si="554"/>
        <v>No</v>
      </c>
      <c r="Q1120" s="46">
        <v>36.5</v>
      </c>
      <c r="R1120" s="46">
        <v>33.5</v>
      </c>
      <c r="S1120" s="46">
        <v>33.299999999999997</v>
      </c>
      <c r="T1120" s="46">
        <v>33.200000000000003</v>
      </c>
      <c r="U1120" s="46">
        <v>33.1</v>
      </c>
      <c r="V1120" s="46">
        <v>33.1</v>
      </c>
      <c r="W1120" s="140">
        <f t="shared" si="577"/>
        <v>3</v>
      </c>
      <c r="X1120" s="140">
        <f t="shared" si="577"/>
        <v>0</v>
      </c>
      <c r="Y1120" t="str">
        <f t="shared" si="574"/>
        <v>Discharge</v>
      </c>
      <c r="Z1120" t="str">
        <f t="shared" si="574"/>
        <v>48-72</v>
      </c>
    </row>
    <row r="1121" spans="1:26" x14ac:dyDescent="0.35">
      <c r="A1121" s="11" t="str">
        <f t="shared" si="575"/>
        <v>PATIENT 16 (ORTHO1 010)</v>
      </c>
      <c r="B1121" s="11" t="str">
        <f t="shared" si="575"/>
        <v>MALUNION RIGHT TIBIA</v>
      </c>
      <c r="C1121" s="11" t="str">
        <f t="shared" si="575"/>
        <v>NEW BRANULA</v>
      </c>
      <c r="D1121" t="s">
        <v>29</v>
      </c>
      <c r="E1121" t="s">
        <v>30</v>
      </c>
      <c r="F1121" t="str">
        <f t="shared" si="576"/>
        <v>Ward</v>
      </c>
      <c r="G1121" t="str">
        <f t="shared" si="576"/>
        <v>ULLA</v>
      </c>
      <c r="H1121" t="str">
        <f t="shared" si="576"/>
        <v>18G</v>
      </c>
      <c r="I1121" t="str">
        <f t="shared" si="576"/>
        <v xml:space="preserve"> Normal Saline 0.9%</v>
      </c>
      <c r="J1121" t="str">
        <f t="shared" si="576"/>
        <v>Antibiotic and other drug</v>
      </c>
      <c r="K1121" s="11" t="str">
        <f t="shared" si="576"/>
        <v>ANTECUBITAL FOSSA</v>
      </c>
      <c r="L1121" s="13">
        <v>0</v>
      </c>
      <c r="M1121" s="13">
        <v>0</v>
      </c>
      <c r="N1121" s="13">
        <v>0</v>
      </c>
      <c r="O1121">
        <v>0</v>
      </c>
      <c r="P1121" t="str">
        <f t="shared" si="554"/>
        <v>No</v>
      </c>
      <c r="Q1121" s="46">
        <v>36.6</v>
      </c>
      <c r="R1121" s="46">
        <v>33.299999999999997</v>
      </c>
      <c r="S1121" s="46">
        <v>33.299999999999997</v>
      </c>
      <c r="T1121" s="46">
        <v>33.1</v>
      </c>
      <c r="U1121" s="46">
        <v>33.1</v>
      </c>
      <c r="V1121" s="46">
        <v>33</v>
      </c>
      <c r="W1121" s="140">
        <f t="shared" si="577"/>
        <v>3</v>
      </c>
      <c r="X1121" s="140">
        <f t="shared" si="577"/>
        <v>0</v>
      </c>
      <c r="Y1121" t="str">
        <f t="shared" si="574"/>
        <v>Discharge</v>
      </c>
      <c r="Z1121" t="str">
        <f t="shared" si="574"/>
        <v>48-72</v>
      </c>
    </row>
    <row r="1122" spans="1:26" x14ac:dyDescent="0.35">
      <c r="A1122" s="11" t="str">
        <f t="shared" si="575"/>
        <v>PATIENT 16 (ORTHO1 010)</v>
      </c>
      <c r="B1122" s="11" t="str">
        <f t="shared" si="575"/>
        <v>MALUNION RIGHT TIBIA</v>
      </c>
      <c r="C1122" s="11" t="str">
        <f t="shared" si="575"/>
        <v>NEW BRANULA</v>
      </c>
      <c r="D1122" t="s">
        <v>29</v>
      </c>
      <c r="E1122" t="s">
        <v>30</v>
      </c>
      <c r="F1122" t="str">
        <f t="shared" si="576"/>
        <v>Ward</v>
      </c>
      <c r="G1122" t="str">
        <f t="shared" si="576"/>
        <v>ULLA</v>
      </c>
      <c r="H1122" t="str">
        <f t="shared" si="576"/>
        <v>18G</v>
      </c>
      <c r="I1122" t="str">
        <f t="shared" si="576"/>
        <v xml:space="preserve"> Normal Saline 0.9%</v>
      </c>
      <c r="J1122" t="str">
        <f t="shared" si="576"/>
        <v>Antibiotic and other drug</v>
      </c>
      <c r="K1122" s="11" t="str">
        <f t="shared" si="576"/>
        <v>ANTECUBITAL FOSSA</v>
      </c>
      <c r="L1122" s="13">
        <v>0</v>
      </c>
      <c r="M1122" s="13">
        <v>0</v>
      </c>
      <c r="N1122" s="13">
        <v>0</v>
      </c>
      <c r="O1122">
        <v>0</v>
      </c>
      <c r="P1122" t="str">
        <f t="shared" si="554"/>
        <v>No</v>
      </c>
      <c r="Q1122" s="46">
        <v>36.299999999999997</v>
      </c>
      <c r="R1122" s="46">
        <v>32.700000000000003</v>
      </c>
      <c r="S1122" s="46">
        <v>32.5</v>
      </c>
      <c r="T1122" s="46">
        <v>32.6</v>
      </c>
      <c r="U1122" s="46">
        <v>32.6</v>
      </c>
      <c r="V1122" s="46">
        <v>32.299999999999997</v>
      </c>
      <c r="W1122" s="140">
        <f t="shared" si="577"/>
        <v>3</v>
      </c>
      <c r="X1122" s="140">
        <f t="shared" si="577"/>
        <v>0</v>
      </c>
      <c r="Y1122" t="str">
        <f t="shared" si="574"/>
        <v>Discharge</v>
      </c>
      <c r="Z1122" t="str">
        <f t="shared" si="574"/>
        <v>48-72</v>
      </c>
    </row>
    <row r="1123" spans="1:26" x14ac:dyDescent="0.35">
      <c r="A1123" s="70" t="str">
        <f t="shared" si="575"/>
        <v>PATIENT 16 (ORTHO1 010)</v>
      </c>
      <c r="B1123" s="70" t="str">
        <f t="shared" si="575"/>
        <v>MALUNION RIGHT TIBIA</v>
      </c>
      <c r="C1123" s="70" t="str">
        <f t="shared" si="575"/>
        <v>NEW BRANULA</v>
      </c>
      <c r="D1123" t="s">
        <v>29</v>
      </c>
      <c r="E1123" t="s">
        <v>30</v>
      </c>
      <c r="F1123" t="str">
        <f t="shared" si="576"/>
        <v>Ward</v>
      </c>
      <c r="G1123" t="str">
        <f t="shared" si="576"/>
        <v>ULLA</v>
      </c>
      <c r="H1123" t="str">
        <f t="shared" si="576"/>
        <v>18G</v>
      </c>
      <c r="I1123" t="str">
        <f t="shared" si="576"/>
        <v xml:space="preserve"> Normal Saline 0.9%</v>
      </c>
      <c r="J1123" t="str">
        <f t="shared" si="576"/>
        <v>Antibiotic and other drug</v>
      </c>
      <c r="K1123" s="70" t="str">
        <f t="shared" si="576"/>
        <v>ANTECUBITAL FOSSA</v>
      </c>
      <c r="L1123" s="19">
        <v>0</v>
      </c>
      <c r="M1123" s="19">
        <v>0</v>
      </c>
      <c r="N1123" s="19">
        <v>0</v>
      </c>
      <c r="O1123">
        <v>0</v>
      </c>
      <c r="P1123" t="str">
        <f t="shared" si="554"/>
        <v>No</v>
      </c>
      <c r="Q1123" s="52">
        <v>36.9</v>
      </c>
      <c r="R1123" s="52">
        <v>34.5</v>
      </c>
      <c r="S1123" s="52">
        <v>34.299999999999997</v>
      </c>
      <c r="T1123" s="52">
        <v>34.5</v>
      </c>
      <c r="U1123" s="52">
        <v>34.299999999999997</v>
      </c>
      <c r="V1123" s="52">
        <v>34.200000000000003</v>
      </c>
      <c r="W1123" s="149">
        <f t="shared" si="577"/>
        <v>3</v>
      </c>
      <c r="X1123" s="149">
        <f t="shared" si="577"/>
        <v>0</v>
      </c>
      <c r="Y1123" t="str">
        <f t="shared" si="574"/>
        <v>Discharge</v>
      </c>
      <c r="Z1123" t="str">
        <f t="shared" si="574"/>
        <v>48-72</v>
      </c>
    </row>
    <row r="1124" spans="1:26" x14ac:dyDescent="0.35">
      <c r="A1124" s="37" t="s">
        <v>197</v>
      </c>
      <c r="B1124" s="143" t="s">
        <v>476</v>
      </c>
      <c r="C1124" s="143" t="s">
        <v>103</v>
      </c>
      <c r="D1124" t="s">
        <v>29</v>
      </c>
      <c r="E1124" t="s">
        <v>29</v>
      </c>
      <c r="F1124" t="s">
        <v>31</v>
      </c>
      <c r="G1124" t="s">
        <v>55</v>
      </c>
      <c r="H1124" t="s">
        <v>33</v>
      </c>
      <c r="I1124" t="s">
        <v>34</v>
      </c>
      <c r="J1124" t="s">
        <v>35</v>
      </c>
      <c r="K1124" s="143" t="s">
        <v>47</v>
      </c>
      <c r="L1124" s="146">
        <v>0</v>
      </c>
      <c r="M1124" s="146">
        <v>0</v>
      </c>
      <c r="N1124" s="146">
        <v>0</v>
      </c>
      <c r="O1124">
        <v>0</v>
      </c>
      <c r="P1124" t="s">
        <v>30</v>
      </c>
      <c r="Q1124" s="41">
        <v>36.4</v>
      </c>
      <c r="R1124" s="41">
        <v>32.4</v>
      </c>
      <c r="S1124" s="41">
        <v>32</v>
      </c>
      <c r="T1124" s="41">
        <v>32.799999999999997</v>
      </c>
      <c r="U1124" s="41">
        <v>33.299999999999997</v>
      </c>
      <c r="V1124" s="147" t="s">
        <v>37</v>
      </c>
      <c r="W1124" s="144">
        <v>2</v>
      </c>
      <c r="X1124" s="144">
        <v>0</v>
      </c>
      <c r="Y1124" t="s">
        <v>66</v>
      </c>
      <c r="Z1124" t="s">
        <v>92</v>
      </c>
    </row>
    <row r="1125" spans="1:26" x14ac:dyDescent="0.35">
      <c r="A1125" s="63" t="str">
        <f t="shared" ref="A1125:K1140" si="578">A1124</f>
        <v>PATIENT 1 (GS1 001)</v>
      </c>
      <c r="B1125" s="11" t="str">
        <f t="shared" si="578"/>
        <v>TRO INFECTION</v>
      </c>
      <c r="C1125" s="11" t="str">
        <f t="shared" si="578"/>
        <v>STANDBY</v>
      </c>
      <c r="D1125" t="str">
        <f t="shared" si="578"/>
        <v>Yes</v>
      </c>
      <c r="E1125" t="str">
        <f t="shared" si="578"/>
        <v>Yes</v>
      </c>
      <c r="F1125" t="str">
        <f t="shared" si="578"/>
        <v>Ward</v>
      </c>
      <c r="G1125" t="str">
        <f t="shared" si="578"/>
        <v>ULLA</v>
      </c>
      <c r="H1125" t="str">
        <f t="shared" si="578"/>
        <v>20G</v>
      </c>
      <c r="I1125" t="str">
        <f t="shared" si="578"/>
        <v>No infusion</v>
      </c>
      <c r="J1125" t="str">
        <f t="shared" si="578"/>
        <v>No medication</v>
      </c>
      <c r="K1125" s="11" t="str">
        <f t="shared" si="578"/>
        <v>ANTECUBITAL FOSSA</v>
      </c>
      <c r="L1125" s="13">
        <v>0</v>
      </c>
      <c r="M1125" s="13">
        <v>0</v>
      </c>
      <c r="N1125" s="13">
        <v>0</v>
      </c>
      <c r="O1125">
        <v>0</v>
      </c>
      <c r="P1125" t="s">
        <v>30</v>
      </c>
      <c r="Q1125" s="46">
        <v>36.6</v>
      </c>
      <c r="R1125" s="46">
        <v>32.4</v>
      </c>
      <c r="S1125" s="46">
        <v>33</v>
      </c>
      <c r="T1125" s="46">
        <v>32.700000000000003</v>
      </c>
      <c r="U1125" s="46">
        <v>33.200000000000003</v>
      </c>
      <c r="V1125" s="139" t="str">
        <f t="shared" ref="V1125:Y1131" si="579">V1124</f>
        <v>NA</v>
      </c>
      <c r="W1125" s="140">
        <f t="shared" si="579"/>
        <v>2</v>
      </c>
      <c r="X1125" s="140">
        <f t="shared" si="579"/>
        <v>0</v>
      </c>
      <c r="Y1125" t="str">
        <f t="shared" si="579"/>
        <v>Other complication</v>
      </c>
      <c r="Z1125" t="s">
        <v>92</v>
      </c>
    </row>
    <row r="1126" spans="1:26" x14ac:dyDescent="0.35">
      <c r="A1126" s="63" t="str">
        <f t="shared" si="578"/>
        <v>PATIENT 1 (GS1 001)</v>
      </c>
      <c r="B1126" s="11" t="str">
        <f t="shared" si="578"/>
        <v>TRO INFECTION</v>
      </c>
      <c r="C1126" s="11" t="str">
        <f t="shared" si="578"/>
        <v>STANDBY</v>
      </c>
      <c r="D1126" t="str">
        <f t="shared" si="578"/>
        <v>Yes</v>
      </c>
      <c r="E1126" t="str">
        <f t="shared" si="578"/>
        <v>Yes</v>
      </c>
      <c r="F1126" t="str">
        <f t="shared" si="578"/>
        <v>Ward</v>
      </c>
      <c r="G1126" t="str">
        <f t="shared" si="578"/>
        <v>ULLA</v>
      </c>
      <c r="H1126" t="str">
        <f t="shared" si="578"/>
        <v>20G</v>
      </c>
      <c r="I1126" t="str">
        <f t="shared" si="578"/>
        <v>No infusion</v>
      </c>
      <c r="J1126" t="str">
        <f t="shared" si="578"/>
        <v>No medication</v>
      </c>
      <c r="K1126" s="11" t="str">
        <f t="shared" si="578"/>
        <v>ANTECUBITAL FOSSA</v>
      </c>
      <c r="L1126" s="13">
        <v>0</v>
      </c>
      <c r="M1126" s="13">
        <v>0</v>
      </c>
      <c r="N1126" s="13">
        <v>0</v>
      </c>
      <c r="O1126">
        <v>0</v>
      </c>
      <c r="P1126" t="s">
        <v>30</v>
      </c>
      <c r="Q1126" s="46">
        <v>36.5</v>
      </c>
      <c r="R1126" s="46">
        <v>33.5</v>
      </c>
      <c r="S1126" s="46">
        <v>33.200000000000003</v>
      </c>
      <c r="T1126" s="46">
        <v>32.9</v>
      </c>
      <c r="U1126" s="46">
        <v>32.299999999999997</v>
      </c>
      <c r="V1126" s="139" t="str">
        <f t="shared" si="579"/>
        <v>NA</v>
      </c>
      <c r="W1126" s="140">
        <f t="shared" si="579"/>
        <v>2</v>
      </c>
      <c r="X1126" s="140">
        <f t="shared" si="579"/>
        <v>0</v>
      </c>
      <c r="Y1126" t="str">
        <f t="shared" si="579"/>
        <v>Other complication</v>
      </c>
      <c r="Z1126" t="s">
        <v>92</v>
      </c>
    </row>
    <row r="1127" spans="1:26" x14ac:dyDescent="0.35">
      <c r="A1127" s="64" t="str">
        <f t="shared" si="578"/>
        <v>PATIENT 1 (GS1 001)</v>
      </c>
      <c r="B1127" s="70" t="str">
        <f t="shared" si="578"/>
        <v>TRO INFECTION</v>
      </c>
      <c r="C1127" s="70" t="str">
        <f t="shared" si="578"/>
        <v>STANDBY</v>
      </c>
      <c r="D1127" t="str">
        <f t="shared" si="578"/>
        <v>Yes</v>
      </c>
      <c r="E1127" t="str">
        <f t="shared" si="578"/>
        <v>Yes</v>
      </c>
      <c r="F1127" t="str">
        <f t="shared" si="578"/>
        <v>Ward</v>
      </c>
      <c r="G1127" t="str">
        <f t="shared" si="578"/>
        <v>ULLA</v>
      </c>
      <c r="H1127" t="str">
        <f t="shared" si="578"/>
        <v>20G</v>
      </c>
      <c r="I1127" t="str">
        <f t="shared" si="578"/>
        <v>No infusion</v>
      </c>
      <c r="J1127" t="str">
        <f t="shared" si="578"/>
        <v>No medication</v>
      </c>
      <c r="K1127" s="70" t="str">
        <f t="shared" si="578"/>
        <v>ANTECUBITAL FOSSA</v>
      </c>
      <c r="L1127" s="19">
        <v>0</v>
      </c>
      <c r="M1127" s="19">
        <v>0</v>
      </c>
      <c r="N1127" s="19">
        <v>0</v>
      </c>
      <c r="O1127">
        <v>0</v>
      </c>
      <c r="P1127" t="s">
        <v>30</v>
      </c>
      <c r="Q1127" s="52">
        <v>35.9</v>
      </c>
      <c r="R1127" s="52">
        <v>33.9</v>
      </c>
      <c r="S1127" s="52">
        <v>33.6</v>
      </c>
      <c r="T1127" s="52">
        <v>31.4</v>
      </c>
      <c r="U1127" s="52">
        <v>32.5</v>
      </c>
      <c r="V1127" s="148" t="str">
        <f t="shared" si="579"/>
        <v>NA</v>
      </c>
      <c r="W1127" s="149">
        <f t="shared" si="579"/>
        <v>2</v>
      </c>
      <c r="X1127" s="149">
        <f t="shared" si="579"/>
        <v>0</v>
      </c>
      <c r="Y1127" t="str">
        <f t="shared" si="579"/>
        <v>Other complication</v>
      </c>
      <c r="Z1127" t="s">
        <v>92</v>
      </c>
    </row>
    <row r="1128" spans="1:26" x14ac:dyDescent="0.35">
      <c r="A1128" s="55" t="s">
        <v>283</v>
      </c>
      <c r="B1128" s="21" t="s">
        <v>477</v>
      </c>
      <c r="C1128" s="21" t="s">
        <v>226</v>
      </c>
      <c r="D1128" t="str">
        <f t="shared" si="578"/>
        <v>Yes</v>
      </c>
      <c r="E1128" t="str">
        <f t="shared" si="578"/>
        <v>Yes</v>
      </c>
      <c r="F1128" t="str">
        <f t="shared" si="578"/>
        <v>Ward</v>
      </c>
      <c r="G1128" t="str">
        <f t="shared" si="578"/>
        <v>ULLA</v>
      </c>
      <c r="H1128" t="s">
        <v>77</v>
      </c>
      <c r="I1128" t="s">
        <v>70</v>
      </c>
      <c r="J1128" t="s">
        <v>61</v>
      </c>
      <c r="K1128" s="21" t="s">
        <v>47</v>
      </c>
      <c r="L1128" s="23">
        <v>0</v>
      </c>
      <c r="M1128" s="23">
        <v>0</v>
      </c>
      <c r="N1128" s="23">
        <v>0</v>
      </c>
      <c r="O1128">
        <v>0</v>
      </c>
      <c r="P1128" t="s">
        <v>30</v>
      </c>
      <c r="Q1128" s="56">
        <v>35.9</v>
      </c>
      <c r="R1128" s="56">
        <v>32</v>
      </c>
      <c r="S1128" s="56">
        <v>32</v>
      </c>
      <c r="T1128" s="56">
        <v>31.8</v>
      </c>
      <c r="U1128" s="56">
        <v>31.2</v>
      </c>
      <c r="V1128" s="159" t="s">
        <v>37</v>
      </c>
      <c r="W1128" s="21">
        <f t="shared" si="579"/>
        <v>2</v>
      </c>
      <c r="X1128" s="21">
        <f t="shared" si="579"/>
        <v>0</v>
      </c>
      <c r="Y1128" t="str">
        <f t="shared" si="579"/>
        <v>Other complication</v>
      </c>
      <c r="Z1128" t="s">
        <v>92</v>
      </c>
    </row>
    <row r="1129" spans="1:26" x14ac:dyDescent="0.35">
      <c r="A1129" s="63" t="str">
        <f t="shared" ref="A1129:C1131" si="580">A1128</f>
        <v>PATIENT 2 (GS1 002)</v>
      </c>
      <c r="B1129" s="11" t="str">
        <f t="shared" si="580"/>
        <v>FOR SURGERY</v>
      </c>
      <c r="C1129" s="11" t="str">
        <f t="shared" si="580"/>
        <v>MEDICATION</v>
      </c>
      <c r="D1129" t="str">
        <f t="shared" si="578"/>
        <v>Yes</v>
      </c>
      <c r="E1129" t="str">
        <f t="shared" si="578"/>
        <v>Yes</v>
      </c>
      <c r="F1129" t="str">
        <f t="shared" si="578"/>
        <v>Ward</v>
      </c>
      <c r="G1129" t="str">
        <f t="shared" si="578"/>
        <v>ULLA</v>
      </c>
      <c r="H1129" t="str">
        <f t="shared" si="578"/>
        <v>18G</v>
      </c>
      <c r="I1129" t="str">
        <f t="shared" si="578"/>
        <v xml:space="preserve"> Normal Saline 0.9%</v>
      </c>
      <c r="J1129" t="str">
        <f t="shared" si="578"/>
        <v>Antibiotic</v>
      </c>
      <c r="K1129" s="11" t="str">
        <f t="shared" si="578"/>
        <v>ANTECUBITAL FOSSA</v>
      </c>
      <c r="L1129" s="13">
        <v>0</v>
      </c>
      <c r="M1129" s="13">
        <v>0</v>
      </c>
      <c r="N1129" s="13">
        <v>0</v>
      </c>
      <c r="O1129">
        <v>0</v>
      </c>
      <c r="P1129" t="s">
        <v>30</v>
      </c>
      <c r="Q1129" s="46">
        <v>35.799999999999997</v>
      </c>
      <c r="R1129" s="46">
        <v>31</v>
      </c>
      <c r="S1129" s="46">
        <v>31</v>
      </c>
      <c r="T1129" s="46">
        <v>30.8</v>
      </c>
      <c r="U1129" s="46">
        <v>30.9</v>
      </c>
      <c r="V1129" s="139" t="str">
        <f t="shared" ref="V1129:X1131" si="581">V1128</f>
        <v>NA</v>
      </c>
      <c r="W1129" s="11">
        <f t="shared" si="581"/>
        <v>2</v>
      </c>
      <c r="X1129" s="11">
        <f t="shared" si="581"/>
        <v>0</v>
      </c>
      <c r="Y1129" t="str">
        <f t="shared" si="579"/>
        <v>Other complication</v>
      </c>
      <c r="Z1129" t="s">
        <v>92</v>
      </c>
    </row>
    <row r="1130" spans="1:26" x14ac:dyDescent="0.35">
      <c r="A1130" s="63" t="str">
        <f t="shared" si="580"/>
        <v>PATIENT 2 (GS1 002)</v>
      </c>
      <c r="B1130" s="11" t="str">
        <f t="shared" si="580"/>
        <v>FOR SURGERY</v>
      </c>
      <c r="C1130" s="11" t="str">
        <f t="shared" si="580"/>
        <v>MEDICATION</v>
      </c>
      <c r="D1130" t="str">
        <f t="shared" si="578"/>
        <v>Yes</v>
      </c>
      <c r="E1130" t="str">
        <f t="shared" si="578"/>
        <v>Yes</v>
      </c>
      <c r="F1130" t="str">
        <f t="shared" si="578"/>
        <v>Ward</v>
      </c>
      <c r="G1130" t="str">
        <f t="shared" si="578"/>
        <v>ULLA</v>
      </c>
      <c r="H1130" t="str">
        <f t="shared" si="578"/>
        <v>18G</v>
      </c>
      <c r="I1130" t="str">
        <f t="shared" si="578"/>
        <v xml:space="preserve"> Normal Saline 0.9%</v>
      </c>
      <c r="J1130" t="str">
        <f t="shared" si="578"/>
        <v>Antibiotic</v>
      </c>
      <c r="K1130" s="11" t="str">
        <f t="shared" si="578"/>
        <v>ANTECUBITAL FOSSA</v>
      </c>
      <c r="L1130" s="13">
        <v>0</v>
      </c>
      <c r="M1130" s="13">
        <v>0</v>
      </c>
      <c r="N1130" s="13">
        <v>0</v>
      </c>
      <c r="O1130">
        <v>0</v>
      </c>
      <c r="P1130" t="s">
        <v>30</v>
      </c>
      <c r="Q1130" s="46">
        <v>35.9</v>
      </c>
      <c r="R1130" s="46">
        <v>30.1</v>
      </c>
      <c r="S1130" s="46">
        <v>30.1</v>
      </c>
      <c r="T1130" s="46">
        <v>30.1</v>
      </c>
      <c r="U1130" s="46">
        <v>30.3</v>
      </c>
      <c r="V1130" s="139" t="str">
        <f t="shared" si="581"/>
        <v>NA</v>
      </c>
      <c r="W1130" s="11">
        <f t="shared" si="581"/>
        <v>2</v>
      </c>
      <c r="X1130" s="11">
        <f t="shared" si="581"/>
        <v>0</v>
      </c>
      <c r="Y1130" t="str">
        <f t="shared" si="579"/>
        <v>Other complication</v>
      </c>
      <c r="Z1130" t="s">
        <v>92</v>
      </c>
    </row>
    <row r="1131" spans="1:26" x14ac:dyDescent="0.35">
      <c r="A1131" s="64" t="str">
        <f t="shared" si="580"/>
        <v>PATIENT 2 (GS1 002)</v>
      </c>
      <c r="B1131" s="70" t="str">
        <f t="shared" si="580"/>
        <v>FOR SURGERY</v>
      </c>
      <c r="C1131" s="70" t="str">
        <f t="shared" si="580"/>
        <v>MEDICATION</v>
      </c>
      <c r="D1131" t="str">
        <f t="shared" si="578"/>
        <v>Yes</v>
      </c>
      <c r="E1131" t="str">
        <f t="shared" si="578"/>
        <v>Yes</v>
      </c>
      <c r="F1131" t="str">
        <f t="shared" si="578"/>
        <v>Ward</v>
      </c>
      <c r="G1131" t="str">
        <f t="shared" si="578"/>
        <v>ULLA</v>
      </c>
      <c r="H1131" t="str">
        <f t="shared" si="578"/>
        <v>18G</v>
      </c>
      <c r="I1131" t="str">
        <f t="shared" si="578"/>
        <v xml:space="preserve"> Normal Saline 0.9%</v>
      </c>
      <c r="J1131" t="str">
        <f t="shared" si="578"/>
        <v>Antibiotic</v>
      </c>
      <c r="K1131" s="70" t="str">
        <f t="shared" si="578"/>
        <v>ANTECUBITAL FOSSA</v>
      </c>
      <c r="L1131" s="19">
        <v>0</v>
      </c>
      <c r="M1131" s="19">
        <v>0</v>
      </c>
      <c r="N1131" s="19">
        <v>0</v>
      </c>
      <c r="O1131">
        <v>0</v>
      </c>
      <c r="P1131" t="s">
        <v>30</v>
      </c>
      <c r="Q1131" s="52">
        <v>36.6</v>
      </c>
      <c r="R1131" s="52">
        <v>31.6</v>
      </c>
      <c r="S1131" s="52">
        <v>31.2</v>
      </c>
      <c r="T1131" s="52">
        <v>31.3</v>
      </c>
      <c r="U1131" s="52">
        <v>31.3</v>
      </c>
      <c r="V1131" s="148" t="str">
        <f t="shared" si="581"/>
        <v>NA</v>
      </c>
      <c r="W1131" s="70">
        <f t="shared" si="581"/>
        <v>2</v>
      </c>
      <c r="X1131" s="70">
        <f t="shared" si="581"/>
        <v>0</v>
      </c>
      <c r="Y1131" t="str">
        <f t="shared" si="579"/>
        <v>Other complication</v>
      </c>
      <c r="Z1131" t="s">
        <v>92</v>
      </c>
    </row>
    <row r="1132" spans="1:26" x14ac:dyDescent="0.35">
      <c r="A1132" s="21" t="s">
        <v>478</v>
      </c>
      <c r="B1132" s="21" t="s">
        <v>479</v>
      </c>
      <c r="C1132" s="21" t="s">
        <v>118</v>
      </c>
      <c r="D1132" t="str">
        <f t="shared" si="578"/>
        <v>Yes</v>
      </c>
      <c r="E1132" t="s">
        <v>30</v>
      </c>
      <c r="F1132" t="str">
        <f t="shared" si="578"/>
        <v>Ward</v>
      </c>
      <c r="G1132" t="str">
        <f t="shared" si="578"/>
        <v>ULLA</v>
      </c>
      <c r="H1132" t="s">
        <v>33</v>
      </c>
      <c r="I1132" t="str">
        <f t="shared" si="578"/>
        <v xml:space="preserve"> Normal Saline 0.9%</v>
      </c>
      <c r="J1132" t="s">
        <v>46</v>
      </c>
      <c r="K1132" s="21" t="s">
        <v>47</v>
      </c>
      <c r="L1132" s="16" t="s">
        <v>37</v>
      </c>
      <c r="M1132" s="21">
        <f t="shared" ref="M1132:N1147" si="582">M1131</f>
        <v>0</v>
      </c>
      <c r="N1132" s="21">
        <f t="shared" si="582"/>
        <v>0</v>
      </c>
      <c r="O1132">
        <v>0</v>
      </c>
      <c r="P1132" t="s">
        <v>30</v>
      </c>
      <c r="Q1132" s="56">
        <v>36</v>
      </c>
      <c r="R1132" s="56">
        <v>33</v>
      </c>
      <c r="S1132" s="56">
        <v>33.5</v>
      </c>
      <c r="T1132" s="56">
        <v>33.9</v>
      </c>
      <c r="U1132" s="56">
        <v>34</v>
      </c>
      <c r="V1132" s="56" t="s">
        <v>37</v>
      </c>
      <c r="W1132" s="150">
        <v>2</v>
      </c>
      <c r="X1132" s="150">
        <v>1</v>
      </c>
      <c r="Y1132" t="s">
        <v>97</v>
      </c>
      <c r="Z1132" t="s">
        <v>92</v>
      </c>
    </row>
    <row r="1133" spans="1:26" x14ac:dyDescent="0.35">
      <c r="A1133" s="11" t="str">
        <f t="shared" ref="A1133:C1135" si="583">A1132</f>
        <v>PATIENT 3 (GS2 011)</v>
      </c>
      <c r="B1133" s="11" t="str">
        <f t="shared" si="583"/>
        <v>MALIGNANT NEOPLASM OF STOMACH</v>
      </c>
      <c r="C1133" s="11" t="str">
        <f t="shared" si="583"/>
        <v>NEW CANNULA</v>
      </c>
      <c r="D1133" t="str">
        <f t="shared" si="578"/>
        <v>Yes</v>
      </c>
      <c r="E1133" t="str">
        <f t="shared" si="578"/>
        <v>No</v>
      </c>
      <c r="F1133" t="str">
        <f t="shared" si="578"/>
        <v>Ward</v>
      </c>
      <c r="G1133" t="str">
        <f t="shared" si="578"/>
        <v>ULLA</v>
      </c>
      <c r="H1133" t="str">
        <f t="shared" si="578"/>
        <v>20G</v>
      </c>
      <c r="I1133" t="str">
        <f t="shared" si="578"/>
        <v xml:space="preserve"> Normal Saline 0.9%</v>
      </c>
      <c r="J1133" t="str">
        <f t="shared" si="578"/>
        <v>Other Drug</v>
      </c>
      <c r="K1133" s="11" t="str">
        <f t="shared" si="578"/>
        <v>ANTECUBITAL FOSSA</v>
      </c>
      <c r="L1133" s="16" t="s">
        <v>37</v>
      </c>
      <c r="M1133" s="11">
        <f t="shared" si="582"/>
        <v>0</v>
      </c>
      <c r="N1133" s="11">
        <f t="shared" si="582"/>
        <v>0</v>
      </c>
      <c r="O1133">
        <v>0</v>
      </c>
      <c r="P1133" t="s">
        <v>30</v>
      </c>
      <c r="Q1133" s="46">
        <v>35.9</v>
      </c>
      <c r="R1133" s="46">
        <v>33.4</v>
      </c>
      <c r="S1133" s="46">
        <v>34.299999999999997</v>
      </c>
      <c r="T1133" s="46">
        <v>34.4</v>
      </c>
      <c r="U1133" s="46">
        <v>34.5</v>
      </c>
      <c r="V1133" s="46">
        <v>33.4</v>
      </c>
      <c r="W1133" s="140">
        <f t="shared" ref="W1133:Z1141" si="584">W1132</f>
        <v>2</v>
      </c>
      <c r="X1133" s="140">
        <f t="shared" si="584"/>
        <v>1</v>
      </c>
      <c r="Y1133" t="str">
        <f t="shared" si="584"/>
        <v>Phlebitis</v>
      </c>
      <c r="Z1133" t="s">
        <v>92</v>
      </c>
    </row>
    <row r="1134" spans="1:26" x14ac:dyDescent="0.35">
      <c r="A1134" s="11" t="str">
        <f t="shared" si="583"/>
        <v>PATIENT 3 (GS2 011)</v>
      </c>
      <c r="B1134" s="11" t="str">
        <f t="shared" si="583"/>
        <v>MALIGNANT NEOPLASM OF STOMACH</v>
      </c>
      <c r="C1134" s="11" t="str">
        <f t="shared" si="583"/>
        <v>NEW CANNULA</v>
      </c>
      <c r="D1134" t="str">
        <f t="shared" si="578"/>
        <v>Yes</v>
      </c>
      <c r="E1134" t="str">
        <f t="shared" si="578"/>
        <v>No</v>
      </c>
      <c r="F1134" t="str">
        <f t="shared" si="578"/>
        <v>Ward</v>
      </c>
      <c r="G1134" t="str">
        <f t="shared" si="578"/>
        <v>ULLA</v>
      </c>
      <c r="H1134" t="str">
        <f t="shared" si="578"/>
        <v>20G</v>
      </c>
      <c r="I1134" t="str">
        <f t="shared" si="578"/>
        <v xml:space="preserve"> Normal Saline 0.9%</v>
      </c>
      <c r="J1134" t="str">
        <f t="shared" si="578"/>
        <v>Other Drug</v>
      </c>
      <c r="K1134" s="11" t="str">
        <f t="shared" si="578"/>
        <v>ANTECUBITAL FOSSA</v>
      </c>
      <c r="L1134" s="16" t="s">
        <v>37</v>
      </c>
      <c r="M1134" s="11">
        <f t="shared" si="582"/>
        <v>0</v>
      </c>
      <c r="N1134" s="11">
        <f t="shared" si="582"/>
        <v>0</v>
      </c>
      <c r="O1134">
        <v>0</v>
      </c>
      <c r="P1134" t="s">
        <v>30</v>
      </c>
      <c r="Q1134" s="46">
        <v>35.700000000000003</v>
      </c>
      <c r="R1134" s="46">
        <v>33.200000000000003</v>
      </c>
      <c r="S1134" s="46">
        <v>33.9</v>
      </c>
      <c r="T1134" s="46">
        <v>33.4</v>
      </c>
      <c r="U1134" s="46">
        <v>33.1</v>
      </c>
      <c r="V1134" s="46">
        <v>31.7</v>
      </c>
      <c r="W1134" s="140">
        <f t="shared" si="584"/>
        <v>2</v>
      </c>
      <c r="X1134" s="140">
        <f t="shared" si="584"/>
        <v>1</v>
      </c>
      <c r="Y1134" t="str">
        <f t="shared" si="584"/>
        <v>Phlebitis</v>
      </c>
      <c r="Z1134" t="s">
        <v>92</v>
      </c>
    </row>
    <row r="1135" spans="1:26" x14ac:dyDescent="0.35">
      <c r="A1135" s="70" t="str">
        <f t="shared" si="583"/>
        <v>PATIENT 3 (GS2 011)</v>
      </c>
      <c r="B1135" s="70" t="str">
        <f t="shared" si="583"/>
        <v>MALIGNANT NEOPLASM OF STOMACH</v>
      </c>
      <c r="C1135" s="70" t="str">
        <f t="shared" si="583"/>
        <v>NEW CANNULA</v>
      </c>
      <c r="D1135" t="str">
        <f t="shared" si="578"/>
        <v>Yes</v>
      </c>
      <c r="E1135" t="str">
        <f t="shared" si="578"/>
        <v>No</v>
      </c>
      <c r="F1135" t="str">
        <f t="shared" si="578"/>
        <v>Ward</v>
      </c>
      <c r="G1135" t="str">
        <f t="shared" si="578"/>
        <v>ULLA</v>
      </c>
      <c r="H1135" t="str">
        <f t="shared" si="578"/>
        <v>20G</v>
      </c>
      <c r="I1135" t="str">
        <f t="shared" si="578"/>
        <v xml:space="preserve"> Normal Saline 0.9%</v>
      </c>
      <c r="J1135" t="str">
        <f t="shared" si="578"/>
        <v>Other Drug</v>
      </c>
      <c r="K1135" s="70" t="str">
        <f t="shared" si="578"/>
        <v>ANTECUBITAL FOSSA</v>
      </c>
      <c r="L1135" s="16" t="s">
        <v>37</v>
      </c>
      <c r="M1135" s="70">
        <f t="shared" si="582"/>
        <v>0</v>
      </c>
      <c r="N1135" s="70">
        <f t="shared" si="582"/>
        <v>0</v>
      </c>
      <c r="O1135">
        <v>1</v>
      </c>
      <c r="P1135" t="s">
        <v>30</v>
      </c>
      <c r="Q1135" s="52">
        <v>35.5</v>
      </c>
      <c r="R1135" s="52">
        <v>34.5</v>
      </c>
      <c r="S1135" s="52">
        <v>35.200000000000003</v>
      </c>
      <c r="T1135" s="52">
        <v>35.1</v>
      </c>
      <c r="U1135" s="52">
        <v>34.9</v>
      </c>
      <c r="V1135" s="52">
        <v>32.6</v>
      </c>
      <c r="W1135" s="149">
        <f t="shared" si="584"/>
        <v>2</v>
      </c>
      <c r="X1135" s="149">
        <f t="shared" si="584"/>
        <v>1</v>
      </c>
      <c r="Y1135" t="str">
        <f t="shared" si="584"/>
        <v>Phlebitis</v>
      </c>
      <c r="Z1135" t="s">
        <v>92</v>
      </c>
    </row>
    <row r="1136" spans="1:26" x14ac:dyDescent="0.35">
      <c r="A1136" s="21" t="s">
        <v>480</v>
      </c>
      <c r="B1136" s="21" t="s">
        <v>481</v>
      </c>
      <c r="C1136" s="21" t="s">
        <v>118</v>
      </c>
      <c r="D1136" t="str">
        <f t="shared" si="578"/>
        <v>Yes</v>
      </c>
      <c r="E1136" t="str">
        <f t="shared" si="578"/>
        <v>No</v>
      </c>
      <c r="F1136" t="str">
        <f t="shared" si="578"/>
        <v>Ward</v>
      </c>
      <c r="G1136" t="s">
        <v>42</v>
      </c>
      <c r="H1136" t="str">
        <f t="shared" si="578"/>
        <v>20G</v>
      </c>
      <c r="I1136" t="str">
        <f t="shared" si="578"/>
        <v xml:space="preserve"> Normal Saline 0.9%</v>
      </c>
      <c r="J1136" t="s">
        <v>51</v>
      </c>
      <c r="K1136" s="21" t="s">
        <v>36</v>
      </c>
      <c r="L1136" s="16" t="s">
        <v>37</v>
      </c>
      <c r="M1136" s="21">
        <f t="shared" si="582"/>
        <v>0</v>
      </c>
      <c r="N1136" s="21">
        <f t="shared" si="582"/>
        <v>0</v>
      </c>
      <c r="O1136">
        <v>0</v>
      </c>
      <c r="P1136" t="s">
        <v>30</v>
      </c>
      <c r="Q1136" s="56">
        <v>36.9</v>
      </c>
      <c r="R1136" s="56">
        <v>34</v>
      </c>
      <c r="S1136" s="56">
        <v>33.9</v>
      </c>
      <c r="T1136" s="56">
        <v>33.200000000000003</v>
      </c>
      <c r="U1136" s="56">
        <v>33.799999999999997</v>
      </c>
      <c r="V1136" s="151" t="s">
        <v>37</v>
      </c>
      <c r="W1136" s="150">
        <v>3</v>
      </c>
      <c r="X1136" s="150">
        <v>1</v>
      </c>
      <c r="Y1136" t="str">
        <f t="shared" si="584"/>
        <v>Phlebitis</v>
      </c>
      <c r="Z1136" t="s">
        <v>63</v>
      </c>
    </row>
    <row r="1137" spans="1:26" x14ac:dyDescent="0.35">
      <c r="A1137" s="11" t="str">
        <f t="shared" ref="A1137:C1140" si="585">A1136</f>
        <v>PATIENT 4 (GS2 012)</v>
      </c>
      <c r="B1137" s="11" t="str">
        <f t="shared" si="585"/>
        <v>GASTROINTESTINAL HAEMORRAGE</v>
      </c>
      <c r="C1137" s="11" t="str">
        <f t="shared" si="585"/>
        <v>NEW CANNULA</v>
      </c>
      <c r="D1137" t="str">
        <f t="shared" si="578"/>
        <v>Yes</v>
      </c>
      <c r="E1137" t="str">
        <f t="shared" si="578"/>
        <v>No</v>
      </c>
      <c r="F1137" t="str">
        <f t="shared" si="578"/>
        <v>Ward</v>
      </c>
      <c r="G1137" t="str">
        <f t="shared" si="578"/>
        <v>ULRD</v>
      </c>
      <c r="H1137" t="str">
        <f t="shared" si="578"/>
        <v>20G</v>
      </c>
      <c r="I1137" t="str">
        <f t="shared" si="578"/>
        <v xml:space="preserve"> Normal Saline 0.9%</v>
      </c>
      <c r="J1137" t="str">
        <f t="shared" si="578"/>
        <v>Antibiotic and other drug</v>
      </c>
      <c r="K1137" s="11" t="str">
        <f t="shared" si="578"/>
        <v>DORSAL</v>
      </c>
      <c r="L1137" s="16" t="s">
        <v>37</v>
      </c>
      <c r="M1137" s="11">
        <f t="shared" si="582"/>
        <v>0</v>
      </c>
      <c r="N1137" s="11">
        <f t="shared" si="582"/>
        <v>0</v>
      </c>
      <c r="O1137">
        <v>0</v>
      </c>
      <c r="P1137" t="s">
        <v>30</v>
      </c>
      <c r="Q1137" s="46">
        <v>36.700000000000003</v>
      </c>
      <c r="R1137" s="46">
        <v>34.4</v>
      </c>
      <c r="S1137" s="46">
        <v>34.6</v>
      </c>
      <c r="T1137" s="46">
        <v>34.200000000000003</v>
      </c>
      <c r="U1137" s="46">
        <v>33.4</v>
      </c>
      <c r="V1137" s="141" t="str">
        <f t="shared" ref="V1137:X1141" si="586">V1136</f>
        <v>NA</v>
      </c>
      <c r="W1137" s="140">
        <f t="shared" si="586"/>
        <v>3</v>
      </c>
      <c r="X1137" s="140">
        <f t="shared" si="586"/>
        <v>1</v>
      </c>
      <c r="Y1137" t="str">
        <f t="shared" si="584"/>
        <v>Phlebitis</v>
      </c>
      <c r="Z1137" t="str">
        <f t="shared" si="584"/>
        <v>48-72</v>
      </c>
    </row>
    <row r="1138" spans="1:26" x14ac:dyDescent="0.35">
      <c r="A1138" s="11" t="str">
        <f t="shared" si="585"/>
        <v>PATIENT 4 (GS2 012)</v>
      </c>
      <c r="B1138" s="11" t="str">
        <f t="shared" si="585"/>
        <v>GASTROINTESTINAL HAEMORRAGE</v>
      </c>
      <c r="C1138" s="11" t="str">
        <f t="shared" si="585"/>
        <v>NEW CANNULA</v>
      </c>
      <c r="D1138" t="str">
        <f t="shared" si="578"/>
        <v>Yes</v>
      </c>
      <c r="E1138" t="str">
        <f t="shared" si="578"/>
        <v>No</v>
      </c>
      <c r="F1138" t="str">
        <f t="shared" si="578"/>
        <v>Ward</v>
      </c>
      <c r="G1138" t="str">
        <f t="shared" si="578"/>
        <v>ULRD</v>
      </c>
      <c r="H1138" t="str">
        <f t="shared" si="578"/>
        <v>20G</v>
      </c>
      <c r="I1138" t="str">
        <f t="shared" si="578"/>
        <v xml:space="preserve"> Normal Saline 0.9%</v>
      </c>
      <c r="J1138" t="str">
        <f t="shared" si="578"/>
        <v>Antibiotic and other drug</v>
      </c>
      <c r="K1138" s="11" t="str">
        <f t="shared" si="578"/>
        <v>DORSAL</v>
      </c>
      <c r="L1138" s="16" t="s">
        <v>37</v>
      </c>
      <c r="M1138" s="11">
        <f t="shared" si="582"/>
        <v>0</v>
      </c>
      <c r="N1138" s="11">
        <f t="shared" si="582"/>
        <v>0</v>
      </c>
      <c r="O1138">
        <v>0</v>
      </c>
      <c r="P1138" t="s">
        <v>30</v>
      </c>
      <c r="Q1138" s="46">
        <v>36.6</v>
      </c>
      <c r="R1138" s="46">
        <v>32</v>
      </c>
      <c r="S1138" s="46">
        <v>32.200000000000003</v>
      </c>
      <c r="T1138" s="46">
        <v>31.7</v>
      </c>
      <c r="U1138" s="46">
        <v>32.5</v>
      </c>
      <c r="V1138" s="141" t="str">
        <f t="shared" si="586"/>
        <v>NA</v>
      </c>
      <c r="W1138" s="140">
        <f t="shared" si="586"/>
        <v>3</v>
      </c>
      <c r="X1138" s="140">
        <f t="shared" si="586"/>
        <v>1</v>
      </c>
      <c r="Y1138" t="str">
        <f t="shared" si="584"/>
        <v>Phlebitis</v>
      </c>
      <c r="Z1138" t="str">
        <f t="shared" si="584"/>
        <v>48-72</v>
      </c>
    </row>
    <row r="1139" spans="1:26" x14ac:dyDescent="0.35">
      <c r="A1139" s="11" t="str">
        <f t="shared" si="585"/>
        <v>PATIENT 4 (GS2 012)</v>
      </c>
      <c r="B1139" s="11" t="str">
        <f t="shared" si="585"/>
        <v>GASTROINTESTINAL HAEMORRAGE</v>
      </c>
      <c r="C1139" s="11" t="str">
        <f t="shared" si="585"/>
        <v>NEW CANNULA</v>
      </c>
      <c r="D1139" t="str">
        <f t="shared" si="578"/>
        <v>Yes</v>
      </c>
      <c r="E1139" t="str">
        <f t="shared" si="578"/>
        <v>No</v>
      </c>
      <c r="F1139" t="str">
        <f t="shared" si="578"/>
        <v>Ward</v>
      </c>
      <c r="G1139" t="str">
        <f t="shared" si="578"/>
        <v>ULRD</v>
      </c>
      <c r="H1139" t="str">
        <f t="shared" si="578"/>
        <v>20G</v>
      </c>
      <c r="I1139" t="str">
        <f t="shared" si="578"/>
        <v xml:space="preserve"> Normal Saline 0.9%</v>
      </c>
      <c r="J1139" t="str">
        <f t="shared" si="578"/>
        <v>Antibiotic and other drug</v>
      </c>
      <c r="K1139" s="11" t="str">
        <f t="shared" si="578"/>
        <v>DORSAL</v>
      </c>
      <c r="L1139" s="16" t="s">
        <v>37</v>
      </c>
      <c r="M1139" s="11">
        <f t="shared" si="582"/>
        <v>0</v>
      </c>
      <c r="N1139" s="11">
        <f t="shared" si="582"/>
        <v>0</v>
      </c>
      <c r="O1139">
        <v>1</v>
      </c>
      <c r="P1139" t="s">
        <v>30</v>
      </c>
      <c r="Q1139" s="46">
        <v>36.799999999999997</v>
      </c>
      <c r="R1139" s="46">
        <v>33.5</v>
      </c>
      <c r="S1139" s="46">
        <v>33.9</v>
      </c>
      <c r="T1139" s="46">
        <v>33.1</v>
      </c>
      <c r="U1139" s="46">
        <v>33.200000000000003</v>
      </c>
      <c r="V1139" s="141" t="str">
        <f t="shared" si="586"/>
        <v>NA</v>
      </c>
      <c r="W1139" s="140">
        <f t="shared" si="586"/>
        <v>3</v>
      </c>
      <c r="X1139" s="140">
        <f t="shared" si="586"/>
        <v>1</v>
      </c>
      <c r="Y1139" t="str">
        <f t="shared" si="584"/>
        <v>Phlebitis</v>
      </c>
      <c r="Z1139" t="str">
        <f t="shared" si="584"/>
        <v>48-72</v>
      </c>
    </row>
    <row r="1140" spans="1:26" x14ac:dyDescent="0.35">
      <c r="A1140" s="70" t="str">
        <f t="shared" si="585"/>
        <v>PATIENT 4 (GS2 012)</v>
      </c>
      <c r="B1140" s="70" t="str">
        <f t="shared" si="585"/>
        <v>GASTROINTESTINAL HAEMORRAGE</v>
      </c>
      <c r="C1140" s="70" t="str">
        <f t="shared" si="585"/>
        <v>NEW CANNULA</v>
      </c>
      <c r="D1140" t="str">
        <f t="shared" si="578"/>
        <v>Yes</v>
      </c>
      <c r="E1140" t="str">
        <f t="shared" si="578"/>
        <v>No</v>
      </c>
      <c r="F1140" t="str">
        <f t="shared" si="578"/>
        <v>Ward</v>
      </c>
      <c r="G1140" t="str">
        <f t="shared" si="578"/>
        <v>ULRD</v>
      </c>
      <c r="H1140" t="str">
        <f t="shared" si="578"/>
        <v>20G</v>
      </c>
      <c r="I1140" t="str">
        <f t="shared" si="578"/>
        <v xml:space="preserve"> Normal Saline 0.9%</v>
      </c>
      <c r="J1140" t="str">
        <f t="shared" si="578"/>
        <v>Antibiotic and other drug</v>
      </c>
      <c r="K1140" s="70" t="str">
        <f t="shared" si="578"/>
        <v>DORSAL</v>
      </c>
      <c r="L1140" s="16" t="s">
        <v>37</v>
      </c>
      <c r="M1140" s="70">
        <f t="shared" si="582"/>
        <v>0</v>
      </c>
      <c r="N1140" s="70">
        <f t="shared" si="582"/>
        <v>0</v>
      </c>
      <c r="O1140">
        <v>1</v>
      </c>
      <c r="P1140" t="s">
        <v>30</v>
      </c>
      <c r="Q1140" s="52">
        <v>36.799999999999997</v>
      </c>
      <c r="R1140" s="52">
        <v>33.5</v>
      </c>
      <c r="S1140" s="52">
        <v>34.700000000000003</v>
      </c>
      <c r="T1140" s="52">
        <v>34.299999999999997</v>
      </c>
      <c r="U1140" s="52">
        <v>35.200000000000003</v>
      </c>
      <c r="V1140" s="154" t="str">
        <f t="shared" si="586"/>
        <v>NA</v>
      </c>
      <c r="W1140" s="149">
        <f t="shared" si="586"/>
        <v>3</v>
      </c>
      <c r="X1140" s="149">
        <f t="shared" si="586"/>
        <v>1</v>
      </c>
      <c r="Y1140" t="str">
        <f t="shared" si="584"/>
        <v>Phlebitis</v>
      </c>
      <c r="Z1140" t="str">
        <f t="shared" si="584"/>
        <v>48-72</v>
      </c>
    </row>
    <row r="1141" spans="1:26" x14ac:dyDescent="0.35">
      <c r="A1141" s="21" t="s">
        <v>482</v>
      </c>
      <c r="B1141" s="21" t="s">
        <v>172</v>
      </c>
      <c r="C1141" s="21" t="s">
        <v>118</v>
      </c>
      <c r="D1141" t="s">
        <v>30</v>
      </c>
      <c r="E1141" t="str">
        <f t="shared" ref="E1141:G1144" si="587">E1140</f>
        <v>No</v>
      </c>
      <c r="F1141" t="s">
        <v>37</v>
      </c>
      <c r="G1141" t="s">
        <v>32</v>
      </c>
      <c r="H1141" t="str">
        <f t="shared" ref="H1141:K1156" si="588">H1140</f>
        <v>20G</v>
      </c>
      <c r="I1141" t="str">
        <f t="shared" si="588"/>
        <v xml:space="preserve"> Normal Saline 0.9%</v>
      </c>
      <c r="J1141" t="str">
        <f t="shared" si="588"/>
        <v>Antibiotic and other drug</v>
      </c>
      <c r="K1141" s="21" t="s">
        <v>36</v>
      </c>
      <c r="L1141" s="16" t="s">
        <v>37</v>
      </c>
      <c r="M1141" s="21">
        <f t="shared" si="582"/>
        <v>0</v>
      </c>
      <c r="N1141" s="21">
        <f t="shared" si="582"/>
        <v>0</v>
      </c>
      <c r="O1141">
        <v>0</v>
      </c>
      <c r="P1141" t="s">
        <v>30</v>
      </c>
      <c r="Q1141" s="56">
        <v>36</v>
      </c>
      <c r="R1141" s="56">
        <v>32.6</v>
      </c>
      <c r="S1141" s="56">
        <v>33.4</v>
      </c>
      <c r="T1141" s="56">
        <v>33.1</v>
      </c>
      <c r="U1141" s="56">
        <v>33.799999999999997</v>
      </c>
      <c r="V1141" s="151" t="s">
        <v>37</v>
      </c>
      <c r="W1141" s="21">
        <v>2</v>
      </c>
      <c r="X1141" s="21">
        <f t="shared" si="586"/>
        <v>1</v>
      </c>
      <c r="Y1141" t="s">
        <v>66</v>
      </c>
      <c r="Z1141" t="str">
        <f t="shared" si="584"/>
        <v>48-72</v>
      </c>
    </row>
    <row r="1142" spans="1:26" x14ac:dyDescent="0.35">
      <c r="A1142" s="11" t="str">
        <f t="shared" ref="A1142:C1144" si="589">A1141</f>
        <v>PATIENT 5 (GS2 013)</v>
      </c>
      <c r="B1142" s="11" t="str">
        <f t="shared" si="589"/>
        <v>MALIGNANT NEOPLASM OF BRAIN</v>
      </c>
      <c r="C1142" s="11" t="str">
        <f t="shared" si="589"/>
        <v>NEW CANNULA</v>
      </c>
      <c r="D1142" t="s">
        <v>30</v>
      </c>
      <c r="E1142" t="str">
        <f t="shared" si="587"/>
        <v>No</v>
      </c>
      <c r="F1142" t="str">
        <f t="shared" si="587"/>
        <v>NA</v>
      </c>
      <c r="G1142" t="str">
        <f t="shared" si="587"/>
        <v>ULLD</v>
      </c>
      <c r="H1142" t="str">
        <f t="shared" si="588"/>
        <v>20G</v>
      </c>
      <c r="I1142" t="str">
        <f t="shared" si="588"/>
        <v xml:space="preserve"> Normal Saline 0.9%</v>
      </c>
      <c r="J1142" t="str">
        <f t="shared" si="588"/>
        <v>Antibiotic and other drug</v>
      </c>
      <c r="K1142" s="11" t="str">
        <f t="shared" si="588"/>
        <v>DORSAL</v>
      </c>
      <c r="L1142" s="16" t="s">
        <v>37</v>
      </c>
      <c r="M1142" s="11">
        <f t="shared" si="582"/>
        <v>0</v>
      </c>
      <c r="N1142" s="11">
        <f t="shared" si="582"/>
        <v>0</v>
      </c>
      <c r="O1142">
        <v>0</v>
      </c>
      <c r="P1142" t="s">
        <v>30</v>
      </c>
      <c r="Q1142" s="46">
        <v>36.1</v>
      </c>
      <c r="R1142" s="46">
        <v>32.700000000000003</v>
      </c>
      <c r="S1142" s="46">
        <v>33.299999999999997</v>
      </c>
      <c r="T1142" s="46">
        <v>33.4</v>
      </c>
      <c r="U1142" s="46">
        <v>33.6</v>
      </c>
      <c r="V1142" s="141" t="str">
        <f t="shared" ref="V1142:Y1144" si="590">V1141</f>
        <v>NA</v>
      </c>
      <c r="W1142" s="11">
        <f t="shared" si="590"/>
        <v>2</v>
      </c>
      <c r="X1142" s="11">
        <f t="shared" si="590"/>
        <v>1</v>
      </c>
      <c r="Y1142" t="str">
        <f t="shared" si="590"/>
        <v>Other complication</v>
      </c>
      <c r="Z1142" t="s">
        <v>92</v>
      </c>
    </row>
    <row r="1143" spans="1:26" x14ac:dyDescent="0.35">
      <c r="A1143" s="11" t="str">
        <f t="shared" si="589"/>
        <v>PATIENT 5 (GS2 013)</v>
      </c>
      <c r="B1143" s="11" t="str">
        <f t="shared" si="589"/>
        <v>MALIGNANT NEOPLASM OF BRAIN</v>
      </c>
      <c r="C1143" s="11" t="str">
        <f t="shared" si="589"/>
        <v>NEW CANNULA</v>
      </c>
      <c r="D1143" t="s">
        <v>30</v>
      </c>
      <c r="E1143" t="str">
        <f t="shared" si="587"/>
        <v>No</v>
      </c>
      <c r="F1143" t="str">
        <f t="shared" si="587"/>
        <v>NA</v>
      </c>
      <c r="G1143" t="str">
        <f t="shared" si="587"/>
        <v>ULLD</v>
      </c>
      <c r="H1143" t="str">
        <f t="shared" si="588"/>
        <v>20G</v>
      </c>
      <c r="I1143" t="str">
        <f t="shared" si="588"/>
        <v xml:space="preserve"> Normal Saline 0.9%</v>
      </c>
      <c r="J1143" t="str">
        <f t="shared" si="588"/>
        <v>Antibiotic and other drug</v>
      </c>
      <c r="K1143" s="11" t="str">
        <f t="shared" si="588"/>
        <v>DORSAL</v>
      </c>
      <c r="L1143" s="16" t="s">
        <v>37</v>
      </c>
      <c r="M1143" s="11">
        <f t="shared" si="582"/>
        <v>0</v>
      </c>
      <c r="N1143" s="11">
        <f t="shared" si="582"/>
        <v>0</v>
      </c>
      <c r="O1143">
        <v>0</v>
      </c>
      <c r="P1143" t="s">
        <v>30</v>
      </c>
      <c r="Q1143" s="46">
        <v>35.9</v>
      </c>
      <c r="R1143" s="46">
        <v>31.7</v>
      </c>
      <c r="S1143" s="46">
        <v>32.5</v>
      </c>
      <c r="T1143" s="46">
        <v>32.5</v>
      </c>
      <c r="U1143" s="46">
        <v>32.4</v>
      </c>
      <c r="V1143" s="141" t="str">
        <f t="shared" si="590"/>
        <v>NA</v>
      </c>
      <c r="W1143" s="11">
        <f t="shared" si="590"/>
        <v>2</v>
      </c>
      <c r="X1143" s="11">
        <f t="shared" si="590"/>
        <v>1</v>
      </c>
      <c r="Y1143" t="str">
        <f t="shared" si="590"/>
        <v>Other complication</v>
      </c>
      <c r="Z1143" t="s">
        <v>92</v>
      </c>
    </row>
    <row r="1144" spans="1:26" x14ac:dyDescent="0.35">
      <c r="A1144" s="70" t="str">
        <f t="shared" si="589"/>
        <v>PATIENT 5 (GS2 013)</v>
      </c>
      <c r="B1144" s="70" t="str">
        <f t="shared" si="589"/>
        <v>MALIGNANT NEOPLASM OF BRAIN</v>
      </c>
      <c r="C1144" s="70" t="str">
        <f t="shared" si="589"/>
        <v>NEW CANNULA</v>
      </c>
      <c r="D1144" t="s">
        <v>30</v>
      </c>
      <c r="E1144" t="str">
        <f t="shared" si="587"/>
        <v>No</v>
      </c>
      <c r="F1144" t="str">
        <f t="shared" si="587"/>
        <v>NA</v>
      </c>
      <c r="G1144" t="str">
        <f t="shared" si="587"/>
        <v>ULLD</v>
      </c>
      <c r="H1144" t="str">
        <f t="shared" si="588"/>
        <v>20G</v>
      </c>
      <c r="I1144" t="str">
        <f t="shared" si="588"/>
        <v xml:space="preserve"> Normal Saline 0.9%</v>
      </c>
      <c r="J1144" t="str">
        <f t="shared" si="588"/>
        <v>Antibiotic and other drug</v>
      </c>
      <c r="K1144" s="70" t="str">
        <f t="shared" si="588"/>
        <v>DORSAL</v>
      </c>
      <c r="L1144" s="16" t="s">
        <v>37</v>
      </c>
      <c r="M1144" s="70">
        <f t="shared" si="582"/>
        <v>0</v>
      </c>
      <c r="N1144" s="70">
        <f t="shared" si="582"/>
        <v>0</v>
      </c>
      <c r="O1144">
        <v>0</v>
      </c>
      <c r="P1144" t="s">
        <v>30</v>
      </c>
      <c r="Q1144" s="52">
        <v>36.200000000000003</v>
      </c>
      <c r="R1144" s="52">
        <v>32.299999999999997</v>
      </c>
      <c r="S1144" s="52">
        <v>33.5</v>
      </c>
      <c r="T1144" s="52">
        <v>33.6</v>
      </c>
      <c r="U1144" s="52">
        <v>33.700000000000003</v>
      </c>
      <c r="V1144" s="154" t="str">
        <f t="shared" si="590"/>
        <v>NA</v>
      </c>
      <c r="W1144" s="70">
        <f t="shared" si="590"/>
        <v>2</v>
      </c>
      <c r="X1144" s="70">
        <f t="shared" si="590"/>
        <v>1</v>
      </c>
      <c r="Y1144" t="str">
        <f t="shared" si="590"/>
        <v>Other complication</v>
      </c>
      <c r="Z1144" t="s">
        <v>92</v>
      </c>
    </row>
    <row r="1145" spans="1:26" x14ac:dyDescent="0.35">
      <c r="A1145" s="21" t="s">
        <v>126</v>
      </c>
      <c r="B1145" s="21" t="s">
        <v>172</v>
      </c>
      <c r="C1145" s="21" t="s">
        <v>76</v>
      </c>
      <c r="D1145" t="s">
        <v>29</v>
      </c>
      <c r="E1145" t="s">
        <v>29</v>
      </c>
      <c r="F1145" t="s">
        <v>31</v>
      </c>
      <c r="G1145" t="s">
        <v>166</v>
      </c>
      <c r="H1145" t="str">
        <f t="shared" si="588"/>
        <v>20G</v>
      </c>
      <c r="I1145" t="str">
        <f t="shared" si="588"/>
        <v xml:space="preserve"> Normal Saline 0.9%</v>
      </c>
      <c r="J1145" t="str">
        <f t="shared" si="588"/>
        <v>Antibiotic and other drug</v>
      </c>
      <c r="K1145" s="21" t="s">
        <v>36</v>
      </c>
      <c r="L1145" s="16" t="s">
        <v>37</v>
      </c>
      <c r="M1145" s="21">
        <f t="shared" si="582"/>
        <v>0</v>
      </c>
      <c r="N1145" s="21">
        <f t="shared" si="582"/>
        <v>0</v>
      </c>
      <c r="O1145">
        <v>0</v>
      </c>
      <c r="P1145" t="s">
        <v>30</v>
      </c>
      <c r="Q1145" s="56">
        <v>35.6</v>
      </c>
      <c r="R1145" s="56">
        <v>32</v>
      </c>
      <c r="S1145" s="56">
        <v>31.9</v>
      </c>
      <c r="T1145" s="56">
        <v>31.4</v>
      </c>
      <c r="U1145" s="56">
        <v>32.1</v>
      </c>
      <c r="V1145" s="151" t="s">
        <v>37</v>
      </c>
      <c r="W1145" s="150">
        <v>2</v>
      </c>
      <c r="X1145" s="150">
        <v>1</v>
      </c>
      <c r="Y1145" t="s">
        <v>97</v>
      </c>
      <c r="Z1145" t="s">
        <v>92</v>
      </c>
    </row>
    <row r="1146" spans="1:26" x14ac:dyDescent="0.35">
      <c r="A1146" s="11" t="str">
        <f t="shared" ref="A1146:H1161" si="591">A1145</f>
        <v>PATIENT 6 (GS2 015)</v>
      </c>
      <c r="B1146" s="11" t="str">
        <f t="shared" si="591"/>
        <v>MALIGNANT NEOPLASM OF BRAIN</v>
      </c>
      <c r="C1146" s="11" t="str">
        <f t="shared" si="591"/>
        <v>NEW BRANULA</v>
      </c>
      <c r="D1146" t="str">
        <f t="shared" si="591"/>
        <v>Yes</v>
      </c>
      <c r="E1146" t="str">
        <f t="shared" si="591"/>
        <v>Yes</v>
      </c>
      <c r="F1146" t="str">
        <f t="shared" si="591"/>
        <v>Ward</v>
      </c>
      <c r="G1146" t="str">
        <f t="shared" si="591"/>
        <v>LLRD</v>
      </c>
      <c r="H1146" t="str">
        <f t="shared" si="588"/>
        <v>20G</v>
      </c>
      <c r="I1146" t="str">
        <f t="shared" si="588"/>
        <v xml:space="preserve"> Normal Saline 0.9%</v>
      </c>
      <c r="J1146" t="str">
        <f t="shared" si="588"/>
        <v>Antibiotic and other drug</v>
      </c>
      <c r="K1146" s="11" t="str">
        <f t="shared" si="588"/>
        <v>DORSAL</v>
      </c>
      <c r="L1146" s="16" t="s">
        <v>37</v>
      </c>
      <c r="M1146" s="11">
        <f t="shared" si="582"/>
        <v>0</v>
      </c>
      <c r="N1146" s="11">
        <f t="shared" si="582"/>
        <v>0</v>
      </c>
      <c r="O1146">
        <v>0</v>
      </c>
      <c r="P1146" t="s">
        <v>30</v>
      </c>
      <c r="Q1146" s="46">
        <v>35.299999999999997</v>
      </c>
      <c r="R1146" s="46">
        <v>32.6</v>
      </c>
      <c r="S1146" s="46">
        <v>32.5</v>
      </c>
      <c r="T1146" s="46">
        <v>31.7</v>
      </c>
      <c r="U1146" s="46">
        <v>32.299999999999997</v>
      </c>
      <c r="V1146" s="141" t="str">
        <f t="shared" ref="V1146:Y1148" si="592">V1145</f>
        <v>NA</v>
      </c>
      <c r="W1146" s="140">
        <f t="shared" si="592"/>
        <v>2</v>
      </c>
      <c r="X1146" s="140">
        <f t="shared" si="592"/>
        <v>1</v>
      </c>
      <c r="Y1146" t="str">
        <f t="shared" si="592"/>
        <v>Phlebitis</v>
      </c>
      <c r="Z1146" t="s">
        <v>92</v>
      </c>
    </row>
    <row r="1147" spans="1:26" x14ac:dyDescent="0.35">
      <c r="A1147" s="11" t="str">
        <f t="shared" si="591"/>
        <v>PATIENT 6 (GS2 015)</v>
      </c>
      <c r="B1147" s="11" t="str">
        <f t="shared" si="591"/>
        <v>MALIGNANT NEOPLASM OF BRAIN</v>
      </c>
      <c r="C1147" s="11" t="str">
        <f t="shared" si="591"/>
        <v>NEW BRANULA</v>
      </c>
      <c r="D1147" t="str">
        <f t="shared" si="591"/>
        <v>Yes</v>
      </c>
      <c r="E1147" t="str">
        <f t="shared" si="591"/>
        <v>Yes</v>
      </c>
      <c r="F1147" t="str">
        <f t="shared" si="591"/>
        <v>Ward</v>
      </c>
      <c r="G1147" t="str">
        <f t="shared" si="591"/>
        <v>LLRD</v>
      </c>
      <c r="H1147" t="str">
        <f t="shared" si="588"/>
        <v>20G</v>
      </c>
      <c r="I1147" t="str">
        <f t="shared" si="588"/>
        <v xml:space="preserve"> Normal Saline 0.9%</v>
      </c>
      <c r="J1147" t="str">
        <f t="shared" si="588"/>
        <v>Antibiotic and other drug</v>
      </c>
      <c r="K1147" s="11" t="str">
        <f t="shared" si="588"/>
        <v>DORSAL</v>
      </c>
      <c r="L1147" s="16" t="s">
        <v>37</v>
      </c>
      <c r="M1147" s="11">
        <f t="shared" si="582"/>
        <v>0</v>
      </c>
      <c r="N1147" s="11">
        <f t="shared" si="582"/>
        <v>0</v>
      </c>
      <c r="O1147">
        <v>1</v>
      </c>
      <c r="P1147" t="s">
        <v>30</v>
      </c>
      <c r="Q1147" s="46">
        <v>35.700000000000003</v>
      </c>
      <c r="R1147" s="46">
        <v>30.8</v>
      </c>
      <c r="S1147" s="46">
        <v>31.4</v>
      </c>
      <c r="T1147" s="46">
        <v>31</v>
      </c>
      <c r="U1147" s="46">
        <v>31.9</v>
      </c>
      <c r="V1147" s="141" t="str">
        <f t="shared" si="592"/>
        <v>NA</v>
      </c>
      <c r="W1147" s="140">
        <f t="shared" si="592"/>
        <v>2</v>
      </c>
      <c r="X1147" s="140">
        <f t="shared" si="592"/>
        <v>1</v>
      </c>
      <c r="Y1147" t="str">
        <f t="shared" si="592"/>
        <v>Phlebitis</v>
      </c>
      <c r="Z1147" t="s">
        <v>92</v>
      </c>
    </row>
    <row r="1148" spans="1:26" x14ac:dyDescent="0.35">
      <c r="A1148" s="70" t="str">
        <f t="shared" si="591"/>
        <v>PATIENT 6 (GS2 015)</v>
      </c>
      <c r="B1148" s="70" t="str">
        <f t="shared" si="591"/>
        <v>MALIGNANT NEOPLASM OF BRAIN</v>
      </c>
      <c r="C1148" s="70" t="str">
        <f t="shared" si="591"/>
        <v>NEW BRANULA</v>
      </c>
      <c r="D1148" t="str">
        <f t="shared" si="591"/>
        <v>Yes</v>
      </c>
      <c r="E1148" t="str">
        <f t="shared" si="591"/>
        <v>Yes</v>
      </c>
      <c r="F1148" t="str">
        <f t="shared" si="591"/>
        <v>Ward</v>
      </c>
      <c r="G1148" t="str">
        <f t="shared" si="591"/>
        <v>LLRD</v>
      </c>
      <c r="H1148" t="str">
        <f t="shared" si="588"/>
        <v>20G</v>
      </c>
      <c r="I1148" t="str">
        <f t="shared" si="588"/>
        <v xml:space="preserve"> Normal Saline 0.9%</v>
      </c>
      <c r="J1148" t="str">
        <f t="shared" si="588"/>
        <v>Antibiotic and other drug</v>
      </c>
      <c r="K1148" s="70" t="str">
        <f t="shared" si="588"/>
        <v>DORSAL</v>
      </c>
      <c r="L1148" s="16" t="s">
        <v>37</v>
      </c>
      <c r="M1148" s="70">
        <f t="shared" ref="M1148:N1162" si="593">M1147</f>
        <v>0</v>
      </c>
      <c r="N1148" s="70">
        <f t="shared" si="593"/>
        <v>0</v>
      </c>
      <c r="O1148">
        <v>1</v>
      </c>
      <c r="P1148" t="s">
        <v>30</v>
      </c>
      <c r="Q1148" s="52">
        <v>36</v>
      </c>
      <c r="R1148" s="52">
        <v>33.9</v>
      </c>
      <c r="S1148" s="52">
        <v>34.1</v>
      </c>
      <c r="T1148" s="52">
        <v>33.6</v>
      </c>
      <c r="U1148" s="52">
        <v>34.6</v>
      </c>
      <c r="V1148" s="154" t="str">
        <f t="shared" si="592"/>
        <v>NA</v>
      </c>
      <c r="W1148" s="149">
        <f t="shared" si="592"/>
        <v>2</v>
      </c>
      <c r="X1148" s="149">
        <f t="shared" si="592"/>
        <v>1</v>
      </c>
      <c r="Y1148" t="str">
        <f t="shared" si="592"/>
        <v>Phlebitis</v>
      </c>
      <c r="Z1148" t="s">
        <v>92</v>
      </c>
    </row>
    <row r="1149" spans="1:26" x14ac:dyDescent="0.35">
      <c r="A1149" s="21" t="s">
        <v>253</v>
      </c>
      <c r="B1149" s="21" t="s">
        <v>483</v>
      </c>
      <c r="C1149" s="21" t="s">
        <v>118</v>
      </c>
      <c r="D1149" t="str">
        <f t="shared" si="591"/>
        <v>Yes</v>
      </c>
      <c r="E1149" t="str">
        <f t="shared" si="591"/>
        <v>Yes</v>
      </c>
      <c r="F1149" t="str">
        <f t="shared" si="591"/>
        <v>Ward</v>
      </c>
      <c r="G1149" t="str">
        <f t="shared" si="591"/>
        <v>LLRD</v>
      </c>
      <c r="H1149" t="str">
        <f t="shared" si="588"/>
        <v>20G</v>
      </c>
      <c r="I1149" t="str">
        <f t="shared" si="588"/>
        <v xml:space="preserve"> Normal Saline 0.9%</v>
      </c>
      <c r="J1149" t="str">
        <f t="shared" si="588"/>
        <v>Antibiotic and other drug</v>
      </c>
      <c r="K1149" s="21" t="s">
        <v>36</v>
      </c>
      <c r="L1149" s="16" t="s">
        <v>37</v>
      </c>
      <c r="M1149" s="21">
        <f t="shared" si="593"/>
        <v>0</v>
      </c>
      <c r="N1149" s="21">
        <f t="shared" si="593"/>
        <v>0</v>
      </c>
      <c r="O1149">
        <v>0</v>
      </c>
      <c r="P1149" t="s">
        <v>30</v>
      </c>
      <c r="Q1149" s="56">
        <v>36.5</v>
      </c>
      <c r="R1149" s="56">
        <v>31.8</v>
      </c>
      <c r="S1149" s="56">
        <v>32</v>
      </c>
      <c r="T1149" s="56">
        <v>32.1</v>
      </c>
      <c r="U1149" s="56">
        <v>33</v>
      </c>
      <c r="V1149" s="151" t="s">
        <v>37</v>
      </c>
      <c r="W1149" s="150">
        <v>3</v>
      </c>
      <c r="X1149" s="150">
        <v>0</v>
      </c>
      <c r="Y1149" t="s">
        <v>62</v>
      </c>
      <c r="Z1149" t="s">
        <v>92</v>
      </c>
    </row>
    <row r="1150" spans="1:26" x14ac:dyDescent="0.35">
      <c r="A1150" s="11" t="str">
        <f t="shared" ref="A1150:C1152" si="594">A1149</f>
        <v>PATIENT 7 (GS2 017)</v>
      </c>
      <c r="B1150" s="11" t="str">
        <f t="shared" si="594"/>
        <v>DISEASE OF PANCREAS</v>
      </c>
      <c r="C1150" s="11" t="str">
        <f t="shared" si="594"/>
        <v>NEW CANNULA</v>
      </c>
      <c r="D1150" t="str">
        <f t="shared" si="591"/>
        <v>Yes</v>
      </c>
      <c r="E1150" t="str">
        <f t="shared" si="591"/>
        <v>Yes</v>
      </c>
      <c r="F1150" t="str">
        <f t="shared" si="591"/>
        <v>Ward</v>
      </c>
      <c r="G1150" t="str">
        <f t="shared" si="591"/>
        <v>LLRD</v>
      </c>
      <c r="H1150" t="str">
        <f t="shared" si="588"/>
        <v>20G</v>
      </c>
      <c r="I1150" t="str">
        <f t="shared" si="588"/>
        <v xml:space="preserve"> Normal Saline 0.9%</v>
      </c>
      <c r="J1150" t="str">
        <f t="shared" si="588"/>
        <v>Antibiotic and other drug</v>
      </c>
      <c r="K1150" s="11" t="str">
        <f t="shared" si="588"/>
        <v>DORSAL</v>
      </c>
      <c r="L1150" s="16" t="s">
        <v>37</v>
      </c>
      <c r="M1150" s="11">
        <f t="shared" si="593"/>
        <v>0</v>
      </c>
      <c r="N1150" s="11">
        <f t="shared" si="593"/>
        <v>0</v>
      </c>
      <c r="O1150">
        <v>0</v>
      </c>
      <c r="P1150" t="s">
        <v>30</v>
      </c>
      <c r="Q1150" s="46">
        <v>36.4</v>
      </c>
      <c r="R1150" s="46">
        <v>31.7</v>
      </c>
      <c r="S1150" s="46">
        <v>32</v>
      </c>
      <c r="T1150" s="46">
        <v>32.299999999999997</v>
      </c>
      <c r="U1150" s="46">
        <v>33</v>
      </c>
      <c r="V1150" s="141" t="str">
        <f t="shared" ref="V1150:Y1156" si="595">V1149</f>
        <v>NA</v>
      </c>
      <c r="W1150" s="140">
        <f t="shared" si="595"/>
        <v>3</v>
      </c>
      <c r="X1150" s="140">
        <f t="shared" si="595"/>
        <v>0</v>
      </c>
      <c r="Y1150" t="str">
        <f t="shared" si="595"/>
        <v>Leakage</v>
      </c>
      <c r="Z1150" t="s">
        <v>92</v>
      </c>
    </row>
    <row r="1151" spans="1:26" x14ac:dyDescent="0.35">
      <c r="A1151" s="11" t="str">
        <f t="shared" si="594"/>
        <v>PATIENT 7 (GS2 017)</v>
      </c>
      <c r="B1151" s="11" t="str">
        <f t="shared" si="594"/>
        <v>DISEASE OF PANCREAS</v>
      </c>
      <c r="C1151" s="11" t="str">
        <f t="shared" si="594"/>
        <v>NEW CANNULA</v>
      </c>
      <c r="D1151" t="str">
        <f t="shared" si="591"/>
        <v>Yes</v>
      </c>
      <c r="E1151" t="str">
        <f t="shared" si="591"/>
        <v>Yes</v>
      </c>
      <c r="F1151" t="str">
        <f t="shared" si="591"/>
        <v>Ward</v>
      </c>
      <c r="G1151" t="str">
        <f t="shared" si="591"/>
        <v>LLRD</v>
      </c>
      <c r="H1151" t="str">
        <f t="shared" si="588"/>
        <v>20G</v>
      </c>
      <c r="I1151" t="str">
        <f t="shared" si="588"/>
        <v xml:space="preserve"> Normal Saline 0.9%</v>
      </c>
      <c r="J1151" t="str">
        <f t="shared" si="588"/>
        <v>Antibiotic and other drug</v>
      </c>
      <c r="K1151" s="11" t="str">
        <f t="shared" si="588"/>
        <v>DORSAL</v>
      </c>
      <c r="L1151" s="16" t="s">
        <v>37</v>
      </c>
      <c r="M1151" s="11">
        <f t="shared" si="593"/>
        <v>0</v>
      </c>
      <c r="N1151" s="11">
        <f t="shared" si="593"/>
        <v>0</v>
      </c>
      <c r="O1151">
        <v>0</v>
      </c>
      <c r="P1151" t="s">
        <v>30</v>
      </c>
      <c r="Q1151" s="46">
        <v>35.200000000000003</v>
      </c>
      <c r="R1151" s="46">
        <v>31.7</v>
      </c>
      <c r="S1151" s="46">
        <v>32.1</v>
      </c>
      <c r="T1151" s="46">
        <v>32.200000000000003</v>
      </c>
      <c r="U1151" s="46">
        <v>32.4</v>
      </c>
      <c r="V1151" s="141" t="str">
        <f t="shared" si="595"/>
        <v>NA</v>
      </c>
      <c r="W1151" s="140">
        <f t="shared" si="595"/>
        <v>3</v>
      </c>
      <c r="X1151" s="140">
        <f t="shared" si="595"/>
        <v>0</v>
      </c>
      <c r="Y1151" t="str">
        <f t="shared" si="595"/>
        <v>Leakage</v>
      </c>
      <c r="Z1151" t="s">
        <v>92</v>
      </c>
    </row>
    <row r="1152" spans="1:26" x14ac:dyDescent="0.35">
      <c r="A1152" s="70" t="str">
        <f t="shared" si="594"/>
        <v>PATIENT 7 (GS2 017)</v>
      </c>
      <c r="B1152" s="70" t="str">
        <f t="shared" si="594"/>
        <v>DISEASE OF PANCREAS</v>
      </c>
      <c r="C1152" s="70" t="str">
        <f t="shared" si="594"/>
        <v>NEW CANNULA</v>
      </c>
      <c r="D1152" t="str">
        <f t="shared" si="591"/>
        <v>Yes</v>
      </c>
      <c r="E1152" t="str">
        <f t="shared" si="591"/>
        <v>Yes</v>
      </c>
      <c r="F1152" t="str">
        <f t="shared" si="591"/>
        <v>Ward</v>
      </c>
      <c r="G1152" t="str">
        <f t="shared" si="591"/>
        <v>LLRD</v>
      </c>
      <c r="H1152" t="str">
        <f t="shared" si="588"/>
        <v>20G</v>
      </c>
      <c r="I1152" t="str">
        <f t="shared" si="588"/>
        <v xml:space="preserve"> Normal Saline 0.9%</v>
      </c>
      <c r="J1152" t="str">
        <f t="shared" si="588"/>
        <v>Antibiotic and other drug</v>
      </c>
      <c r="K1152" s="70" t="str">
        <f t="shared" si="588"/>
        <v>DORSAL</v>
      </c>
      <c r="L1152" s="16" t="s">
        <v>37</v>
      </c>
      <c r="M1152" s="70">
        <f t="shared" si="593"/>
        <v>0</v>
      </c>
      <c r="N1152" s="70">
        <f t="shared" si="593"/>
        <v>0</v>
      </c>
      <c r="O1152">
        <v>0</v>
      </c>
      <c r="P1152" t="s">
        <v>30</v>
      </c>
      <c r="Q1152" s="52">
        <v>36.4</v>
      </c>
      <c r="R1152" s="52">
        <v>32.9</v>
      </c>
      <c r="S1152" s="52">
        <v>33</v>
      </c>
      <c r="T1152" s="52">
        <v>33.299999999999997</v>
      </c>
      <c r="U1152" s="52">
        <v>34.299999999999997</v>
      </c>
      <c r="V1152" s="154" t="str">
        <f t="shared" si="595"/>
        <v>NA</v>
      </c>
      <c r="W1152" s="149">
        <f t="shared" si="595"/>
        <v>3</v>
      </c>
      <c r="X1152" s="149">
        <f t="shared" si="595"/>
        <v>0</v>
      </c>
      <c r="Y1152" t="str">
        <f t="shared" si="595"/>
        <v>Leakage</v>
      </c>
      <c r="Z1152" t="s">
        <v>92</v>
      </c>
    </row>
    <row r="1153" spans="1:26" x14ac:dyDescent="0.35">
      <c r="A1153" s="21" t="s">
        <v>484</v>
      </c>
      <c r="B1153" s="21" t="s">
        <v>302</v>
      </c>
      <c r="C1153" s="21" t="s">
        <v>151</v>
      </c>
      <c r="D1153" t="str">
        <f t="shared" si="591"/>
        <v>Yes</v>
      </c>
      <c r="E1153" t="s">
        <v>30</v>
      </c>
      <c r="F1153" t="str">
        <f t="shared" si="591"/>
        <v>Ward</v>
      </c>
      <c r="G1153" t="s">
        <v>42</v>
      </c>
      <c r="H1153" t="str">
        <f t="shared" si="588"/>
        <v>20G</v>
      </c>
      <c r="I1153" t="str">
        <f t="shared" si="588"/>
        <v xml:space="preserve"> Normal Saline 0.9%</v>
      </c>
      <c r="J1153" t="str">
        <f t="shared" si="588"/>
        <v>Antibiotic and other drug</v>
      </c>
      <c r="K1153" s="21" t="s">
        <v>36</v>
      </c>
      <c r="L1153" s="16" t="s">
        <v>37</v>
      </c>
      <c r="M1153" s="21">
        <f t="shared" si="593"/>
        <v>0</v>
      </c>
      <c r="N1153" s="21">
        <f t="shared" si="593"/>
        <v>0</v>
      </c>
      <c r="O1153">
        <v>0</v>
      </c>
      <c r="P1153" t="s">
        <v>30</v>
      </c>
      <c r="Q1153" s="56">
        <v>35.9</v>
      </c>
      <c r="R1153" s="56">
        <v>32.4</v>
      </c>
      <c r="S1153" s="56">
        <v>32.299999999999997</v>
      </c>
      <c r="T1153" s="56">
        <v>32.5</v>
      </c>
      <c r="U1153" s="56">
        <v>32.6</v>
      </c>
      <c r="V1153" s="151" t="s">
        <v>37</v>
      </c>
      <c r="W1153" s="150">
        <v>3</v>
      </c>
      <c r="X1153" s="150">
        <v>0</v>
      </c>
      <c r="Y1153" t="str">
        <f t="shared" si="595"/>
        <v>Leakage</v>
      </c>
      <c r="Z1153" t="s">
        <v>92</v>
      </c>
    </row>
    <row r="1154" spans="1:26" x14ac:dyDescent="0.35">
      <c r="A1154" s="11" t="str">
        <f t="shared" ref="A1154:C1156" si="596">A1153</f>
        <v>PATIENT 8 (GS2 018)</v>
      </c>
      <c r="B1154" s="11" t="str">
        <f t="shared" si="596"/>
        <v>CALCULUS OF URETER</v>
      </c>
      <c r="C1154" s="11" t="str">
        <f t="shared" si="596"/>
        <v>NEW ADMISSION</v>
      </c>
      <c r="D1154" t="str">
        <f t="shared" si="591"/>
        <v>Yes</v>
      </c>
      <c r="E1154" t="str">
        <f t="shared" si="591"/>
        <v>No</v>
      </c>
      <c r="F1154" t="str">
        <f t="shared" si="591"/>
        <v>Ward</v>
      </c>
      <c r="G1154" t="str">
        <f t="shared" si="591"/>
        <v>ULRD</v>
      </c>
      <c r="H1154" t="str">
        <f t="shared" si="588"/>
        <v>20G</v>
      </c>
      <c r="I1154" t="str">
        <f t="shared" si="588"/>
        <v xml:space="preserve"> Normal Saline 0.9%</v>
      </c>
      <c r="J1154" t="str">
        <f t="shared" si="588"/>
        <v>Antibiotic and other drug</v>
      </c>
      <c r="K1154" s="11" t="str">
        <f t="shared" si="588"/>
        <v>DORSAL</v>
      </c>
      <c r="L1154" s="16" t="s">
        <v>37</v>
      </c>
      <c r="M1154" s="11">
        <f t="shared" si="593"/>
        <v>0</v>
      </c>
      <c r="N1154" s="11">
        <f t="shared" si="593"/>
        <v>0</v>
      </c>
      <c r="O1154">
        <v>0</v>
      </c>
      <c r="P1154" t="s">
        <v>30</v>
      </c>
      <c r="Q1154" s="46">
        <v>35.1</v>
      </c>
      <c r="R1154" s="46">
        <v>29</v>
      </c>
      <c r="S1154" s="46">
        <v>28.7</v>
      </c>
      <c r="T1154" s="46">
        <v>29.1</v>
      </c>
      <c r="U1154" s="46">
        <v>29.2</v>
      </c>
      <c r="V1154" s="141" t="str">
        <f t="shared" ref="V1154:X1156" si="597">V1153</f>
        <v>NA</v>
      </c>
      <c r="W1154" s="140">
        <f t="shared" si="597"/>
        <v>3</v>
      </c>
      <c r="X1154" s="140">
        <f t="shared" si="597"/>
        <v>0</v>
      </c>
      <c r="Y1154" t="str">
        <f t="shared" si="595"/>
        <v>Leakage</v>
      </c>
      <c r="Z1154" t="s">
        <v>92</v>
      </c>
    </row>
    <row r="1155" spans="1:26" x14ac:dyDescent="0.35">
      <c r="A1155" s="11" t="str">
        <f t="shared" si="596"/>
        <v>PATIENT 8 (GS2 018)</v>
      </c>
      <c r="B1155" s="11" t="str">
        <f t="shared" si="596"/>
        <v>CALCULUS OF URETER</v>
      </c>
      <c r="C1155" s="11" t="str">
        <f t="shared" si="596"/>
        <v>NEW ADMISSION</v>
      </c>
      <c r="D1155" t="str">
        <f t="shared" si="591"/>
        <v>Yes</v>
      </c>
      <c r="E1155" t="str">
        <f t="shared" si="591"/>
        <v>No</v>
      </c>
      <c r="F1155" t="str">
        <f t="shared" si="591"/>
        <v>Ward</v>
      </c>
      <c r="G1155" t="str">
        <f t="shared" si="591"/>
        <v>ULRD</v>
      </c>
      <c r="H1155" t="str">
        <f t="shared" si="588"/>
        <v>20G</v>
      </c>
      <c r="I1155" t="str">
        <f t="shared" si="588"/>
        <v xml:space="preserve"> Normal Saline 0.9%</v>
      </c>
      <c r="J1155" t="str">
        <f t="shared" si="588"/>
        <v>Antibiotic and other drug</v>
      </c>
      <c r="K1155" s="11" t="str">
        <f t="shared" si="588"/>
        <v>DORSAL</v>
      </c>
      <c r="L1155" s="16" t="s">
        <v>37</v>
      </c>
      <c r="M1155" s="11">
        <f t="shared" si="593"/>
        <v>0</v>
      </c>
      <c r="N1155" s="11">
        <f t="shared" si="593"/>
        <v>0</v>
      </c>
      <c r="O1155">
        <v>0</v>
      </c>
      <c r="P1155" t="s">
        <v>30</v>
      </c>
      <c r="Q1155" s="46">
        <v>36.5</v>
      </c>
      <c r="R1155" s="46">
        <v>32.700000000000003</v>
      </c>
      <c r="S1155" s="46">
        <v>33</v>
      </c>
      <c r="T1155" s="46">
        <v>33.200000000000003</v>
      </c>
      <c r="U1155" s="46">
        <v>33.1</v>
      </c>
      <c r="V1155" s="141" t="str">
        <f t="shared" si="597"/>
        <v>NA</v>
      </c>
      <c r="W1155" s="140">
        <f t="shared" si="597"/>
        <v>3</v>
      </c>
      <c r="X1155" s="140">
        <f t="shared" si="597"/>
        <v>0</v>
      </c>
      <c r="Y1155" t="str">
        <f t="shared" si="595"/>
        <v>Leakage</v>
      </c>
      <c r="Z1155" t="s">
        <v>92</v>
      </c>
    </row>
    <row r="1156" spans="1:26" x14ac:dyDescent="0.35">
      <c r="A1156" s="70" t="str">
        <f t="shared" si="596"/>
        <v>PATIENT 8 (GS2 018)</v>
      </c>
      <c r="B1156" s="70" t="str">
        <f t="shared" si="596"/>
        <v>CALCULUS OF URETER</v>
      </c>
      <c r="C1156" s="70" t="str">
        <f t="shared" si="596"/>
        <v>NEW ADMISSION</v>
      </c>
      <c r="D1156" t="str">
        <f t="shared" si="591"/>
        <v>Yes</v>
      </c>
      <c r="E1156" t="str">
        <f t="shared" si="591"/>
        <v>No</v>
      </c>
      <c r="F1156" t="str">
        <f t="shared" si="591"/>
        <v>Ward</v>
      </c>
      <c r="G1156" t="str">
        <f t="shared" si="591"/>
        <v>ULRD</v>
      </c>
      <c r="H1156" t="str">
        <f t="shared" si="588"/>
        <v>20G</v>
      </c>
      <c r="I1156" t="str">
        <f t="shared" si="588"/>
        <v xml:space="preserve"> Normal Saline 0.9%</v>
      </c>
      <c r="J1156" t="str">
        <f t="shared" si="588"/>
        <v>Antibiotic and other drug</v>
      </c>
      <c r="K1156" s="70" t="str">
        <f t="shared" si="588"/>
        <v>DORSAL</v>
      </c>
      <c r="L1156" s="16" t="s">
        <v>37</v>
      </c>
      <c r="M1156" s="70">
        <f t="shared" si="593"/>
        <v>0</v>
      </c>
      <c r="N1156" s="70">
        <f t="shared" si="593"/>
        <v>0</v>
      </c>
      <c r="O1156">
        <v>0</v>
      </c>
      <c r="P1156" t="s">
        <v>30</v>
      </c>
      <c r="Q1156" s="52">
        <v>36.5</v>
      </c>
      <c r="R1156" s="52">
        <v>32.9</v>
      </c>
      <c r="S1156" s="52">
        <v>33.200000000000003</v>
      </c>
      <c r="T1156" s="52">
        <v>33</v>
      </c>
      <c r="U1156" s="52">
        <v>33</v>
      </c>
      <c r="V1156" s="154" t="str">
        <f t="shared" si="597"/>
        <v>NA</v>
      </c>
      <c r="W1156" s="149">
        <f t="shared" si="597"/>
        <v>3</v>
      </c>
      <c r="X1156" s="149">
        <f t="shared" si="597"/>
        <v>0</v>
      </c>
      <c r="Y1156" t="str">
        <f t="shared" si="595"/>
        <v>Leakage</v>
      </c>
      <c r="Z1156" t="s">
        <v>92</v>
      </c>
    </row>
    <row r="1157" spans="1:26" x14ac:dyDescent="0.35">
      <c r="A1157" s="21" t="s">
        <v>485</v>
      </c>
      <c r="B1157" s="21" t="s">
        <v>27</v>
      </c>
      <c r="C1157" s="21" t="s">
        <v>151</v>
      </c>
      <c r="D1157" t="str">
        <f t="shared" si="591"/>
        <v>Yes</v>
      </c>
      <c r="E1157" t="str">
        <f t="shared" si="591"/>
        <v>No</v>
      </c>
      <c r="F1157" t="s">
        <v>100</v>
      </c>
      <c r="G1157" t="s">
        <v>55</v>
      </c>
      <c r="H1157" t="s">
        <v>77</v>
      </c>
      <c r="I1157" t="str">
        <f t="shared" ref="I1157:N1165" si="598">I1156</f>
        <v xml:space="preserve"> Normal Saline 0.9%</v>
      </c>
      <c r="J1157" t="s">
        <v>46</v>
      </c>
      <c r="K1157" s="21" t="s">
        <v>47</v>
      </c>
      <c r="L1157" s="16" t="s">
        <v>37</v>
      </c>
      <c r="M1157" s="21">
        <f t="shared" si="593"/>
        <v>0</v>
      </c>
      <c r="N1157" s="21">
        <f t="shared" si="593"/>
        <v>0</v>
      </c>
      <c r="O1157">
        <v>0</v>
      </c>
      <c r="P1157" t="s">
        <v>30</v>
      </c>
      <c r="Q1157" s="56">
        <v>36</v>
      </c>
      <c r="R1157" s="56">
        <v>29.9</v>
      </c>
      <c r="S1157" s="56">
        <v>30.4</v>
      </c>
      <c r="T1157" s="56">
        <v>30.1</v>
      </c>
      <c r="U1157" s="56">
        <v>30.9</v>
      </c>
      <c r="V1157" s="56">
        <v>31.5</v>
      </c>
      <c r="W1157" s="150">
        <v>3</v>
      </c>
      <c r="X1157" s="150">
        <v>2</v>
      </c>
      <c r="Y1157" t="s">
        <v>97</v>
      </c>
      <c r="Z1157" t="s">
        <v>63</v>
      </c>
    </row>
    <row r="1158" spans="1:26" x14ac:dyDescent="0.35">
      <c r="A1158" s="11" t="str">
        <f t="shared" ref="A1158:C1161" si="599">A1157</f>
        <v>PATIENT 9 (GS2 019)</v>
      </c>
      <c r="B1158" s="11" t="str">
        <f t="shared" si="599"/>
        <v>URETERAL CALCULUS</v>
      </c>
      <c r="C1158" s="11" t="str">
        <f t="shared" si="599"/>
        <v>NEW ADMISSION</v>
      </c>
      <c r="D1158" t="str">
        <f t="shared" si="591"/>
        <v>Yes</v>
      </c>
      <c r="E1158" t="str">
        <f t="shared" si="591"/>
        <v>No</v>
      </c>
      <c r="F1158" t="str">
        <f t="shared" si="591"/>
        <v>Others</v>
      </c>
      <c r="G1158" t="str">
        <f t="shared" si="591"/>
        <v>ULLA</v>
      </c>
      <c r="H1158" t="str">
        <f t="shared" si="591"/>
        <v>18G</v>
      </c>
      <c r="I1158" t="str">
        <f t="shared" si="598"/>
        <v xml:space="preserve"> Normal Saline 0.9%</v>
      </c>
      <c r="J1158" t="str">
        <f t="shared" si="598"/>
        <v>Other Drug</v>
      </c>
      <c r="K1158" s="11" t="str">
        <f t="shared" si="598"/>
        <v>ANTECUBITAL FOSSA</v>
      </c>
      <c r="L1158" s="16" t="s">
        <v>37</v>
      </c>
      <c r="M1158" s="11">
        <f t="shared" si="593"/>
        <v>0</v>
      </c>
      <c r="N1158" s="11">
        <f t="shared" si="593"/>
        <v>0</v>
      </c>
      <c r="O1158">
        <v>0</v>
      </c>
      <c r="P1158" t="s">
        <v>30</v>
      </c>
      <c r="Q1158" s="46">
        <v>35.700000000000003</v>
      </c>
      <c r="R1158" s="46">
        <v>30.5</v>
      </c>
      <c r="S1158" s="46">
        <v>30.6</v>
      </c>
      <c r="T1158" s="46">
        <v>30.7</v>
      </c>
      <c r="U1158" s="46">
        <v>31.4</v>
      </c>
      <c r="V1158" s="46">
        <v>31.7</v>
      </c>
      <c r="W1158" s="140">
        <f t="shared" ref="W1158:Z1165" si="600">W1157</f>
        <v>3</v>
      </c>
      <c r="X1158" s="140">
        <f t="shared" si="600"/>
        <v>2</v>
      </c>
      <c r="Y1158" t="str">
        <f t="shared" si="600"/>
        <v>Phlebitis</v>
      </c>
      <c r="Z1158" t="str">
        <f t="shared" si="600"/>
        <v>48-72</v>
      </c>
    </row>
    <row r="1159" spans="1:26" x14ac:dyDescent="0.35">
      <c r="A1159" s="11" t="str">
        <f t="shared" si="599"/>
        <v>PATIENT 9 (GS2 019)</v>
      </c>
      <c r="B1159" s="11" t="str">
        <f t="shared" si="599"/>
        <v>URETERAL CALCULUS</v>
      </c>
      <c r="C1159" s="11" t="str">
        <f t="shared" si="599"/>
        <v>NEW ADMISSION</v>
      </c>
      <c r="D1159" t="str">
        <f t="shared" si="591"/>
        <v>Yes</v>
      </c>
      <c r="E1159" t="str">
        <f t="shared" si="591"/>
        <v>No</v>
      </c>
      <c r="F1159" t="str">
        <f t="shared" si="591"/>
        <v>Others</v>
      </c>
      <c r="G1159" t="str">
        <f t="shared" si="591"/>
        <v>ULLA</v>
      </c>
      <c r="H1159" t="str">
        <f t="shared" si="591"/>
        <v>18G</v>
      </c>
      <c r="I1159" t="str">
        <f t="shared" si="598"/>
        <v xml:space="preserve"> Normal Saline 0.9%</v>
      </c>
      <c r="J1159" t="str">
        <f t="shared" si="598"/>
        <v>Other Drug</v>
      </c>
      <c r="K1159" s="11" t="str">
        <f t="shared" si="598"/>
        <v>ANTECUBITAL FOSSA</v>
      </c>
      <c r="L1159" s="16" t="s">
        <v>37</v>
      </c>
      <c r="M1159" s="11">
        <f t="shared" si="593"/>
        <v>0</v>
      </c>
      <c r="N1159" s="11">
        <f t="shared" si="593"/>
        <v>0</v>
      </c>
      <c r="O1159">
        <v>0</v>
      </c>
      <c r="P1159" t="s">
        <v>30</v>
      </c>
      <c r="Q1159" s="46">
        <v>36.799999999999997</v>
      </c>
      <c r="R1159" s="46">
        <v>34</v>
      </c>
      <c r="S1159" s="46">
        <v>33.9</v>
      </c>
      <c r="T1159" s="46">
        <v>34.1</v>
      </c>
      <c r="U1159" s="46">
        <v>34.200000000000003</v>
      </c>
      <c r="V1159" s="46">
        <v>34.5</v>
      </c>
      <c r="W1159" s="140">
        <f t="shared" si="600"/>
        <v>3</v>
      </c>
      <c r="X1159" s="140">
        <f t="shared" si="600"/>
        <v>2</v>
      </c>
      <c r="Y1159" t="str">
        <f t="shared" si="600"/>
        <v>Phlebitis</v>
      </c>
      <c r="Z1159" t="str">
        <f t="shared" si="600"/>
        <v>48-72</v>
      </c>
    </row>
    <row r="1160" spans="1:26" x14ac:dyDescent="0.35">
      <c r="A1160" s="11" t="str">
        <f t="shared" si="599"/>
        <v>PATIENT 9 (GS2 019)</v>
      </c>
      <c r="B1160" s="11" t="str">
        <f t="shared" si="599"/>
        <v>URETERAL CALCULUS</v>
      </c>
      <c r="C1160" s="11" t="str">
        <f t="shared" si="599"/>
        <v>NEW ADMISSION</v>
      </c>
      <c r="D1160" t="str">
        <f t="shared" si="591"/>
        <v>Yes</v>
      </c>
      <c r="E1160" t="str">
        <f t="shared" si="591"/>
        <v>No</v>
      </c>
      <c r="F1160" t="str">
        <f t="shared" si="591"/>
        <v>Others</v>
      </c>
      <c r="G1160" t="str">
        <f t="shared" si="591"/>
        <v>ULLA</v>
      </c>
      <c r="H1160" t="str">
        <f t="shared" si="591"/>
        <v>18G</v>
      </c>
      <c r="I1160" t="str">
        <f t="shared" si="598"/>
        <v xml:space="preserve"> Normal Saline 0.9%</v>
      </c>
      <c r="J1160" t="str">
        <f t="shared" si="598"/>
        <v>Other Drug</v>
      </c>
      <c r="K1160" s="11" t="str">
        <f t="shared" si="598"/>
        <v>ANTECUBITAL FOSSA</v>
      </c>
      <c r="L1160" s="16" t="s">
        <v>37</v>
      </c>
      <c r="M1160" s="11">
        <f t="shared" si="593"/>
        <v>0</v>
      </c>
      <c r="N1160" s="11">
        <f t="shared" si="593"/>
        <v>0</v>
      </c>
      <c r="O1160">
        <v>1</v>
      </c>
      <c r="P1160" t="s">
        <v>30</v>
      </c>
      <c r="Q1160" s="46">
        <v>36.799999999999997</v>
      </c>
      <c r="R1160" s="46">
        <v>33.5</v>
      </c>
      <c r="S1160" s="46">
        <v>33.700000000000003</v>
      </c>
      <c r="T1160" s="46">
        <v>34</v>
      </c>
      <c r="U1160" s="46">
        <v>33.9</v>
      </c>
      <c r="V1160" s="46">
        <v>33.9</v>
      </c>
      <c r="W1160" s="140">
        <f t="shared" si="600"/>
        <v>3</v>
      </c>
      <c r="X1160" s="140">
        <f t="shared" si="600"/>
        <v>2</v>
      </c>
      <c r="Y1160" t="str">
        <f t="shared" si="600"/>
        <v>Phlebitis</v>
      </c>
      <c r="Z1160" t="str">
        <f t="shared" si="600"/>
        <v>48-72</v>
      </c>
    </row>
    <row r="1161" spans="1:26" x14ac:dyDescent="0.35">
      <c r="A1161" s="70" t="str">
        <f t="shared" si="599"/>
        <v>PATIENT 9 (GS2 019)</v>
      </c>
      <c r="B1161" s="70" t="str">
        <f t="shared" si="599"/>
        <v>URETERAL CALCULUS</v>
      </c>
      <c r="C1161" s="70" t="str">
        <f t="shared" si="599"/>
        <v>NEW ADMISSION</v>
      </c>
      <c r="D1161" t="str">
        <f t="shared" si="591"/>
        <v>Yes</v>
      </c>
      <c r="E1161" t="str">
        <f t="shared" si="591"/>
        <v>No</v>
      </c>
      <c r="F1161" t="str">
        <f t="shared" si="591"/>
        <v>Others</v>
      </c>
      <c r="G1161" t="str">
        <f t="shared" si="591"/>
        <v>ULLA</v>
      </c>
      <c r="H1161" t="str">
        <f t="shared" si="591"/>
        <v>18G</v>
      </c>
      <c r="I1161" t="str">
        <f t="shared" si="598"/>
        <v xml:space="preserve"> Normal Saline 0.9%</v>
      </c>
      <c r="J1161" t="str">
        <f t="shared" si="598"/>
        <v>Other Drug</v>
      </c>
      <c r="K1161" s="70" t="str">
        <f t="shared" si="598"/>
        <v>ANTECUBITAL FOSSA</v>
      </c>
      <c r="L1161" s="16" t="s">
        <v>37</v>
      </c>
      <c r="M1161" s="70">
        <f t="shared" si="593"/>
        <v>0</v>
      </c>
      <c r="N1161" s="70">
        <f t="shared" si="593"/>
        <v>0</v>
      </c>
      <c r="O1161">
        <v>2</v>
      </c>
      <c r="P1161" t="s">
        <v>30</v>
      </c>
      <c r="Q1161" s="52">
        <v>36.5</v>
      </c>
      <c r="R1161" s="52">
        <v>34.1</v>
      </c>
      <c r="S1161" s="52">
        <v>34.200000000000003</v>
      </c>
      <c r="T1161" s="52">
        <v>34.9</v>
      </c>
      <c r="U1161" s="52">
        <v>34.299999999999997</v>
      </c>
      <c r="V1161" s="52">
        <v>34.6</v>
      </c>
      <c r="W1161" s="149">
        <f t="shared" si="600"/>
        <v>3</v>
      </c>
      <c r="X1161" s="149">
        <f t="shared" si="600"/>
        <v>2</v>
      </c>
      <c r="Y1161" t="str">
        <f t="shared" si="600"/>
        <v>Phlebitis</v>
      </c>
      <c r="Z1161" t="str">
        <f t="shared" si="600"/>
        <v>48-72</v>
      </c>
    </row>
    <row r="1162" spans="1:26" x14ac:dyDescent="0.35">
      <c r="A1162" s="21" t="s">
        <v>486</v>
      </c>
      <c r="B1162" s="21" t="s">
        <v>487</v>
      </c>
      <c r="C1162" s="21" t="s">
        <v>151</v>
      </c>
      <c r="D1162" t="str">
        <f t="shared" ref="D1162:K1177" si="601">D1161</f>
        <v>Yes</v>
      </c>
      <c r="E1162" t="str">
        <f t="shared" si="601"/>
        <v>No</v>
      </c>
      <c r="F1162" t="s">
        <v>96</v>
      </c>
      <c r="G1162" t="s">
        <v>32</v>
      </c>
      <c r="H1162" t="s">
        <v>33</v>
      </c>
      <c r="I1162" t="s">
        <v>34</v>
      </c>
      <c r="J1162" t="str">
        <f t="shared" si="598"/>
        <v>Other Drug</v>
      </c>
      <c r="K1162" s="21" t="s">
        <v>36</v>
      </c>
      <c r="L1162" s="16" t="s">
        <v>37</v>
      </c>
      <c r="M1162" s="21">
        <f t="shared" si="593"/>
        <v>0</v>
      </c>
      <c r="N1162" s="21">
        <f t="shared" si="593"/>
        <v>0</v>
      </c>
      <c r="O1162">
        <v>0</v>
      </c>
      <c r="P1162" t="s">
        <v>37</v>
      </c>
      <c r="Q1162" s="56">
        <v>36</v>
      </c>
      <c r="R1162" s="56">
        <v>30.1</v>
      </c>
      <c r="S1162" s="56">
        <v>31.2</v>
      </c>
      <c r="T1162" s="56">
        <v>31.1</v>
      </c>
      <c r="U1162" s="56">
        <v>30.7</v>
      </c>
      <c r="V1162" s="151" t="s">
        <v>37</v>
      </c>
      <c r="W1162" s="150">
        <v>2</v>
      </c>
      <c r="X1162" s="150">
        <v>1</v>
      </c>
      <c r="Y1162" t="str">
        <f t="shared" si="600"/>
        <v>Phlebitis</v>
      </c>
      <c r="Z1162" t="s">
        <v>92</v>
      </c>
    </row>
    <row r="1163" spans="1:26" x14ac:dyDescent="0.35">
      <c r="A1163" s="11" t="str">
        <f t="shared" ref="A1163:C1165" si="602">A1162</f>
        <v>PATIENT 10 (GS2 020)</v>
      </c>
      <c r="B1163" s="11" t="str">
        <f t="shared" si="602"/>
        <v>ACUTE APPENDICITIS</v>
      </c>
      <c r="C1163" s="11" t="str">
        <f t="shared" si="602"/>
        <v>NEW ADMISSION</v>
      </c>
      <c r="D1163" t="str">
        <f t="shared" si="601"/>
        <v>Yes</v>
      </c>
      <c r="E1163" t="str">
        <f t="shared" si="601"/>
        <v>No</v>
      </c>
      <c r="F1163" t="str">
        <f t="shared" si="601"/>
        <v>ER</v>
      </c>
      <c r="G1163" t="str">
        <f t="shared" si="601"/>
        <v>ULLD</v>
      </c>
      <c r="H1163" t="str">
        <f t="shared" si="601"/>
        <v>20G</v>
      </c>
      <c r="I1163" t="str">
        <f t="shared" si="601"/>
        <v>No infusion</v>
      </c>
      <c r="J1163" t="str">
        <f t="shared" si="598"/>
        <v>Other Drug</v>
      </c>
      <c r="K1163" s="11" t="str">
        <f t="shared" si="598"/>
        <v>DORSAL</v>
      </c>
      <c r="L1163" s="16" t="s">
        <v>37</v>
      </c>
      <c r="M1163" s="11">
        <f t="shared" si="598"/>
        <v>0</v>
      </c>
      <c r="N1163" s="11">
        <f t="shared" si="598"/>
        <v>0</v>
      </c>
      <c r="O1163">
        <v>0</v>
      </c>
      <c r="P1163" t="s">
        <v>37</v>
      </c>
      <c r="Q1163" s="46">
        <v>36.299999999999997</v>
      </c>
      <c r="R1163" s="46">
        <v>30.7</v>
      </c>
      <c r="S1163" s="46">
        <v>31.1</v>
      </c>
      <c r="T1163" s="46">
        <v>31.2</v>
      </c>
      <c r="U1163" s="46">
        <v>30.9</v>
      </c>
      <c r="V1163" s="141" t="str">
        <f t="shared" ref="V1163:X1165" si="603">V1162</f>
        <v>NA</v>
      </c>
      <c r="W1163" s="140">
        <f t="shared" si="603"/>
        <v>2</v>
      </c>
      <c r="X1163" s="140">
        <f t="shared" si="603"/>
        <v>1</v>
      </c>
      <c r="Y1163" t="str">
        <f t="shared" si="600"/>
        <v>Phlebitis</v>
      </c>
      <c r="Z1163" t="s">
        <v>92</v>
      </c>
    </row>
    <row r="1164" spans="1:26" x14ac:dyDescent="0.35">
      <c r="A1164" s="11" t="str">
        <f t="shared" si="602"/>
        <v>PATIENT 10 (GS2 020)</v>
      </c>
      <c r="B1164" s="11" t="str">
        <f t="shared" si="602"/>
        <v>ACUTE APPENDICITIS</v>
      </c>
      <c r="C1164" s="11" t="str">
        <f t="shared" si="602"/>
        <v>NEW ADMISSION</v>
      </c>
      <c r="D1164" t="str">
        <f t="shared" si="601"/>
        <v>Yes</v>
      </c>
      <c r="E1164" t="str">
        <f t="shared" si="601"/>
        <v>No</v>
      </c>
      <c r="F1164" t="str">
        <f t="shared" si="601"/>
        <v>ER</v>
      </c>
      <c r="G1164" t="str">
        <f t="shared" si="601"/>
        <v>ULLD</v>
      </c>
      <c r="H1164" t="str">
        <f t="shared" si="601"/>
        <v>20G</v>
      </c>
      <c r="I1164" t="str">
        <f t="shared" si="601"/>
        <v>No infusion</v>
      </c>
      <c r="J1164" t="str">
        <f t="shared" si="598"/>
        <v>Other Drug</v>
      </c>
      <c r="K1164" s="11" t="str">
        <f t="shared" si="598"/>
        <v>DORSAL</v>
      </c>
      <c r="L1164" s="16" t="s">
        <v>37</v>
      </c>
      <c r="M1164" s="11">
        <f t="shared" si="598"/>
        <v>0</v>
      </c>
      <c r="N1164" s="11">
        <f t="shared" si="598"/>
        <v>0</v>
      </c>
      <c r="O1164">
        <v>0</v>
      </c>
      <c r="P1164" t="s">
        <v>37</v>
      </c>
      <c r="Q1164" s="46">
        <v>36.5</v>
      </c>
      <c r="R1164" s="46">
        <v>32.9</v>
      </c>
      <c r="S1164" s="46">
        <v>33.299999999999997</v>
      </c>
      <c r="T1164" s="46">
        <v>32.700000000000003</v>
      </c>
      <c r="U1164" s="46">
        <v>32.799999999999997</v>
      </c>
      <c r="V1164" s="141" t="str">
        <f t="shared" si="603"/>
        <v>NA</v>
      </c>
      <c r="W1164" s="140">
        <f t="shared" si="603"/>
        <v>2</v>
      </c>
      <c r="X1164" s="140">
        <f t="shared" si="603"/>
        <v>1</v>
      </c>
      <c r="Y1164" t="str">
        <f t="shared" si="600"/>
        <v>Phlebitis</v>
      </c>
      <c r="Z1164" t="s">
        <v>92</v>
      </c>
    </row>
    <row r="1165" spans="1:26" x14ac:dyDescent="0.35">
      <c r="A1165" s="70" t="str">
        <f t="shared" si="602"/>
        <v>PATIENT 10 (GS2 020)</v>
      </c>
      <c r="B1165" s="70" t="str">
        <f t="shared" si="602"/>
        <v>ACUTE APPENDICITIS</v>
      </c>
      <c r="C1165" s="70" t="str">
        <f t="shared" si="602"/>
        <v>NEW ADMISSION</v>
      </c>
      <c r="D1165" t="str">
        <f t="shared" si="601"/>
        <v>Yes</v>
      </c>
      <c r="E1165" t="str">
        <f t="shared" si="601"/>
        <v>No</v>
      </c>
      <c r="F1165" t="str">
        <f t="shared" si="601"/>
        <v>ER</v>
      </c>
      <c r="G1165" t="str">
        <f t="shared" si="601"/>
        <v>ULLD</v>
      </c>
      <c r="H1165" t="str">
        <f t="shared" si="601"/>
        <v>20G</v>
      </c>
      <c r="I1165" t="str">
        <f t="shared" si="601"/>
        <v>No infusion</v>
      </c>
      <c r="J1165" t="str">
        <f t="shared" si="598"/>
        <v>Other Drug</v>
      </c>
      <c r="K1165" s="70" t="str">
        <f t="shared" si="598"/>
        <v>DORSAL</v>
      </c>
      <c r="L1165" s="16" t="s">
        <v>37</v>
      </c>
      <c r="M1165" s="70">
        <f t="shared" si="598"/>
        <v>0</v>
      </c>
      <c r="N1165" s="70">
        <f t="shared" si="598"/>
        <v>0</v>
      </c>
      <c r="O1165">
        <v>1</v>
      </c>
      <c r="P1165" t="s">
        <v>37</v>
      </c>
      <c r="Q1165" s="52">
        <v>36.799999999999997</v>
      </c>
      <c r="R1165" s="52">
        <v>33.200000000000003</v>
      </c>
      <c r="S1165" s="52">
        <v>33.4</v>
      </c>
      <c r="T1165" s="52">
        <v>32.9</v>
      </c>
      <c r="U1165" s="52">
        <v>32.799999999999997</v>
      </c>
      <c r="V1165" s="154" t="str">
        <f t="shared" si="603"/>
        <v>NA</v>
      </c>
      <c r="W1165" s="149">
        <f t="shared" si="603"/>
        <v>2</v>
      </c>
      <c r="X1165" s="149">
        <f t="shared" si="603"/>
        <v>1</v>
      </c>
      <c r="Y1165" t="str">
        <f t="shared" si="600"/>
        <v>Phlebitis</v>
      </c>
      <c r="Z1165" t="s">
        <v>92</v>
      </c>
    </row>
    <row r="1166" spans="1:26" x14ac:dyDescent="0.35">
      <c r="A1166" s="21" t="s">
        <v>488</v>
      </c>
      <c r="B1166" s="21" t="s">
        <v>489</v>
      </c>
      <c r="C1166" s="21" t="s">
        <v>58</v>
      </c>
      <c r="D1166" t="str">
        <f t="shared" si="601"/>
        <v>Yes</v>
      </c>
      <c r="E1166" t="s">
        <v>29</v>
      </c>
      <c r="F1166" t="s">
        <v>31</v>
      </c>
      <c r="G1166" t="str">
        <f t="shared" si="601"/>
        <v>ULLD</v>
      </c>
      <c r="H1166" t="s">
        <v>77</v>
      </c>
      <c r="I1166" t="str">
        <f t="shared" si="601"/>
        <v>No infusion</v>
      </c>
      <c r="J1166" t="s">
        <v>61</v>
      </c>
      <c r="K1166" s="21" t="s">
        <v>36</v>
      </c>
      <c r="L1166" s="23">
        <v>0</v>
      </c>
      <c r="M1166" s="23">
        <v>0</v>
      </c>
      <c r="N1166" s="23">
        <v>0</v>
      </c>
      <c r="O1166" t="s">
        <v>37</v>
      </c>
      <c r="P1166" t="s">
        <v>37</v>
      </c>
      <c r="Q1166" s="56">
        <v>36.200000000000003</v>
      </c>
      <c r="R1166" s="56">
        <v>30.5</v>
      </c>
      <c r="S1166" s="56">
        <v>30.3</v>
      </c>
      <c r="T1166" s="56">
        <v>29.9</v>
      </c>
      <c r="U1166" s="56">
        <v>29.8</v>
      </c>
      <c r="V1166" s="151" t="s">
        <v>37</v>
      </c>
      <c r="W1166" s="150">
        <v>3</v>
      </c>
      <c r="X1166" s="150">
        <v>0</v>
      </c>
      <c r="Y1166" t="s">
        <v>78</v>
      </c>
      <c r="Z1166" t="s">
        <v>63</v>
      </c>
    </row>
    <row r="1167" spans="1:26" x14ac:dyDescent="0.35">
      <c r="A1167" s="11" t="str">
        <f t="shared" ref="A1167:C1171" si="604">A1166</f>
        <v>PATIENT 11 (GS3 016)</v>
      </c>
      <c r="B1167" s="11" t="str">
        <f t="shared" si="604"/>
        <v>BLADDER CALCULUS</v>
      </c>
      <c r="C1167" s="11" t="str">
        <f t="shared" si="604"/>
        <v>FOR OPERATION</v>
      </c>
      <c r="D1167" t="str">
        <f t="shared" si="601"/>
        <v>Yes</v>
      </c>
      <c r="E1167" t="str">
        <f t="shared" si="601"/>
        <v>Yes</v>
      </c>
      <c r="F1167" t="str">
        <f t="shared" si="601"/>
        <v>Ward</v>
      </c>
      <c r="G1167" t="str">
        <f t="shared" si="601"/>
        <v>ULLD</v>
      </c>
      <c r="H1167" t="str">
        <f t="shared" si="601"/>
        <v>18G</v>
      </c>
      <c r="I1167" t="str">
        <f t="shared" si="601"/>
        <v>No infusion</v>
      </c>
      <c r="J1167" t="str">
        <f t="shared" si="601"/>
        <v>Antibiotic</v>
      </c>
      <c r="K1167" s="11" t="str">
        <f t="shared" si="601"/>
        <v>DORSAL</v>
      </c>
      <c r="L1167" s="13">
        <v>0</v>
      </c>
      <c r="M1167" s="13">
        <v>0</v>
      </c>
      <c r="N1167" s="13">
        <v>0</v>
      </c>
      <c r="O1167" t="s">
        <v>37</v>
      </c>
      <c r="P1167" t="s">
        <v>37</v>
      </c>
      <c r="Q1167" s="46">
        <v>36.4</v>
      </c>
      <c r="R1167" s="46">
        <v>29.2</v>
      </c>
      <c r="S1167" s="46">
        <v>30.1</v>
      </c>
      <c r="T1167" s="46">
        <v>30.2</v>
      </c>
      <c r="U1167" s="46">
        <v>29.9</v>
      </c>
      <c r="V1167" s="141" t="str">
        <f t="shared" ref="V1167:Z1182" si="605">V1166</f>
        <v>NA</v>
      </c>
      <c r="W1167" s="140">
        <f t="shared" si="605"/>
        <v>3</v>
      </c>
      <c r="X1167" s="140">
        <f t="shared" si="605"/>
        <v>0</v>
      </c>
      <c r="Y1167" t="str">
        <f t="shared" si="605"/>
        <v>Discharge</v>
      </c>
      <c r="Z1167" t="str">
        <f t="shared" si="605"/>
        <v>48-72</v>
      </c>
    </row>
    <row r="1168" spans="1:26" x14ac:dyDescent="0.35">
      <c r="A1168" s="11" t="str">
        <f t="shared" si="604"/>
        <v>PATIENT 11 (GS3 016)</v>
      </c>
      <c r="B1168" s="11" t="str">
        <f t="shared" si="604"/>
        <v>BLADDER CALCULUS</v>
      </c>
      <c r="C1168" s="11" t="str">
        <f t="shared" si="604"/>
        <v>FOR OPERATION</v>
      </c>
      <c r="D1168" t="str">
        <f t="shared" si="601"/>
        <v>Yes</v>
      </c>
      <c r="E1168" t="str">
        <f t="shared" si="601"/>
        <v>Yes</v>
      </c>
      <c r="F1168" t="str">
        <f t="shared" si="601"/>
        <v>Ward</v>
      </c>
      <c r="G1168" t="str">
        <f t="shared" si="601"/>
        <v>ULLD</v>
      </c>
      <c r="H1168" t="str">
        <f t="shared" si="601"/>
        <v>18G</v>
      </c>
      <c r="I1168" t="str">
        <f t="shared" si="601"/>
        <v>No infusion</v>
      </c>
      <c r="J1168" t="str">
        <f t="shared" si="601"/>
        <v>Antibiotic</v>
      </c>
      <c r="K1168" s="11" t="str">
        <f t="shared" si="601"/>
        <v>DORSAL</v>
      </c>
      <c r="L1168" s="13">
        <v>0</v>
      </c>
      <c r="M1168" s="13">
        <v>0</v>
      </c>
      <c r="N1168" s="13">
        <v>0</v>
      </c>
      <c r="O1168" t="s">
        <v>37</v>
      </c>
      <c r="P1168" t="s">
        <v>37</v>
      </c>
      <c r="Q1168" s="46">
        <v>36.5</v>
      </c>
      <c r="R1168" s="46">
        <v>28.2</v>
      </c>
      <c r="S1168" s="46">
        <v>28.4</v>
      </c>
      <c r="T1168" s="46">
        <v>30.1</v>
      </c>
      <c r="U1168" s="46">
        <v>30.1</v>
      </c>
      <c r="V1168" s="141" t="str">
        <f t="shared" si="605"/>
        <v>NA</v>
      </c>
      <c r="W1168" s="140">
        <f t="shared" si="605"/>
        <v>3</v>
      </c>
      <c r="X1168" s="140">
        <f t="shared" si="605"/>
        <v>0</v>
      </c>
      <c r="Y1168" t="str">
        <f t="shared" si="605"/>
        <v>Discharge</v>
      </c>
      <c r="Z1168" t="str">
        <f t="shared" si="605"/>
        <v>48-72</v>
      </c>
    </row>
    <row r="1169" spans="1:26" x14ac:dyDescent="0.35">
      <c r="A1169" s="11" t="str">
        <f t="shared" si="604"/>
        <v>PATIENT 11 (GS3 016)</v>
      </c>
      <c r="B1169" s="11" t="str">
        <f t="shared" si="604"/>
        <v>BLADDER CALCULUS</v>
      </c>
      <c r="C1169" s="11" t="str">
        <f t="shared" si="604"/>
        <v>FOR OPERATION</v>
      </c>
      <c r="D1169" t="str">
        <f t="shared" si="601"/>
        <v>Yes</v>
      </c>
      <c r="E1169" t="str">
        <f t="shared" si="601"/>
        <v>Yes</v>
      </c>
      <c r="F1169" t="str">
        <f t="shared" si="601"/>
        <v>Ward</v>
      </c>
      <c r="G1169" t="str">
        <f t="shared" si="601"/>
        <v>ULLD</v>
      </c>
      <c r="H1169" t="str">
        <f t="shared" si="601"/>
        <v>18G</v>
      </c>
      <c r="I1169" t="str">
        <f t="shared" si="601"/>
        <v>No infusion</v>
      </c>
      <c r="J1169" t="str">
        <f t="shared" si="601"/>
        <v>Antibiotic</v>
      </c>
      <c r="K1169" s="11" t="str">
        <f t="shared" si="601"/>
        <v>DORSAL</v>
      </c>
      <c r="L1169" s="13">
        <v>0</v>
      </c>
      <c r="M1169" s="13">
        <v>0</v>
      </c>
      <c r="N1169" s="13">
        <v>0</v>
      </c>
      <c r="O1169" t="s">
        <v>37</v>
      </c>
      <c r="P1169" t="s">
        <v>37</v>
      </c>
      <c r="Q1169" s="46">
        <v>36.299999999999997</v>
      </c>
      <c r="R1169" s="46">
        <v>29.2</v>
      </c>
      <c r="S1169" s="46">
        <v>29.6</v>
      </c>
      <c r="T1169" s="46">
        <v>30.4</v>
      </c>
      <c r="U1169" s="46">
        <v>31</v>
      </c>
      <c r="V1169" s="141" t="str">
        <f t="shared" si="605"/>
        <v>NA</v>
      </c>
      <c r="W1169" s="140">
        <f t="shared" si="605"/>
        <v>3</v>
      </c>
      <c r="X1169" s="140">
        <f t="shared" si="605"/>
        <v>0</v>
      </c>
      <c r="Y1169" t="str">
        <f t="shared" si="605"/>
        <v>Discharge</v>
      </c>
      <c r="Z1169" t="str">
        <f t="shared" si="605"/>
        <v>48-72</v>
      </c>
    </row>
    <row r="1170" spans="1:26" x14ac:dyDescent="0.35">
      <c r="A1170" s="11" t="str">
        <f t="shared" si="604"/>
        <v>PATIENT 11 (GS3 016)</v>
      </c>
      <c r="B1170" s="11" t="str">
        <f t="shared" si="604"/>
        <v>BLADDER CALCULUS</v>
      </c>
      <c r="C1170" s="11" t="str">
        <f t="shared" si="604"/>
        <v>FOR OPERATION</v>
      </c>
      <c r="D1170" t="str">
        <f t="shared" si="601"/>
        <v>Yes</v>
      </c>
      <c r="E1170" t="str">
        <f t="shared" si="601"/>
        <v>Yes</v>
      </c>
      <c r="F1170" t="str">
        <f t="shared" si="601"/>
        <v>Ward</v>
      </c>
      <c r="G1170" t="str">
        <f t="shared" si="601"/>
        <v>ULLD</v>
      </c>
      <c r="H1170" t="str">
        <f t="shared" si="601"/>
        <v>18G</v>
      </c>
      <c r="I1170" t="str">
        <f t="shared" si="601"/>
        <v>No infusion</v>
      </c>
      <c r="J1170" t="str">
        <f t="shared" si="601"/>
        <v>Antibiotic</v>
      </c>
      <c r="K1170" s="11" t="str">
        <f t="shared" si="601"/>
        <v>DORSAL</v>
      </c>
      <c r="L1170" s="13">
        <v>0</v>
      </c>
      <c r="M1170" s="13">
        <v>0</v>
      </c>
      <c r="N1170" s="13">
        <v>0</v>
      </c>
      <c r="O1170" t="s">
        <v>37</v>
      </c>
      <c r="P1170" t="s">
        <v>37</v>
      </c>
      <c r="Q1170" s="46">
        <v>36.700000000000003</v>
      </c>
      <c r="R1170" s="46">
        <v>30.1</v>
      </c>
      <c r="S1170" s="46">
        <v>30.4</v>
      </c>
      <c r="T1170" s="46">
        <v>31.2</v>
      </c>
      <c r="U1170" s="46">
        <v>31.2</v>
      </c>
      <c r="V1170" s="141" t="str">
        <f t="shared" si="605"/>
        <v>NA</v>
      </c>
      <c r="W1170" s="140">
        <f t="shared" si="605"/>
        <v>3</v>
      </c>
      <c r="X1170" s="140">
        <f t="shared" si="605"/>
        <v>0</v>
      </c>
      <c r="Y1170" t="str">
        <f t="shared" si="605"/>
        <v>Discharge</v>
      </c>
      <c r="Z1170" t="str">
        <f t="shared" si="605"/>
        <v>48-72</v>
      </c>
    </row>
    <row r="1171" spans="1:26" x14ac:dyDescent="0.35">
      <c r="A1171" s="70" t="str">
        <f t="shared" si="604"/>
        <v>PATIENT 11 (GS3 016)</v>
      </c>
      <c r="B1171" s="70" t="str">
        <f t="shared" si="604"/>
        <v>BLADDER CALCULUS</v>
      </c>
      <c r="C1171" s="70" t="str">
        <f t="shared" si="604"/>
        <v>FOR OPERATION</v>
      </c>
      <c r="D1171" t="str">
        <f t="shared" si="601"/>
        <v>Yes</v>
      </c>
      <c r="E1171" t="str">
        <f t="shared" si="601"/>
        <v>Yes</v>
      </c>
      <c r="F1171" t="str">
        <f t="shared" si="601"/>
        <v>Ward</v>
      </c>
      <c r="G1171" t="str">
        <f t="shared" si="601"/>
        <v>ULLD</v>
      </c>
      <c r="H1171" t="str">
        <f t="shared" si="601"/>
        <v>18G</v>
      </c>
      <c r="I1171" t="str">
        <f t="shared" si="601"/>
        <v>No infusion</v>
      </c>
      <c r="J1171" t="str">
        <f t="shared" si="601"/>
        <v>Antibiotic</v>
      </c>
      <c r="K1171" s="70" t="str">
        <f t="shared" si="601"/>
        <v>DORSAL</v>
      </c>
      <c r="L1171" s="19">
        <v>0</v>
      </c>
      <c r="M1171" s="19">
        <v>0</v>
      </c>
      <c r="N1171" s="19">
        <v>0</v>
      </c>
      <c r="O1171" t="s">
        <v>37</v>
      </c>
      <c r="P1171" t="s">
        <v>37</v>
      </c>
      <c r="Q1171" s="52">
        <v>36.4</v>
      </c>
      <c r="R1171" s="52">
        <v>28.2</v>
      </c>
      <c r="S1171" s="52">
        <v>28.9</v>
      </c>
      <c r="T1171" s="52">
        <v>28.8</v>
      </c>
      <c r="U1171" s="52">
        <v>30</v>
      </c>
      <c r="V1171" s="154" t="str">
        <f t="shared" si="605"/>
        <v>NA</v>
      </c>
      <c r="W1171" s="149">
        <f t="shared" si="605"/>
        <v>3</v>
      </c>
      <c r="X1171" s="149">
        <f t="shared" si="605"/>
        <v>0</v>
      </c>
      <c r="Y1171" t="str">
        <f t="shared" si="605"/>
        <v>Discharge</v>
      </c>
      <c r="Z1171" t="str">
        <f t="shared" si="605"/>
        <v>48-72</v>
      </c>
    </row>
    <row r="1172" spans="1:26" x14ac:dyDescent="0.35">
      <c r="A1172" s="21" t="s">
        <v>490</v>
      </c>
      <c r="B1172" s="21" t="s">
        <v>489</v>
      </c>
      <c r="C1172" s="21" t="s">
        <v>58</v>
      </c>
      <c r="D1172" t="str">
        <f t="shared" si="601"/>
        <v>Yes</v>
      </c>
      <c r="E1172" t="str">
        <f t="shared" si="601"/>
        <v>Yes</v>
      </c>
      <c r="F1172" t="str">
        <f t="shared" si="601"/>
        <v>Ward</v>
      </c>
      <c r="G1172" t="str">
        <f t="shared" si="601"/>
        <v>ULLD</v>
      </c>
      <c r="H1172" t="str">
        <f t="shared" si="601"/>
        <v>18G</v>
      </c>
      <c r="I1172" t="str">
        <f t="shared" si="601"/>
        <v>No infusion</v>
      </c>
      <c r="J1172" t="str">
        <f t="shared" si="601"/>
        <v>Antibiotic</v>
      </c>
      <c r="K1172" s="21" t="s">
        <v>36</v>
      </c>
      <c r="L1172" s="23">
        <v>0</v>
      </c>
      <c r="M1172" s="23">
        <v>0</v>
      </c>
      <c r="N1172" s="23">
        <v>0</v>
      </c>
      <c r="O1172" t="s">
        <v>37</v>
      </c>
      <c r="P1172" t="s">
        <v>37</v>
      </c>
      <c r="Q1172" s="56">
        <v>36.200000000000003</v>
      </c>
      <c r="R1172" s="56">
        <v>30.5</v>
      </c>
      <c r="S1172" s="56">
        <v>30.3</v>
      </c>
      <c r="T1172" s="56">
        <v>29.9</v>
      </c>
      <c r="U1172" s="56">
        <v>29.8</v>
      </c>
      <c r="V1172" s="151" t="s">
        <v>37</v>
      </c>
      <c r="W1172" s="150">
        <v>3</v>
      </c>
      <c r="X1172" s="150">
        <v>0</v>
      </c>
      <c r="Y1172" t="str">
        <f t="shared" si="605"/>
        <v>Discharge</v>
      </c>
      <c r="Z1172" t="str">
        <f t="shared" si="605"/>
        <v>48-72</v>
      </c>
    </row>
    <row r="1173" spans="1:26" x14ac:dyDescent="0.35">
      <c r="A1173" s="11" t="str">
        <f t="shared" ref="A1173:C1177" si="606">A1172</f>
        <v>PATIENT 12 (GS3 017)</v>
      </c>
      <c r="B1173" s="11" t="str">
        <f t="shared" si="606"/>
        <v>BLADDER CALCULUS</v>
      </c>
      <c r="C1173" s="11" t="str">
        <f t="shared" si="606"/>
        <v>FOR OPERATION</v>
      </c>
      <c r="D1173" t="str">
        <f t="shared" si="601"/>
        <v>Yes</v>
      </c>
      <c r="E1173" t="str">
        <f t="shared" si="601"/>
        <v>Yes</v>
      </c>
      <c r="F1173" t="str">
        <f t="shared" si="601"/>
        <v>Ward</v>
      </c>
      <c r="G1173" t="str">
        <f t="shared" si="601"/>
        <v>ULLD</v>
      </c>
      <c r="H1173" t="str">
        <f t="shared" si="601"/>
        <v>18G</v>
      </c>
      <c r="I1173" t="str">
        <f t="shared" si="601"/>
        <v>No infusion</v>
      </c>
      <c r="J1173" t="str">
        <f t="shared" si="601"/>
        <v>Antibiotic</v>
      </c>
      <c r="K1173" s="11" t="str">
        <f t="shared" si="601"/>
        <v>DORSAL</v>
      </c>
      <c r="L1173" s="13">
        <v>0</v>
      </c>
      <c r="M1173" s="13">
        <v>0</v>
      </c>
      <c r="N1173" s="13">
        <v>0</v>
      </c>
      <c r="O1173" t="s">
        <v>37</v>
      </c>
      <c r="P1173" t="s">
        <v>37</v>
      </c>
      <c r="Q1173" s="46">
        <v>36.4</v>
      </c>
      <c r="R1173" s="46">
        <v>29.2</v>
      </c>
      <c r="S1173" s="46">
        <v>30.1</v>
      </c>
      <c r="T1173" s="46">
        <v>30.2</v>
      </c>
      <c r="U1173" s="46">
        <v>29.9</v>
      </c>
      <c r="V1173" s="141" t="str">
        <f t="shared" ref="V1173:X1177" si="607">V1172</f>
        <v>NA</v>
      </c>
      <c r="W1173" s="140">
        <f t="shared" si="607"/>
        <v>3</v>
      </c>
      <c r="X1173" s="140">
        <f t="shared" si="607"/>
        <v>0</v>
      </c>
      <c r="Y1173" t="str">
        <f t="shared" si="605"/>
        <v>Discharge</v>
      </c>
      <c r="Z1173" t="str">
        <f t="shared" si="605"/>
        <v>48-72</v>
      </c>
    </row>
    <row r="1174" spans="1:26" x14ac:dyDescent="0.35">
      <c r="A1174" s="11" t="str">
        <f t="shared" si="606"/>
        <v>PATIENT 12 (GS3 017)</v>
      </c>
      <c r="B1174" s="11" t="str">
        <f t="shared" si="606"/>
        <v>BLADDER CALCULUS</v>
      </c>
      <c r="C1174" s="11" t="str">
        <f t="shared" si="606"/>
        <v>FOR OPERATION</v>
      </c>
      <c r="D1174" t="str">
        <f t="shared" si="601"/>
        <v>Yes</v>
      </c>
      <c r="E1174" t="str">
        <f t="shared" si="601"/>
        <v>Yes</v>
      </c>
      <c r="F1174" t="str">
        <f t="shared" si="601"/>
        <v>Ward</v>
      </c>
      <c r="G1174" t="str">
        <f t="shared" si="601"/>
        <v>ULLD</v>
      </c>
      <c r="H1174" t="str">
        <f t="shared" si="601"/>
        <v>18G</v>
      </c>
      <c r="I1174" t="str">
        <f t="shared" si="601"/>
        <v>No infusion</v>
      </c>
      <c r="J1174" t="str">
        <f t="shared" si="601"/>
        <v>Antibiotic</v>
      </c>
      <c r="K1174" s="11" t="str">
        <f t="shared" si="601"/>
        <v>DORSAL</v>
      </c>
      <c r="L1174" s="13">
        <v>0</v>
      </c>
      <c r="M1174" s="13">
        <v>0</v>
      </c>
      <c r="N1174" s="13">
        <v>0</v>
      </c>
      <c r="O1174" t="s">
        <v>37</v>
      </c>
      <c r="P1174" t="s">
        <v>37</v>
      </c>
      <c r="Q1174" s="46">
        <v>36.5</v>
      </c>
      <c r="R1174" s="46">
        <v>28.2</v>
      </c>
      <c r="S1174" s="46">
        <v>28.4</v>
      </c>
      <c r="T1174" s="46">
        <v>30.1</v>
      </c>
      <c r="U1174" s="46">
        <v>30.1</v>
      </c>
      <c r="V1174" s="141" t="str">
        <f t="shared" si="607"/>
        <v>NA</v>
      </c>
      <c r="W1174" s="140">
        <f t="shared" si="607"/>
        <v>3</v>
      </c>
      <c r="X1174" s="140">
        <f t="shared" si="607"/>
        <v>0</v>
      </c>
      <c r="Y1174" t="str">
        <f t="shared" si="605"/>
        <v>Discharge</v>
      </c>
      <c r="Z1174" t="str">
        <f t="shared" si="605"/>
        <v>48-72</v>
      </c>
    </row>
    <row r="1175" spans="1:26" x14ac:dyDescent="0.35">
      <c r="A1175" s="11" t="str">
        <f t="shared" si="606"/>
        <v>PATIENT 12 (GS3 017)</v>
      </c>
      <c r="B1175" s="11" t="str">
        <f t="shared" si="606"/>
        <v>BLADDER CALCULUS</v>
      </c>
      <c r="C1175" s="11" t="str">
        <f t="shared" si="606"/>
        <v>FOR OPERATION</v>
      </c>
      <c r="D1175" t="str">
        <f t="shared" si="601"/>
        <v>Yes</v>
      </c>
      <c r="E1175" t="str">
        <f t="shared" si="601"/>
        <v>Yes</v>
      </c>
      <c r="F1175" t="str">
        <f t="shared" si="601"/>
        <v>Ward</v>
      </c>
      <c r="G1175" t="str">
        <f t="shared" si="601"/>
        <v>ULLD</v>
      </c>
      <c r="H1175" t="str">
        <f t="shared" si="601"/>
        <v>18G</v>
      </c>
      <c r="I1175" t="str">
        <f t="shared" si="601"/>
        <v>No infusion</v>
      </c>
      <c r="J1175" t="str">
        <f t="shared" si="601"/>
        <v>Antibiotic</v>
      </c>
      <c r="K1175" s="11" t="str">
        <f t="shared" si="601"/>
        <v>DORSAL</v>
      </c>
      <c r="L1175" s="13">
        <v>0</v>
      </c>
      <c r="M1175" s="13">
        <v>0</v>
      </c>
      <c r="N1175" s="13">
        <v>0</v>
      </c>
      <c r="O1175" t="s">
        <v>37</v>
      </c>
      <c r="P1175" t="s">
        <v>37</v>
      </c>
      <c r="Q1175" s="46">
        <v>36.299999999999997</v>
      </c>
      <c r="R1175" s="46">
        <v>29.2</v>
      </c>
      <c r="S1175" s="46">
        <v>29.6</v>
      </c>
      <c r="T1175" s="46">
        <v>30.4</v>
      </c>
      <c r="U1175" s="46">
        <v>31</v>
      </c>
      <c r="V1175" s="141" t="str">
        <f t="shared" si="607"/>
        <v>NA</v>
      </c>
      <c r="W1175" s="140">
        <f t="shared" si="607"/>
        <v>3</v>
      </c>
      <c r="X1175" s="140">
        <f t="shared" si="607"/>
        <v>0</v>
      </c>
      <c r="Y1175" t="str">
        <f t="shared" si="605"/>
        <v>Discharge</v>
      </c>
      <c r="Z1175" t="str">
        <f t="shared" si="605"/>
        <v>48-72</v>
      </c>
    </row>
    <row r="1176" spans="1:26" x14ac:dyDescent="0.35">
      <c r="A1176" s="11" t="str">
        <f t="shared" si="606"/>
        <v>PATIENT 12 (GS3 017)</v>
      </c>
      <c r="B1176" s="11" t="str">
        <f t="shared" si="606"/>
        <v>BLADDER CALCULUS</v>
      </c>
      <c r="C1176" s="11" t="str">
        <f t="shared" si="606"/>
        <v>FOR OPERATION</v>
      </c>
      <c r="D1176" t="str">
        <f t="shared" si="601"/>
        <v>Yes</v>
      </c>
      <c r="E1176" t="str">
        <f t="shared" si="601"/>
        <v>Yes</v>
      </c>
      <c r="F1176" t="str">
        <f t="shared" si="601"/>
        <v>Ward</v>
      </c>
      <c r="G1176" t="str">
        <f t="shared" si="601"/>
        <v>ULLD</v>
      </c>
      <c r="H1176" t="str">
        <f t="shared" si="601"/>
        <v>18G</v>
      </c>
      <c r="I1176" t="str">
        <f t="shared" si="601"/>
        <v>No infusion</v>
      </c>
      <c r="J1176" t="str">
        <f t="shared" si="601"/>
        <v>Antibiotic</v>
      </c>
      <c r="K1176" s="11" t="str">
        <f t="shared" si="601"/>
        <v>DORSAL</v>
      </c>
      <c r="L1176" s="13">
        <v>0</v>
      </c>
      <c r="M1176" s="13">
        <v>0</v>
      </c>
      <c r="N1176" s="13">
        <v>0</v>
      </c>
      <c r="O1176" t="s">
        <v>37</v>
      </c>
      <c r="P1176" t="s">
        <v>37</v>
      </c>
      <c r="Q1176" s="46">
        <v>36.700000000000003</v>
      </c>
      <c r="R1176" s="46">
        <v>30.1</v>
      </c>
      <c r="S1176" s="46">
        <v>30.4</v>
      </c>
      <c r="T1176" s="46">
        <v>31.2</v>
      </c>
      <c r="U1176" s="46">
        <v>31.2</v>
      </c>
      <c r="V1176" s="141" t="str">
        <f t="shared" si="607"/>
        <v>NA</v>
      </c>
      <c r="W1176" s="140">
        <f t="shared" si="607"/>
        <v>3</v>
      </c>
      <c r="X1176" s="140">
        <f t="shared" si="607"/>
        <v>0</v>
      </c>
      <c r="Y1176" t="str">
        <f t="shared" si="605"/>
        <v>Discharge</v>
      </c>
      <c r="Z1176" t="str">
        <f t="shared" si="605"/>
        <v>48-72</v>
      </c>
    </row>
    <row r="1177" spans="1:26" x14ac:dyDescent="0.35">
      <c r="A1177" s="70" t="str">
        <f t="shared" si="606"/>
        <v>PATIENT 12 (GS3 017)</v>
      </c>
      <c r="B1177" s="70" t="str">
        <f t="shared" si="606"/>
        <v>BLADDER CALCULUS</v>
      </c>
      <c r="C1177" s="70" t="str">
        <f t="shared" si="606"/>
        <v>FOR OPERATION</v>
      </c>
      <c r="D1177" t="str">
        <f t="shared" si="601"/>
        <v>Yes</v>
      </c>
      <c r="E1177" t="str">
        <f t="shared" si="601"/>
        <v>Yes</v>
      </c>
      <c r="F1177" t="str">
        <f t="shared" si="601"/>
        <v>Ward</v>
      </c>
      <c r="G1177" t="str">
        <f t="shared" si="601"/>
        <v>ULLD</v>
      </c>
      <c r="H1177" t="str">
        <f t="shared" si="601"/>
        <v>18G</v>
      </c>
      <c r="I1177" t="str">
        <f t="shared" si="601"/>
        <v>No infusion</v>
      </c>
      <c r="J1177" t="str">
        <f t="shared" si="601"/>
        <v>Antibiotic</v>
      </c>
      <c r="K1177" s="70" t="str">
        <f t="shared" si="601"/>
        <v>DORSAL</v>
      </c>
      <c r="L1177" s="19">
        <v>0</v>
      </c>
      <c r="M1177" s="19">
        <v>0</v>
      </c>
      <c r="N1177" s="19">
        <v>0</v>
      </c>
      <c r="O1177" t="s">
        <v>37</v>
      </c>
      <c r="P1177" t="s">
        <v>37</v>
      </c>
      <c r="Q1177" s="52">
        <v>35.4</v>
      </c>
      <c r="R1177" s="52">
        <v>28.2</v>
      </c>
      <c r="S1177" s="52">
        <v>28.9</v>
      </c>
      <c r="T1177" s="52">
        <v>28.8</v>
      </c>
      <c r="U1177" s="52">
        <v>30</v>
      </c>
      <c r="V1177" s="154" t="str">
        <f t="shared" si="607"/>
        <v>NA</v>
      </c>
      <c r="W1177" s="149">
        <f t="shared" si="607"/>
        <v>3</v>
      </c>
      <c r="X1177" s="149">
        <f t="shared" si="607"/>
        <v>0</v>
      </c>
      <c r="Y1177" t="str">
        <f t="shared" si="605"/>
        <v>Discharge</v>
      </c>
      <c r="Z1177" t="str">
        <f t="shared" si="605"/>
        <v>48-72</v>
      </c>
    </row>
    <row r="1178" spans="1:26" x14ac:dyDescent="0.35">
      <c r="A1178" s="55" t="s">
        <v>491</v>
      </c>
      <c r="B1178" s="21" t="s">
        <v>492</v>
      </c>
      <c r="C1178" s="21" t="s">
        <v>118</v>
      </c>
      <c r="D1178" t="str">
        <f t="shared" ref="D1178:N1193" si="608">D1177</f>
        <v>Yes</v>
      </c>
      <c r="E1178" t="s">
        <v>30</v>
      </c>
      <c r="F1178" t="str">
        <f t="shared" si="608"/>
        <v>Ward</v>
      </c>
      <c r="G1178" t="s">
        <v>42</v>
      </c>
      <c r="H1178" t="s">
        <v>33</v>
      </c>
      <c r="I1178" t="s">
        <v>70</v>
      </c>
      <c r="J1178" t="s">
        <v>51</v>
      </c>
      <c r="K1178" s="21" t="s">
        <v>36</v>
      </c>
      <c r="L1178" s="16" t="s">
        <v>37</v>
      </c>
      <c r="M1178" s="21">
        <f t="shared" ref="M1178:N1178" si="609">M1177</f>
        <v>0</v>
      </c>
      <c r="N1178" s="21">
        <f t="shared" si="609"/>
        <v>0</v>
      </c>
      <c r="O1178">
        <v>0</v>
      </c>
      <c r="P1178" t="s">
        <v>37</v>
      </c>
      <c r="Q1178" s="56">
        <v>35.4</v>
      </c>
      <c r="R1178" s="56">
        <v>30.9</v>
      </c>
      <c r="S1178" s="56">
        <v>31.4</v>
      </c>
      <c r="T1178" s="56">
        <v>31</v>
      </c>
      <c r="U1178" s="56">
        <v>30.7</v>
      </c>
      <c r="V1178" s="151" t="s">
        <v>37</v>
      </c>
      <c r="W1178" s="150">
        <v>4</v>
      </c>
      <c r="X1178" s="150">
        <v>0</v>
      </c>
      <c r="Y1178" t="str">
        <f t="shared" si="605"/>
        <v>Discharge</v>
      </c>
      <c r="Z1178" t="s">
        <v>39</v>
      </c>
    </row>
    <row r="1179" spans="1:26" x14ac:dyDescent="0.35">
      <c r="A1179" s="63" t="str">
        <f t="shared" ref="A1179:C1184" si="610">A1178</f>
        <v>PATIENT 13 (GS3 018)</v>
      </c>
      <c r="B1179" s="11" t="str">
        <f t="shared" si="610"/>
        <v>HENATURIA</v>
      </c>
      <c r="C1179" s="11" t="str">
        <f t="shared" si="610"/>
        <v>NEW CANNULA</v>
      </c>
      <c r="D1179" t="str">
        <f t="shared" si="608"/>
        <v>Yes</v>
      </c>
      <c r="E1179" t="str">
        <f t="shared" si="608"/>
        <v>No</v>
      </c>
      <c r="F1179" t="str">
        <f t="shared" si="608"/>
        <v>Ward</v>
      </c>
      <c r="G1179" t="str">
        <f t="shared" si="608"/>
        <v>ULRD</v>
      </c>
      <c r="H1179" t="str">
        <f t="shared" si="608"/>
        <v>20G</v>
      </c>
      <c r="I1179" t="str">
        <f t="shared" si="608"/>
        <v xml:space="preserve"> Normal Saline 0.9%</v>
      </c>
      <c r="J1179" t="str">
        <f t="shared" si="608"/>
        <v>Antibiotic and other drug</v>
      </c>
      <c r="K1179" s="11" t="str">
        <f t="shared" si="608"/>
        <v>DORSAL</v>
      </c>
      <c r="L1179" s="16" t="s">
        <v>37</v>
      </c>
      <c r="M1179" s="11">
        <f t="shared" si="608"/>
        <v>0</v>
      </c>
      <c r="N1179" s="11">
        <f t="shared" si="608"/>
        <v>0</v>
      </c>
      <c r="O1179">
        <v>0</v>
      </c>
      <c r="P1179" t="s">
        <v>37</v>
      </c>
      <c r="Q1179" s="46">
        <v>36.299999999999997</v>
      </c>
      <c r="R1179" s="46">
        <v>32.9</v>
      </c>
      <c r="S1179" s="46">
        <v>33.299999999999997</v>
      </c>
      <c r="T1179" s="46">
        <v>33.4</v>
      </c>
      <c r="U1179" s="46">
        <v>33.1</v>
      </c>
      <c r="V1179" s="141" t="str">
        <f t="shared" ref="V1179:Z1192" si="611">V1178</f>
        <v>NA</v>
      </c>
      <c r="W1179" s="140">
        <f t="shared" si="611"/>
        <v>4</v>
      </c>
      <c r="X1179" s="140">
        <f t="shared" si="611"/>
        <v>0</v>
      </c>
      <c r="Y1179" t="str">
        <f t="shared" si="605"/>
        <v>Discharge</v>
      </c>
      <c r="Z1179" t="str">
        <f t="shared" si="605"/>
        <v>72-96</v>
      </c>
    </row>
    <row r="1180" spans="1:26" x14ac:dyDescent="0.35">
      <c r="A1180" s="63" t="str">
        <f t="shared" si="610"/>
        <v>PATIENT 13 (GS3 018)</v>
      </c>
      <c r="B1180" s="11" t="str">
        <f t="shared" si="610"/>
        <v>HENATURIA</v>
      </c>
      <c r="C1180" s="11" t="str">
        <f t="shared" si="610"/>
        <v>NEW CANNULA</v>
      </c>
      <c r="D1180" t="str">
        <f t="shared" si="608"/>
        <v>Yes</v>
      </c>
      <c r="E1180" t="str">
        <f t="shared" si="608"/>
        <v>No</v>
      </c>
      <c r="F1180" t="str">
        <f t="shared" si="608"/>
        <v>Ward</v>
      </c>
      <c r="G1180" t="str">
        <f t="shared" si="608"/>
        <v>ULRD</v>
      </c>
      <c r="H1180" t="str">
        <f t="shared" si="608"/>
        <v>20G</v>
      </c>
      <c r="I1180" t="str">
        <f t="shared" si="608"/>
        <v xml:space="preserve"> Normal Saline 0.9%</v>
      </c>
      <c r="J1180" t="str">
        <f t="shared" si="608"/>
        <v>Antibiotic and other drug</v>
      </c>
      <c r="K1180" s="11" t="str">
        <f t="shared" si="608"/>
        <v>DORSAL</v>
      </c>
      <c r="L1180" s="16" t="s">
        <v>37</v>
      </c>
      <c r="M1180" s="11">
        <f t="shared" si="608"/>
        <v>0</v>
      </c>
      <c r="N1180" s="11">
        <f t="shared" si="608"/>
        <v>0</v>
      </c>
      <c r="O1180">
        <v>0</v>
      </c>
      <c r="P1180" t="s">
        <v>37</v>
      </c>
      <c r="Q1180" s="46">
        <v>35.4</v>
      </c>
      <c r="R1180" s="46">
        <v>31.5</v>
      </c>
      <c r="S1180" s="46">
        <v>31.6</v>
      </c>
      <c r="T1180" s="46">
        <v>31.8</v>
      </c>
      <c r="U1180" s="46">
        <v>31.4</v>
      </c>
      <c r="V1180" s="141" t="str">
        <f t="shared" si="611"/>
        <v>NA</v>
      </c>
      <c r="W1180" s="140">
        <f t="shared" si="611"/>
        <v>4</v>
      </c>
      <c r="X1180" s="140">
        <f t="shared" si="611"/>
        <v>0</v>
      </c>
      <c r="Y1180" t="str">
        <f t="shared" si="605"/>
        <v>Discharge</v>
      </c>
      <c r="Z1180" t="str">
        <f t="shared" si="605"/>
        <v>72-96</v>
      </c>
    </row>
    <row r="1181" spans="1:26" x14ac:dyDescent="0.35">
      <c r="A1181" s="63" t="str">
        <f t="shared" si="610"/>
        <v>PATIENT 13 (GS3 018)</v>
      </c>
      <c r="B1181" s="11" t="str">
        <f t="shared" si="610"/>
        <v>HENATURIA</v>
      </c>
      <c r="C1181" s="11" t="str">
        <f t="shared" si="610"/>
        <v>NEW CANNULA</v>
      </c>
      <c r="D1181" t="str">
        <f t="shared" si="608"/>
        <v>Yes</v>
      </c>
      <c r="E1181" t="str">
        <f t="shared" si="608"/>
        <v>No</v>
      </c>
      <c r="F1181" t="str">
        <f t="shared" si="608"/>
        <v>Ward</v>
      </c>
      <c r="G1181" t="str">
        <f t="shared" si="608"/>
        <v>ULRD</v>
      </c>
      <c r="H1181" t="str">
        <f t="shared" si="608"/>
        <v>20G</v>
      </c>
      <c r="I1181" t="str">
        <f t="shared" si="608"/>
        <v xml:space="preserve"> Normal Saline 0.9%</v>
      </c>
      <c r="J1181" t="str">
        <f t="shared" si="608"/>
        <v>Antibiotic and other drug</v>
      </c>
      <c r="K1181" s="11" t="str">
        <f t="shared" si="608"/>
        <v>DORSAL</v>
      </c>
      <c r="L1181" s="16" t="s">
        <v>37</v>
      </c>
      <c r="M1181" s="11">
        <f t="shared" si="608"/>
        <v>0</v>
      </c>
      <c r="N1181" s="11">
        <f t="shared" si="608"/>
        <v>0</v>
      </c>
      <c r="O1181">
        <v>0</v>
      </c>
      <c r="P1181" t="s">
        <v>37</v>
      </c>
      <c r="Q1181" s="46">
        <v>36.5</v>
      </c>
      <c r="R1181" s="46">
        <v>31.6</v>
      </c>
      <c r="S1181" s="46">
        <v>32.200000000000003</v>
      </c>
      <c r="T1181" s="46">
        <v>32.6</v>
      </c>
      <c r="U1181" s="46">
        <v>32.9</v>
      </c>
      <c r="V1181" s="141" t="str">
        <f t="shared" si="611"/>
        <v>NA</v>
      </c>
      <c r="W1181" s="140">
        <f t="shared" si="611"/>
        <v>4</v>
      </c>
      <c r="X1181" s="140">
        <f t="shared" si="611"/>
        <v>0</v>
      </c>
      <c r="Y1181" t="str">
        <f t="shared" si="605"/>
        <v>Discharge</v>
      </c>
      <c r="Z1181" t="str">
        <f t="shared" si="605"/>
        <v>72-96</v>
      </c>
    </row>
    <row r="1182" spans="1:26" x14ac:dyDescent="0.35">
      <c r="A1182" s="63" t="str">
        <f t="shared" si="610"/>
        <v>PATIENT 13 (GS3 018)</v>
      </c>
      <c r="B1182" s="11" t="str">
        <f t="shared" si="610"/>
        <v>HENATURIA</v>
      </c>
      <c r="C1182" s="11" t="str">
        <f t="shared" si="610"/>
        <v>NEW CANNULA</v>
      </c>
      <c r="D1182" t="str">
        <f t="shared" si="608"/>
        <v>Yes</v>
      </c>
      <c r="E1182" t="str">
        <f t="shared" si="608"/>
        <v>No</v>
      </c>
      <c r="F1182" t="str">
        <f t="shared" si="608"/>
        <v>Ward</v>
      </c>
      <c r="G1182" t="str">
        <f t="shared" si="608"/>
        <v>ULRD</v>
      </c>
      <c r="H1182" t="str">
        <f t="shared" si="608"/>
        <v>20G</v>
      </c>
      <c r="I1182" t="str">
        <f t="shared" si="608"/>
        <v xml:space="preserve"> Normal Saline 0.9%</v>
      </c>
      <c r="J1182" t="str">
        <f t="shared" si="608"/>
        <v>Antibiotic and other drug</v>
      </c>
      <c r="K1182" s="11" t="str">
        <f t="shared" si="608"/>
        <v>DORSAL</v>
      </c>
      <c r="L1182" s="16" t="s">
        <v>37</v>
      </c>
      <c r="M1182" s="11">
        <f t="shared" si="608"/>
        <v>0</v>
      </c>
      <c r="N1182" s="11">
        <f t="shared" si="608"/>
        <v>0</v>
      </c>
      <c r="O1182">
        <v>0</v>
      </c>
      <c r="P1182" t="s">
        <v>37</v>
      </c>
      <c r="Q1182" s="46">
        <v>36.200000000000003</v>
      </c>
      <c r="R1182" s="46">
        <v>31.5</v>
      </c>
      <c r="S1182" s="46">
        <v>32.1</v>
      </c>
      <c r="T1182" s="46">
        <v>32.5</v>
      </c>
      <c r="U1182" s="46">
        <v>33.299999999999997</v>
      </c>
      <c r="V1182" s="141" t="str">
        <f t="shared" si="611"/>
        <v>NA</v>
      </c>
      <c r="W1182" s="140">
        <f t="shared" si="611"/>
        <v>4</v>
      </c>
      <c r="X1182" s="140">
        <f t="shared" si="611"/>
        <v>0</v>
      </c>
      <c r="Y1182" t="str">
        <f t="shared" si="605"/>
        <v>Discharge</v>
      </c>
      <c r="Z1182" t="str">
        <f t="shared" si="605"/>
        <v>72-96</v>
      </c>
    </row>
    <row r="1183" spans="1:26" x14ac:dyDescent="0.35">
      <c r="A1183" s="63" t="str">
        <f t="shared" si="610"/>
        <v>PATIENT 13 (GS3 018)</v>
      </c>
      <c r="B1183" s="11" t="str">
        <f t="shared" si="610"/>
        <v>HENATURIA</v>
      </c>
      <c r="C1183" s="11" t="str">
        <f t="shared" si="610"/>
        <v>NEW CANNULA</v>
      </c>
      <c r="D1183" t="str">
        <f t="shared" si="608"/>
        <v>Yes</v>
      </c>
      <c r="E1183" t="str">
        <f t="shared" si="608"/>
        <v>No</v>
      </c>
      <c r="F1183" t="str">
        <f t="shared" si="608"/>
        <v>Ward</v>
      </c>
      <c r="G1183" t="str">
        <f t="shared" si="608"/>
        <v>ULRD</v>
      </c>
      <c r="H1183" t="str">
        <f t="shared" si="608"/>
        <v>20G</v>
      </c>
      <c r="I1183" t="str">
        <f t="shared" si="608"/>
        <v xml:space="preserve"> Normal Saline 0.9%</v>
      </c>
      <c r="J1183" t="str">
        <f t="shared" si="608"/>
        <v>Antibiotic and other drug</v>
      </c>
      <c r="K1183" s="11" t="str">
        <f t="shared" si="608"/>
        <v>DORSAL</v>
      </c>
      <c r="L1183" s="16" t="s">
        <v>37</v>
      </c>
      <c r="M1183" s="11">
        <f t="shared" si="608"/>
        <v>0</v>
      </c>
      <c r="N1183" s="11">
        <f t="shared" si="608"/>
        <v>0</v>
      </c>
      <c r="O1183">
        <v>0</v>
      </c>
      <c r="P1183" t="s">
        <v>37</v>
      </c>
      <c r="Q1183" s="46">
        <v>36.700000000000003</v>
      </c>
      <c r="R1183" s="46">
        <v>32.299999999999997</v>
      </c>
      <c r="S1183" s="46">
        <v>32.6</v>
      </c>
      <c r="T1183" s="46">
        <v>33.5</v>
      </c>
      <c r="U1183" s="46">
        <v>33</v>
      </c>
      <c r="V1183" s="141" t="str">
        <f t="shared" si="611"/>
        <v>NA</v>
      </c>
      <c r="W1183" s="140">
        <f t="shared" si="611"/>
        <v>4</v>
      </c>
      <c r="X1183" s="140">
        <f t="shared" si="611"/>
        <v>0</v>
      </c>
      <c r="Y1183" t="str">
        <f t="shared" si="611"/>
        <v>Discharge</v>
      </c>
      <c r="Z1183" t="str">
        <f t="shared" si="611"/>
        <v>72-96</v>
      </c>
    </row>
    <row r="1184" spans="1:26" x14ac:dyDescent="0.35">
      <c r="A1184" s="64" t="str">
        <f t="shared" si="610"/>
        <v>PATIENT 13 (GS3 018)</v>
      </c>
      <c r="B1184" s="70" t="str">
        <f t="shared" si="610"/>
        <v>HENATURIA</v>
      </c>
      <c r="C1184" s="70" t="str">
        <f t="shared" si="610"/>
        <v>NEW CANNULA</v>
      </c>
      <c r="D1184" t="str">
        <f t="shared" si="608"/>
        <v>Yes</v>
      </c>
      <c r="E1184" t="str">
        <f t="shared" si="608"/>
        <v>No</v>
      </c>
      <c r="F1184" t="str">
        <f t="shared" si="608"/>
        <v>Ward</v>
      </c>
      <c r="G1184" t="str">
        <f t="shared" si="608"/>
        <v>ULRD</v>
      </c>
      <c r="H1184" t="str">
        <f t="shared" si="608"/>
        <v>20G</v>
      </c>
      <c r="I1184" t="str">
        <f t="shared" si="608"/>
        <v xml:space="preserve"> Normal Saline 0.9%</v>
      </c>
      <c r="J1184" t="str">
        <f t="shared" si="608"/>
        <v>Antibiotic and other drug</v>
      </c>
      <c r="K1184" s="70" t="str">
        <f t="shared" si="608"/>
        <v>DORSAL</v>
      </c>
      <c r="L1184" s="16" t="s">
        <v>37</v>
      </c>
      <c r="M1184" s="70">
        <f t="shared" si="608"/>
        <v>0</v>
      </c>
      <c r="N1184" s="70">
        <f t="shared" si="608"/>
        <v>0</v>
      </c>
      <c r="O1184">
        <v>0</v>
      </c>
      <c r="P1184" t="s">
        <v>37</v>
      </c>
      <c r="Q1184" s="52">
        <v>35.700000000000003</v>
      </c>
      <c r="R1184" s="52">
        <v>33.1</v>
      </c>
      <c r="S1184" s="52">
        <v>32.9</v>
      </c>
      <c r="T1184" s="52">
        <v>33</v>
      </c>
      <c r="U1184" s="52">
        <v>32.799999999999997</v>
      </c>
      <c r="V1184" s="154" t="str">
        <f t="shared" si="611"/>
        <v>NA</v>
      </c>
      <c r="W1184" s="149">
        <f t="shared" si="611"/>
        <v>4</v>
      </c>
      <c r="X1184" s="149">
        <f t="shared" si="611"/>
        <v>0</v>
      </c>
      <c r="Y1184" t="str">
        <f t="shared" si="611"/>
        <v>Discharge</v>
      </c>
      <c r="Z1184" t="str">
        <f t="shared" si="611"/>
        <v>72-96</v>
      </c>
    </row>
    <row r="1185" spans="1:26" x14ac:dyDescent="0.35">
      <c r="A1185" s="21" t="s">
        <v>493</v>
      </c>
      <c r="B1185" s="21" t="s">
        <v>179</v>
      </c>
      <c r="C1185" s="21" t="s">
        <v>58</v>
      </c>
      <c r="D1185" t="str">
        <f t="shared" si="608"/>
        <v>Yes</v>
      </c>
      <c r="E1185" t="str">
        <f t="shared" si="608"/>
        <v>No</v>
      </c>
      <c r="F1185" t="str">
        <f t="shared" si="608"/>
        <v>Ward</v>
      </c>
      <c r="G1185" t="s">
        <v>32</v>
      </c>
      <c r="H1185" t="str">
        <f t="shared" si="608"/>
        <v>20G</v>
      </c>
      <c r="I1185" t="s">
        <v>34</v>
      </c>
      <c r="J1185" t="s">
        <v>35</v>
      </c>
      <c r="K1185" s="21" t="s">
        <v>36</v>
      </c>
      <c r="L1185" s="23">
        <v>0</v>
      </c>
      <c r="M1185" s="23">
        <v>0</v>
      </c>
      <c r="N1185" s="23">
        <v>0</v>
      </c>
      <c r="O1185" t="s">
        <v>37</v>
      </c>
      <c r="P1185" t="s">
        <v>30</v>
      </c>
      <c r="Q1185" s="56">
        <v>36.700000000000003</v>
      </c>
      <c r="R1185" s="56">
        <v>35.200000000000003</v>
      </c>
      <c r="S1185" s="56">
        <v>35.200000000000003</v>
      </c>
      <c r="T1185" s="56">
        <v>35.799999999999997</v>
      </c>
      <c r="U1185" s="56">
        <v>35.9</v>
      </c>
      <c r="V1185" s="151" t="s">
        <v>37</v>
      </c>
      <c r="W1185" s="150">
        <v>2</v>
      </c>
      <c r="X1185" s="150">
        <v>0</v>
      </c>
      <c r="Y1185" t="str">
        <f t="shared" si="611"/>
        <v>Discharge</v>
      </c>
      <c r="Z1185" t="s">
        <v>92</v>
      </c>
    </row>
    <row r="1186" spans="1:26" x14ac:dyDescent="0.35">
      <c r="A1186" s="11" t="str">
        <f t="shared" ref="A1186:C1188" si="612">A1185</f>
        <v>PATIENT 14 (GS3 019)</v>
      </c>
      <c r="B1186" s="11" t="str">
        <f t="shared" si="612"/>
        <v>CATARACT</v>
      </c>
      <c r="C1186" s="11" t="str">
        <f t="shared" si="612"/>
        <v>FOR OPERATION</v>
      </c>
      <c r="D1186" t="str">
        <f t="shared" si="608"/>
        <v>Yes</v>
      </c>
      <c r="E1186" t="str">
        <f t="shared" si="608"/>
        <v>No</v>
      </c>
      <c r="F1186" t="str">
        <f t="shared" si="608"/>
        <v>Ward</v>
      </c>
      <c r="G1186" t="str">
        <f t="shared" si="608"/>
        <v>ULLD</v>
      </c>
      <c r="H1186" t="str">
        <f t="shared" si="608"/>
        <v>20G</v>
      </c>
      <c r="I1186" t="str">
        <f t="shared" si="608"/>
        <v>No infusion</v>
      </c>
      <c r="J1186" t="str">
        <f t="shared" si="608"/>
        <v>No medication</v>
      </c>
      <c r="K1186" s="11" t="str">
        <f t="shared" si="608"/>
        <v>DORSAL</v>
      </c>
      <c r="L1186" s="13">
        <v>0</v>
      </c>
      <c r="M1186" s="13">
        <v>0</v>
      </c>
      <c r="N1186" s="13">
        <v>0</v>
      </c>
      <c r="O1186" t="s">
        <v>37</v>
      </c>
      <c r="P1186" t="s">
        <v>30</v>
      </c>
      <c r="Q1186" s="46">
        <v>36.5</v>
      </c>
      <c r="R1186" s="46">
        <v>33.200000000000003</v>
      </c>
      <c r="S1186" s="46">
        <v>33.4</v>
      </c>
      <c r="T1186" s="46">
        <v>32.1</v>
      </c>
      <c r="U1186" s="46">
        <v>32.1</v>
      </c>
      <c r="V1186" s="141" t="str">
        <f t="shared" ref="V1186:X1188" si="613">V1185</f>
        <v>NA</v>
      </c>
      <c r="W1186" s="140">
        <f t="shared" si="613"/>
        <v>2</v>
      </c>
      <c r="X1186" s="140">
        <f t="shared" si="613"/>
        <v>0</v>
      </c>
      <c r="Y1186" t="str">
        <f t="shared" si="611"/>
        <v>Discharge</v>
      </c>
      <c r="Z1186" t="s">
        <v>92</v>
      </c>
    </row>
    <row r="1187" spans="1:26" x14ac:dyDescent="0.35">
      <c r="A1187" s="11" t="str">
        <f t="shared" si="612"/>
        <v>PATIENT 14 (GS3 019)</v>
      </c>
      <c r="B1187" s="11" t="str">
        <f t="shared" si="612"/>
        <v>CATARACT</v>
      </c>
      <c r="C1187" s="11" t="str">
        <f t="shared" si="612"/>
        <v>FOR OPERATION</v>
      </c>
      <c r="D1187" t="str">
        <f t="shared" si="608"/>
        <v>Yes</v>
      </c>
      <c r="E1187" t="str">
        <f t="shared" si="608"/>
        <v>No</v>
      </c>
      <c r="F1187" t="str">
        <f t="shared" si="608"/>
        <v>Ward</v>
      </c>
      <c r="G1187" t="str">
        <f t="shared" si="608"/>
        <v>ULLD</v>
      </c>
      <c r="H1187" t="str">
        <f t="shared" si="608"/>
        <v>20G</v>
      </c>
      <c r="I1187" t="str">
        <f t="shared" si="608"/>
        <v>No infusion</v>
      </c>
      <c r="J1187" t="str">
        <f t="shared" si="608"/>
        <v>No medication</v>
      </c>
      <c r="K1187" s="11" t="str">
        <f t="shared" si="608"/>
        <v>DORSAL</v>
      </c>
      <c r="L1187" s="13">
        <v>0</v>
      </c>
      <c r="M1187" s="13">
        <v>0</v>
      </c>
      <c r="N1187" s="13">
        <v>0</v>
      </c>
      <c r="O1187" t="s">
        <v>37</v>
      </c>
      <c r="P1187" t="s">
        <v>30</v>
      </c>
      <c r="Q1187" s="46">
        <v>36.4</v>
      </c>
      <c r="R1187" s="46">
        <v>32</v>
      </c>
      <c r="S1187" s="46">
        <v>32.1</v>
      </c>
      <c r="T1187" s="46">
        <v>30.4</v>
      </c>
      <c r="U1187" s="46">
        <v>30.6</v>
      </c>
      <c r="V1187" s="141" t="str">
        <f t="shared" si="613"/>
        <v>NA</v>
      </c>
      <c r="W1187" s="140">
        <f t="shared" si="613"/>
        <v>2</v>
      </c>
      <c r="X1187" s="140">
        <f t="shared" si="613"/>
        <v>0</v>
      </c>
      <c r="Y1187" t="str">
        <f t="shared" si="611"/>
        <v>Discharge</v>
      </c>
      <c r="Z1187" t="s">
        <v>92</v>
      </c>
    </row>
    <row r="1188" spans="1:26" x14ac:dyDescent="0.35">
      <c r="A1188" s="70" t="str">
        <f t="shared" si="612"/>
        <v>PATIENT 14 (GS3 019)</v>
      </c>
      <c r="B1188" s="70" t="str">
        <f t="shared" si="612"/>
        <v>CATARACT</v>
      </c>
      <c r="C1188" s="70" t="str">
        <f t="shared" si="612"/>
        <v>FOR OPERATION</v>
      </c>
      <c r="D1188" t="str">
        <f t="shared" si="608"/>
        <v>Yes</v>
      </c>
      <c r="E1188" t="str">
        <f t="shared" si="608"/>
        <v>No</v>
      </c>
      <c r="F1188" t="str">
        <f t="shared" si="608"/>
        <v>Ward</v>
      </c>
      <c r="G1188" t="str">
        <f t="shared" si="608"/>
        <v>ULLD</v>
      </c>
      <c r="H1188" t="str">
        <f t="shared" si="608"/>
        <v>20G</v>
      </c>
      <c r="I1188" t="str">
        <f t="shared" si="608"/>
        <v>No infusion</v>
      </c>
      <c r="J1188" t="str">
        <f t="shared" si="608"/>
        <v>No medication</v>
      </c>
      <c r="K1188" s="70" t="str">
        <f t="shared" si="608"/>
        <v>DORSAL</v>
      </c>
      <c r="L1188" s="19">
        <v>0</v>
      </c>
      <c r="M1188" s="19">
        <v>0</v>
      </c>
      <c r="N1188" s="19">
        <v>0</v>
      </c>
      <c r="O1188" t="s">
        <v>37</v>
      </c>
      <c r="P1188" t="s">
        <v>30</v>
      </c>
      <c r="Q1188" s="52">
        <v>36.700000000000003</v>
      </c>
      <c r="R1188" s="52">
        <v>30.1</v>
      </c>
      <c r="S1188" s="52">
        <v>30.4</v>
      </c>
      <c r="T1188" s="52">
        <v>32.4</v>
      </c>
      <c r="U1188" s="52">
        <v>33</v>
      </c>
      <c r="V1188" s="154" t="str">
        <f t="shared" si="613"/>
        <v>NA</v>
      </c>
      <c r="W1188" s="149">
        <f t="shared" si="613"/>
        <v>2</v>
      </c>
      <c r="X1188" s="149">
        <f t="shared" si="613"/>
        <v>0</v>
      </c>
      <c r="Y1188" t="str">
        <f t="shared" si="611"/>
        <v>Discharge</v>
      </c>
      <c r="Z1188" t="s">
        <v>92</v>
      </c>
    </row>
    <row r="1189" spans="1:26" x14ac:dyDescent="0.35">
      <c r="A1189" s="21" t="s">
        <v>494</v>
      </c>
      <c r="B1189" s="21" t="s">
        <v>495</v>
      </c>
      <c r="C1189" s="21" t="s">
        <v>196</v>
      </c>
      <c r="D1189" t="str">
        <f t="shared" si="608"/>
        <v>Yes</v>
      </c>
      <c r="E1189" t="str">
        <f t="shared" si="608"/>
        <v>No</v>
      </c>
      <c r="F1189" t="str">
        <f t="shared" si="608"/>
        <v>Ward</v>
      </c>
      <c r="G1189" t="str">
        <f t="shared" si="608"/>
        <v>ULLD</v>
      </c>
      <c r="H1189" t="str">
        <f t="shared" si="608"/>
        <v>20G</v>
      </c>
      <c r="I1189" t="str">
        <f t="shared" si="608"/>
        <v>No infusion</v>
      </c>
      <c r="J1189" t="s">
        <v>61</v>
      </c>
      <c r="K1189" s="21" t="s">
        <v>36</v>
      </c>
      <c r="L1189" s="23">
        <v>0</v>
      </c>
      <c r="M1189" s="23">
        <v>0</v>
      </c>
      <c r="N1189" s="23">
        <v>0</v>
      </c>
      <c r="O1189" t="s">
        <v>37</v>
      </c>
      <c r="P1189" t="s">
        <v>30</v>
      </c>
      <c r="Q1189" s="56">
        <v>36.799999999999997</v>
      </c>
      <c r="R1189" s="56">
        <v>35.299999999999997</v>
      </c>
      <c r="S1189" s="56">
        <v>35.299999999999997</v>
      </c>
      <c r="T1189" s="56">
        <v>35.799999999999997</v>
      </c>
      <c r="U1189" s="56">
        <v>36.1</v>
      </c>
      <c r="V1189" s="151" t="s">
        <v>37</v>
      </c>
      <c r="W1189" s="150">
        <v>2</v>
      </c>
      <c r="X1189" s="150">
        <v>0</v>
      </c>
      <c r="Y1189" t="str">
        <f t="shared" si="611"/>
        <v>Discharge</v>
      </c>
      <c r="Z1189" t="s">
        <v>92</v>
      </c>
    </row>
    <row r="1190" spans="1:26" x14ac:dyDescent="0.35">
      <c r="A1190" s="11" t="str">
        <f t="shared" ref="A1190:C1192" si="614">A1189</f>
        <v>PATIENT 15 (GS3 020)</v>
      </c>
      <c r="B1190" s="11" t="str">
        <f t="shared" si="614"/>
        <v>RECURRENT TONSILITIS</v>
      </c>
      <c r="C1190" s="11" t="str">
        <f t="shared" si="614"/>
        <v>FOR OP</v>
      </c>
      <c r="D1190" t="str">
        <f t="shared" si="608"/>
        <v>Yes</v>
      </c>
      <c r="E1190" t="str">
        <f t="shared" si="608"/>
        <v>No</v>
      </c>
      <c r="F1190" t="str">
        <f t="shared" si="608"/>
        <v>Ward</v>
      </c>
      <c r="G1190" t="str">
        <f t="shared" si="608"/>
        <v>ULLD</v>
      </c>
      <c r="H1190" t="str">
        <f t="shared" si="608"/>
        <v>20G</v>
      </c>
      <c r="I1190" t="str">
        <f t="shared" si="608"/>
        <v>No infusion</v>
      </c>
      <c r="J1190" t="str">
        <f t="shared" si="608"/>
        <v>Antibiotic</v>
      </c>
      <c r="K1190" s="11" t="str">
        <f t="shared" si="608"/>
        <v>DORSAL</v>
      </c>
      <c r="L1190" s="13">
        <v>0</v>
      </c>
      <c r="M1190" s="13">
        <v>0</v>
      </c>
      <c r="N1190" s="13">
        <v>0</v>
      </c>
      <c r="O1190" t="s">
        <v>37</v>
      </c>
      <c r="P1190" t="s">
        <v>30</v>
      </c>
      <c r="Q1190" s="46">
        <v>36.6</v>
      </c>
      <c r="R1190" s="46">
        <v>33.6</v>
      </c>
      <c r="S1190" s="46">
        <v>33.700000000000003</v>
      </c>
      <c r="T1190" s="46">
        <v>32.799999999999997</v>
      </c>
      <c r="U1190" s="46">
        <v>32.799999999999997</v>
      </c>
      <c r="V1190" s="141" t="str">
        <f t="shared" ref="V1190:X1192" si="615">V1189</f>
        <v>NA</v>
      </c>
      <c r="W1190" s="140">
        <f t="shared" si="615"/>
        <v>2</v>
      </c>
      <c r="X1190" s="140">
        <f t="shared" si="615"/>
        <v>0</v>
      </c>
      <c r="Y1190" t="str">
        <f t="shared" si="611"/>
        <v>Discharge</v>
      </c>
      <c r="Z1190" t="s">
        <v>92</v>
      </c>
    </row>
    <row r="1191" spans="1:26" x14ac:dyDescent="0.35">
      <c r="A1191" s="11" t="str">
        <f t="shared" si="614"/>
        <v>PATIENT 15 (GS3 020)</v>
      </c>
      <c r="B1191" s="11" t="str">
        <f t="shared" si="614"/>
        <v>RECURRENT TONSILITIS</v>
      </c>
      <c r="C1191" s="11" t="str">
        <f t="shared" si="614"/>
        <v>FOR OP</v>
      </c>
      <c r="D1191" t="str">
        <f t="shared" si="608"/>
        <v>Yes</v>
      </c>
      <c r="E1191" t="str">
        <f t="shared" si="608"/>
        <v>No</v>
      </c>
      <c r="F1191" t="str">
        <f t="shared" si="608"/>
        <v>Ward</v>
      </c>
      <c r="G1191" t="str">
        <f t="shared" si="608"/>
        <v>ULLD</v>
      </c>
      <c r="H1191" t="str">
        <f t="shared" si="608"/>
        <v>20G</v>
      </c>
      <c r="I1191" t="str">
        <f t="shared" si="608"/>
        <v>No infusion</v>
      </c>
      <c r="J1191" t="str">
        <f t="shared" si="608"/>
        <v>Antibiotic</v>
      </c>
      <c r="K1191" s="11" t="str">
        <f t="shared" si="608"/>
        <v>DORSAL</v>
      </c>
      <c r="L1191" s="13">
        <v>0</v>
      </c>
      <c r="M1191" s="13">
        <v>0</v>
      </c>
      <c r="N1191" s="13">
        <v>0</v>
      </c>
      <c r="O1191" t="s">
        <v>37</v>
      </c>
      <c r="P1191" t="s">
        <v>30</v>
      </c>
      <c r="Q1191" s="46">
        <v>36.799999999999997</v>
      </c>
      <c r="R1191" s="46">
        <v>32.6</v>
      </c>
      <c r="S1191" s="46">
        <v>33.1</v>
      </c>
      <c r="T1191" s="46">
        <v>32.200000000000003</v>
      </c>
      <c r="U1191" s="46">
        <v>32.1</v>
      </c>
      <c r="V1191" s="141" t="str">
        <f t="shared" si="615"/>
        <v>NA</v>
      </c>
      <c r="W1191" s="140">
        <f t="shared" si="615"/>
        <v>2</v>
      </c>
      <c r="X1191" s="140">
        <f t="shared" si="615"/>
        <v>0</v>
      </c>
      <c r="Y1191" t="str">
        <f t="shared" si="611"/>
        <v>Discharge</v>
      </c>
      <c r="Z1191" t="s">
        <v>92</v>
      </c>
    </row>
    <row r="1192" spans="1:26" x14ac:dyDescent="0.35">
      <c r="A1192" s="70" t="str">
        <f t="shared" si="614"/>
        <v>PATIENT 15 (GS3 020)</v>
      </c>
      <c r="B1192" s="70" t="str">
        <f t="shared" si="614"/>
        <v>RECURRENT TONSILITIS</v>
      </c>
      <c r="C1192" s="70" t="str">
        <f t="shared" si="614"/>
        <v>FOR OP</v>
      </c>
      <c r="D1192" t="str">
        <f t="shared" si="608"/>
        <v>Yes</v>
      </c>
      <c r="E1192" t="str">
        <f t="shared" si="608"/>
        <v>No</v>
      </c>
      <c r="F1192" t="str">
        <f t="shared" si="608"/>
        <v>Ward</v>
      </c>
      <c r="G1192" t="str">
        <f t="shared" si="608"/>
        <v>ULLD</v>
      </c>
      <c r="H1192" t="str">
        <f t="shared" si="608"/>
        <v>20G</v>
      </c>
      <c r="I1192" t="str">
        <f t="shared" si="608"/>
        <v>No infusion</v>
      </c>
      <c r="J1192" t="str">
        <f t="shared" si="608"/>
        <v>Antibiotic</v>
      </c>
      <c r="K1192" s="70" t="str">
        <f t="shared" si="608"/>
        <v>DORSAL</v>
      </c>
      <c r="L1192" s="19">
        <v>0</v>
      </c>
      <c r="M1192" s="19">
        <v>0</v>
      </c>
      <c r="N1192" s="19">
        <v>0</v>
      </c>
      <c r="O1192" t="s">
        <v>37</v>
      </c>
      <c r="P1192" t="s">
        <v>30</v>
      </c>
      <c r="Q1192" s="52">
        <v>36.700000000000003</v>
      </c>
      <c r="R1192" s="52">
        <v>33.200000000000003</v>
      </c>
      <c r="S1192" s="52">
        <v>33</v>
      </c>
      <c r="T1192" s="52">
        <v>32</v>
      </c>
      <c r="U1192" s="52">
        <v>32.799999999999997</v>
      </c>
      <c r="V1192" s="154" t="str">
        <f t="shared" si="615"/>
        <v>NA</v>
      </c>
      <c r="W1192" s="149">
        <f t="shared" si="615"/>
        <v>2</v>
      </c>
      <c r="X1192" s="149">
        <f t="shared" si="615"/>
        <v>0</v>
      </c>
      <c r="Y1192" t="str">
        <f t="shared" si="611"/>
        <v>Discharge</v>
      </c>
      <c r="Z1192" t="s">
        <v>92</v>
      </c>
    </row>
    <row r="1193" spans="1:26" x14ac:dyDescent="0.35">
      <c r="A1193" s="21" t="s">
        <v>496</v>
      </c>
      <c r="B1193" s="21" t="s">
        <v>364</v>
      </c>
      <c r="C1193" s="21" t="s">
        <v>58</v>
      </c>
      <c r="D1193" t="str">
        <f t="shared" si="608"/>
        <v>Yes</v>
      </c>
      <c r="E1193" t="str">
        <f t="shared" si="608"/>
        <v>No</v>
      </c>
      <c r="F1193" t="str">
        <f t="shared" si="608"/>
        <v>Ward</v>
      </c>
      <c r="G1193" t="str">
        <f t="shared" si="608"/>
        <v>ULLD</v>
      </c>
      <c r="H1193" t="str">
        <f t="shared" si="608"/>
        <v>20G</v>
      </c>
      <c r="I1193" t="str">
        <f t="shared" si="608"/>
        <v>No infusion</v>
      </c>
      <c r="J1193" t="s">
        <v>35</v>
      </c>
      <c r="K1193" s="21" t="s">
        <v>36</v>
      </c>
      <c r="L1193" s="23">
        <v>0</v>
      </c>
      <c r="M1193" s="23">
        <v>0</v>
      </c>
      <c r="N1193" s="23">
        <v>0</v>
      </c>
      <c r="O1193" t="s">
        <v>37</v>
      </c>
      <c r="P1193" t="s">
        <v>30</v>
      </c>
      <c r="Q1193" s="56">
        <v>36.799999999999997</v>
      </c>
      <c r="R1193" s="56">
        <v>32.1</v>
      </c>
      <c r="S1193" s="56">
        <v>32.4</v>
      </c>
      <c r="T1193" s="56">
        <v>31.2</v>
      </c>
      <c r="U1193" s="56">
        <v>32.1</v>
      </c>
      <c r="V1193" s="151" t="s">
        <v>37</v>
      </c>
      <c r="W1193" s="150">
        <v>3</v>
      </c>
      <c r="X1193" s="150">
        <v>0</v>
      </c>
      <c r="Y1193" t="s">
        <v>38</v>
      </c>
      <c r="Z1193" t="s">
        <v>63</v>
      </c>
    </row>
    <row r="1194" spans="1:26" x14ac:dyDescent="0.35">
      <c r="A1194" s="11" t="str">
        <f t="shared" ref="A1194:K1209" si="616">A1193</f>
        <v>PATIENT 16 (GS3 023)</v>
      </c>
      <c r="B1194" s="11" t="str">
        <f t="shared" si="616"/>
        <v>CHRONIC SINUSITIS</v>
      </c>
      <c r="C1194" s="11" t="str">
        <f t="shared" si="616"/>
        <v>FOR OPERATION</v>
      </c>
      <c r="D1194" t="str">
        <f t="shared" si="616"/>
        <v>Yes</v>
      </c>
      <c r="E1194" t="str">
        <f t="shared" si="616"/>
        <v>No</v>
      </c>
      <c r="F1194" t="str">
        <f t="shared" si="616"/>
        <v>Ward</v>
      </c>
      <c r="G1194" t="str">
        <f t="shared" si="616"/>
        <v>ULLD</v>
      </c>
      <c r="H1194" t="str">
        <f t="shared" si="616"/>
        <v>20G</v>
      </c>
      <c r="I1194" t="str">
        <f t="shared" si="616"/>
        <v>No infusion</v>
      </c>
      <c r="J1194" t="str">
        <f t="shared" si="616"/>
        <v>No medication</v>
      </c>
      <c r="K1194" s="11" t="str">
        <f t="shared" si="616"/>
        <v>DORSAL</v>
      </c>
      <c r="L1194" s="13">
        <v>0</v>
      </c>
      <c r="M1194" s="13">
        <v>0</v>
      </c>
      <c r="N1194" s="13">
        <v>0</v>
      </c>
      <c r="O1194" t="s">
        <v>37</v>
      </c>
      <c r="P1194" t="s">
        <v>30</v>
      </c>
      <c r="Q1194" s="46">
        <v>36.4</v>
      </c>
      <c r="R1194" s="46">
        <v>30.1</v>
      </c>
      <c r="S1194" s="46">
        <v>30.4</v>
      </c>
      <c r="T1194" s="46">
        <v>31.2</v>
      </c>
      <c r="U1194" s="46">
        <v>32.4</v>
      </c>
      <c r="V1194" s="141" t="str">
        <f t="shared" ref="V1194:Z1208" si="617">V1193</f>
        <v>NA</v>
      </c>
      <c r="W1194" s="140">
        <f t="shared" si="617"/>
        <v>3</v>
      </c>
      <c r="X1194" s="140">
        <f t="shared" si="617"/>
        <v>0</v>
      </c>
      <c r="Y1194" t="str">
        <f t="shared" si="617"/>
        <v>Completion of treatment</v>
      </c>
      <c r="Z1194" t="str">
        <f t="shared" si="617"/>
        <v>48-72</v>
      </c>
    </row>
    <row r="1195" spans="1:26" x14ac:dyDescent="0.35">
      <c r="A1195" s="11" t="str">
        <f t="shared" si="616"/>
        <v>PATIENT 16 (GS3 023)</v>
      </c>
      <c r="B1195" s="11" t="str">
        <f t="shared" si="616"/>
        <v>CHRONIC SINUSITIS</v>
      </c>
      <c r="C1195" s="11" t="str">
        <f t="shared" si="616"/>
        <v>FOR OPERATION</v>
      </c>
      <c r="D1195" t="str">
        <f t="shared" si="616"/>
        <v>Yes</v>
      </c>
      <c r="E1195" t="str">
        <f t="shared" si="616"/>
        <v>No</v>
      </c>
      <c r="F1195" t="str">
        <f t="shared" si="616"/>
        <v>Ward</v>
      </c>
      <c r="G1195" t="str">
        <f t="shared" si="616"/>
        <v>ULLD</v>
      </c>
      <c r="H1195" t="str">
        <f t="shared" si="616"/>
        <v>20G</v>
      </c>
      <c r="I1195" t="str">
        <f t="shared" si="616"/>
        <v>No infusion</v>
      </c>
      <c r="J1195" t="str">
        <f t="shared" si="616"/>
        <v>No medication</v>
      </c>
      <c r="K1195" s="11" t="str">
        <f t="shared" si="616"/>
        <v>DORSAL</v>
      </c>
      <c r="L1195" s="13">
        <v>0</v>
      </c>
      <c r="M1195" s="13">
        <v>0</v>
      </c>
      <c r="N1195" s="13">
        <v>0</v>
      </c>
      <c r="O1195" t="s">
        <v>37</v>
      </c>
      <c r="P1195" t="s">
        <v>30</v>
      </c>
      <c r="Q1195" s="46">
        <v>36.700000000000003</v>
      </c>
      <c r="R1195" s="46">
        <v>31.4</v>
      </c>
      <c r="S1195" s="46">
        <v>31.2</v>
      </c>
      <c r="T1195" s="46">
        <v>30.4</v>
      </c>
      <c r="U1195" s="46">
        <v>30.1</v>
      </c>
      <c r="V1195" s="141" t="str">
        <f t="shared" si="617"/>
        <v>NA</v>
      </c>
      <c r="W1195" s="140">
        <f t="shared" si="617"/>
        <v>3</v>
      </c>
      <c r="X1195" s="140">
        <f t="shared" si="617"/>
        <v>0</v>
      </c>
      <c r="Y1195" t="str">
        <f t="shared" si="617"/>
        <v>Completion of treatment</v>
      </c>
      <c r="Z1195" t="str">
        <f t="shared" si="617"/>
        <v>48-72</v>
      </c>
    </row>
    <row r="1196" spans="1:26" x14ac:dyDescent="0.35">
      <c r="A1196" s="11" t="str">
        <f t="shared" si="616"/>
        <v>PATIENT 16 (GS3 023)</v>
      </c>
      <c r="B1196" s="11" t="str">
        <f t="shared" si="616"/>
        <v>CHRONIC SINUSITIS</v>
      </c>
      <c r="C1196" s="11" t="str">
        <f t="shared" si="616"/>
        <v>FOR OPERATION</v>
      </c>
      <c r="D1196" t="str">
        <f t="shared" si="616"/>
        <v>Yes</v>
      </c>
      <c r="E1196" t="str">
        <f t="shared" si="616"/>
        <v>No</v>
      </c>
      <c r="F1196" t="str">
        <f t="shared" si="616"/>
        <v>Ward</v>
      </c>
      <c r="G1196" t="str">
        <f t="shared" si="616"/>
        <v>ULLD</v>
      </c>
      <c r="H1196" t="str">
        <f t="shared" si="616"/>
        <v>20G</v>
      </c>
      <c r="I1196" t="str">
        <f t="shared" si="616"/>
        <v>No infusion</v>
      </c>
      <c r="J1196" t="str">
        <f t="shared" si="616"/>
        <v>No medication</v>
      </c>
      <c r="K1196" s="11" t="str">
        <f t="shared" si="616"/>
        <v>DORSAL</v>
      </c>
      <c r="L1196" s="13">
        <v>0</v>
      </c>
      <c r="M1196" s="13">
        <v>0</v>
      </c>
      <c r="N1196" s="13">
        <v>0</v>
      </c>
      <c r="O1196" t="s">
        <v>37</v>
      </c>
      <c r="P1196" t="s">
        <v>30</v>
      </c>
      <c r="Q1196" s="46">
        <v>36.4</v>
      </c>
      <c r="R1196" s="46">
        <v>32.4</v>
      </c>
      <c r="S1196" s="46">
        <v>32.299999999999997</v>
      </c>
      <c r="T1196" s="46">
        <v>31</v>
      </c>
      <c r="U1196" s="46">
        <v>31.2</v>
      </c>
      <c r="V1196" s="141" t="str">
        <f t="shared" si="617"/>
        <v>NA</v>
      </c>
      <c r="W1196" s="140">
        <f t="shared" si="617"/>
        <v>3</v>
      </c>
      <c r="X1196" s="140">
        <f t="shared" si="617"/>
        <v>0</v>
      </c>
      <c r="Y1196" t="str">
        <f t="shared" si="617"/>
        <v>Completion of treatment</v>
      </c>
      <c r="Z1196" t="str">
        <f t="shared" si="617"/>
        <v>48-72</v>
      </c>
    </row>
    <row r="1197" spans="1:26" x14ac:dyDescent="0.35">
      <c r="A1197" s="70" t="str">
        <f t="shared" si="616"/>
        <v>PATIENT 16 (GS3 023)</v>
      </c>
      <c r="B1197" s="70" t="str">
        <f t="shared" si="616"/>
        <v>CHRONIC SINUSITIS</v>
      </c>
      <c r="C1197" s="70" t="str">
        <f t="shared" si="616"/>
        <v>FOR OPERATION</v>
      </c>
      <c r="D1197" t="str">
        <f t="shared" si="616"/>
        <v>Yes</v>
      </c>
      <c r="E1197" t="str">
        <f t="shared" si="616"/>
        <v>No</v>
      </c>
      <c r="F1197" t="str">
        <f t="shared" si="616"/>
        <v>Ward</v>
      </c>
      <c r="G1197" t="str">
        <f t="shared" si="616"/>
        <v>ULLD</v>
      </c>
      <c r="H1197" t="str">
        <f t="shared" si="616"/>
        <v>20G</v>
      </c>
      <c r="I1197" t="str">
        <f t="shared" si="616"/>
        <v>No infusion</v>
      </c>
      <c r="J1197" t="str">
        <f t="shared" si="616"/>
        <v>No medication</v>
      </c>
      <c r="K1197" s="70" t="str">
        <f t="shared" si="616"/>
        <v>DORSAL</v>
      </c>
      <c r="L1197" s="19">
        <v>0</v>
      </c>
      <c r="M1197" s="19">
        <v>0</v>
      </c>
      <c r="N1197" s="19">
        <v>0</v>
      </c>
      <c r="O1197" t="s">
        <v>37</v>
      </c>
      <c r="P1197" t="s">
        <v>30</v>
      </c>
      <c r="Q1197" s="52">
        <v>36.5</v>
      </c>
      <c r="R1197" s="52">
        <v>32.1</v>
      </c>
      <c r="S1197" s="52">
        <v>32.299999999999997</v>
      </c>
      <c r="T1197" s="52">
        <v>31.4</v>
      </c>
      <c r="U1197" s="52">
        <v>30.9</v>
      </c>
      <c r="V1197" s="154" t="str">
        <f t="shared" si="617"/>
        <v>NA</v>
      </c>
      <c r="W1197" s="149">
        <f t="shared" si="617"/>
        <v>3</v>
      </c>
      <c r="X1197" s="149">
        <f t="shared" si="617"/>
        <v>0</v>
      </c>
      <c r="Y1197" t="str">
        <f t="shared" si="617"/>
        <v>Completion of treatment</v>
      </c>
      <c r="Z1197" t="str">
        <f t="shared" si="617"/>
        <v>48-72</v>
      </c>
    </row>
    <row r="1198" spans="1:26" x14ac:dyDescent="0.35">
      <c r="A1198" s="21" t="s">
        <v>497</v>
      </c>
      <c r="B1198" s="21" t="s">
        <v>498</v>
      </c>
      <c r="C1198" s="21" t="s">
        <v>371</v>
      </c>
      <c r="D1198" t="str">
        <f t="shared" si="616"/>
        <v>Yes</v>
      </c>
      <c r="E1198" t="str">
        <f t="shared" si="616"/>
        <v>No</v>
      </c>
      <c r="F1198" t="s">
        <v>96</v>
      </c>
      <c r="G1198" t="s">
        <v>55</v>
      </c>
      <c r="H1198" t="str">
        <f t="shared" si="616"/>
        <v>20G</v>
      </c>
      <c r="I1198" t="str">
        <f t="shared" si="616"/>
        <v>No infusion</v>
      </c>
      <c r="J1198" t="s">
        <v>46</v>
      </c>
      <c r="K1198" s="21" t="s">
        <v>47</v>
      </c>
      <c r="L1198" s="23">
        <v>0</v>
      </c>
      <c r="M1198" s="23">
        <v>0</v>
      </c>
      <c r="N1198" s="23">
        <v>0</v>
      </c>
      <c r="O1198">
        <v>0</v>
      </c>
      <c r="P1198" t="s">
        <v>30</v>
      </c>
      <c r="Q1198" s="56">
        <v>37.4</v>
      </c>
      <c r="R1198" s="56">
        <v>31.4</v>
      </c>
      <c r="S1198" s="56">
        <v>31.2</v>
      </c>
      <c r="T1198" s="56">
        <v>32.9</v>
      </c>
      <c r="U1198" s="56">
        <v>32.799999999999997</v>
      </c>
      <c r="V1198" s="56">
        <v>32.799999999999997</v>
      </c>
      <c r="W1198" s="150">
        <v>3</v>
      </c>
      <c r="X1198" s="150">
        <v>0</v>
      </c>
      <c r="Y1198" t="s">
        <v>78</v>
      </c>
      <c r="Z1198" t="str">
        <f t="shared" si="617"/>
        <v>48-72</v>
      </c>
    </row>
    <row r="1199" spans="1:26" x14ac:dyDescent="0.35">
      <c r="A1199" s="11" t="str">
        <f t="shared" ref="A1199:C1202" si="618">A1198</f>
        <v>PATIENT 17 (IM1 001)</v>
      </c>
      <c r="B1199" s="11" t="str">
        <f t="shared" si="618"/>
        <v>EPILEPSY</v>
      </c>
      <c r="C1199" s="11" t="str">
        <f t="shared" si="618"/>
        <v>NEW CASE, BLOOD TAKING</v>
      </c>
      <c r="D1199" t="str">
        <f t="shared" si="616"/>
        <v>Yes</v>
      </c>
      <c r="E1199" t="str">
        <f t="shared" si="616"/>
        <v>No</v>
      </c>
      <c r="F1199" t="str">
        <f t="shared" si="616"/>
        <v>ER</v>
      </c>
      <c r="G1199" t="str">
        <f t="shared" si="616"/>
        <v>ULLA</v>
      </c>
      <c r="H1199" t="str">
        <f t="shared" si="616"/>
        <v>20G</v>
      </c>
      <c r="I1199" t="str">
        <f t="shared" si="616"/>
        <v>No infusion</v>
      </c>
      <c r="J1199" t="str">
        <f t="shared" si="616"/>
        <v>Other Drug</v>
      </c>
      <c r="K1199" s="11" t="str">
        <f t="shared" si="616"/>
        <v>ANTECUBITAL FOSSA</v>
      </c>
      <c r="L1199" s="13">
        <v>0</v>
      </c>
      <c r="M1199" s="13">
        <v>0</v>
      </c>
      <c r="N1199" s="13">
        <v>0</v>
      </c>
      <c r="O1199">
        <v>0</v>
      </c>
      <c r="P1199" t="s">
        <v>30</v>
      </c>
      <c r="Q1199" s="46">
        <v>36.700000000000003</v>
      </c>
      <c r="R1199" s="46">
        <v>33.299999999999997</v>
      </c>
      <c r="S1199" s="46">
        <v>33.6</v>
      </c>
      <c r="T1199" s="46">
        <v>32.9</v>
      </c>
      <c r="U1199" s="46">
        <v>34</v>
      </c>
      <c r="V1199" s="46">
        <v>33.6</v>
      </c>
      <c r="W1199" s="140">
        <f t="shared" ref="W1199:Y1202" si="619">W1198</f>
        <v>3</v>
      </c>
      <c r="X1199" s="140">
        <f t="shared" si="619"/>
        <v>0</v>
      </c>
      <c r="Y1199" t="str">
        <f t="shared" si="619"/>
        <v>Discharge</v>
      </c>
      <c r="Z1199" t="str">
        <f t="shared" si="617"/>
        <v>48-72</v>
      </c>
    </row>
    <row r="1200" spans="1:26" x14ac:dyDescent="0.35">
      <c r="A1200" s="11" t="str">
        <f t="shared" si="618"/>
        <v>PATIENT 17 (IM1 001)</v>
      </c>
      <c r="B1200" s="11" t="str">
        <f t="shared" si="618"/>
        <v>EPILEPSY</v>
      </c>
      <c r="C1200" s="11" t="str">
        <f t="shared" si="618"/>
        <v>NEW CASE, BLOOD TAKING</v>
      </c>
      <c r="D1200" t="str">
        <f t="shared" si="616"/>
        <v>Yes</v>
      </c>
      <c r="E1200" t="str">
        <f t="shared" si="616"/>
        <v>No</v>
      </c>
      <c r="F1200" t="str">
        <f t="shared" si="616"/>
        <v>ER</v>
      </c>
      <c r="G1200" t="str">
        <f t="shared" si="616"/>
        <v>ULLA</v>
      </c>
      <c r="H1200" t="str">
        <f t="shared" si="616"/>
        <v>20G</v>
      </c>
      <c r="I1200" t="str">
        <f t="shared" si="616"/>
        <v>No infusion</v>
      </c>
      <c r="J1200" t="str">
        <f t="shared" si="616"/>
        <v>Other Drug</v>
      </c>
      <c r="K1200" s="11" t="str">
        <f t="shared" si="616"/>
        <v>ANTECUBITAL FOSSA</v>
      </c>
      <c r="L1200" s="13">
        <v>0</v>
      </c>
      <c r="M1200" s="13">
        <v>0</v>
      </c>
      <c r="N1200" s="13">
        <v>0</v>
      </c>
      <c r="O1200">
        <v>0</v>
      </c>
      <c r="P1200" t="s">
        <v>30</v>
      </c>
      <c r="Q1200" s="46">
        <v>36.700000000000003</v>
      </c>
      <c r="R1200" s="46">
        <v>32.700000000000003</v>
      </c>
      <c r="S1200" s="46">
        <v>33.200000000000003</v>
      </c>
      <c r="T1200" s="46">
        <v>33.6</v>
      </c>
      <c r="U1200" s="46">
        <v>32.5</v>
      </c>
      <c r="V1200" s="46">
        <v>32.9</v>
      </c>
      <c r="W1200" s="140">
        <f t="shared" si="619"/>
        <v>3</v>
      </c>
      <c r="X1200" s="140">
        <f t="shared" si="619"/>
        <v>0</v>
      </c>
      <c r="Y1200" t="str">
        <f t="shared" si="619"/>
        <v>Discharge</v>
      </c>
      <c r="Z1200" t="str">
        <f t="shared" si="617"/>
        <v>48-72</v>
      </c>
    </row>
    <row r="1201" spans="1:26" x14ac:dyDescent="0.35">
      <c r="A1201" s="11" t="str">
        <f t="shared" si="618"/>
        <v>PATIENT 17 (IM1 001)</v>
      </c>
      <c r="B1201" s="11" t="str">
        <f t="shared" si="618"/>
        <v>EPILEPSY</v>
      </c>
      <c r="C1201" s="11" t="str">
        <f t="shared" si="618"/>
        <v>NEW CASE, BLOOD TAKING</v>
      </c>
      <c r="D1201" t="str">
        <f t="shared" si="616"/>
        <v>Yes</v>
      </c>
      <c r="E1201" t="str">
        <f t="shared" si="616"/>
        <v>No</v>
      </c>
      <c r="F1201" t="str">
        <f t="shared" si="616"/>
        <v>ER</v>
      </c>
      <c r="G1201" t="str">
        <f t="shared" si="616"/>
        <v>ULLA</v>
      </c>
      <c r="H1201" t="str">
        <f t="shared" si="616"/>
        <v>20G</v>
      </c>
      <c r="I1201" t="str">
        <f t="shared" si="616"/>
        <v>No infusion</v>
      </c>
      <c r="J1201" t="str">
        <f t="shared" si="616"/>
        <v>Other Drug</v>
      </c>
      <c r="K1201" s="11" t="str">
        <f t="shared" si="616"/>
        <v>ANTECUBITAL FOSSA</v>
      </c>
      <c r="L1201" s="13">
        <v>0</v>
      </c>
      <c r="M1201" s="13">
        <v>0</v>
      </c>
      <c r="N1201" s="13">
        <v>0</v>
      </c>
      <c r="O1201">
        <v>0</v>
      </c>
      <c r="P1201" t="s">
        <v>30</v>
      </c>
      <c r="Q1201" s="46">
        <v>36.1</v>
      </c>
      <c r="R1201" s="46">
        <v>33.200000000000003</v>
      </c>
      <c r="S1201" s="46">
        <v>33.799999999999997</v>
      </c>
      <c r="T1201" s="46">
        <v>33.9</v>
      </c>
      <c r="U1201" s="46">
        <v>33.6</v>
      </c>
      <c r="V1201" s="46">
        <v>33.4</v>
      </c>
      <c r="W1201" s="140">
        <f t="shared" si="619"/>
        <v>3</v>
      </c>
      <c r="X1201" s="140">
        <f t="shared" si="619"/>
        <v>0</v>
      </c>
      <c r="Y1201" t="str">
        <f t="shared" si="619"/>
        <v>Discharge</v>
      </c>
      <c r="Z1201" t="str">
        <f t="shared" si="617"/>
        <v>48-72</v>
      </c>
    </row>
    <row r="1202" spans="1:26" x14ac:dyDescent="0.35">
      <c r="A1202" s="70" t="str">
        <f t="shared" si="618"/>
        <v>PATIENT 17 (IM1 001)</v>
      </c>
      <c r="B1202" s="70" t="str">
        <f t="shared" si="618"/>
        <v>EPILEPSY</v>
      </c>
      <c r="C1202" s="70" t="str">
        <f t="shared" si="618"/>
        <v>NEW CASE, BLOOD TAKING</v>
      </c>
      <c r="D1202" t="str">
        <f t="shared" si="616"/>
        <v>Yes</v>
      </c>
      <c r="E1202" t="str">
        <f t="shared" si="616"/>
        <v>No</v>
      </c>
      <c r="F1202" t="str">
        <f t="shared" si="616"/>
        <v>ER</v>
      </c>
      <c r="G1202" t="str">
        <f t="shared" si="616"/>
        <v>ULLA</v>
      </c>
      <c r="H1202" t="str">
        <f t="shared" si="616"/>
        <v>20G</v>
      </c>
      <c r="I1202" t="str">
        <f t="shared" si="616"/>
        <v>No infusion</v>
      </c>
      <c r="J1202" t="str">
        <f t="shared" si="616"/>
        <v>Other Drug</v>
      </c>
      <c r="K1202" s="70" t="str">
        <f t="shared" si="616"/>
        <v>ANTECUBITAL FOSSA</v>
      </c>
      <c r="L1202" s="19">
        <v>0</v>
      </c>
      <c r="M1202" s="19">
        <v>0</v>
      </c>
      <c r="N1202" s="19">
        <v>0</v>
      </c>
      <c r="O1202">
        <v>0</v>
      </c>
      <c r="P1202" t="s">
        <v>30</v>
      </c>
      <c r="Q1202" s="52">
        <v>36.1</v>
      </c>
      <c r="R1202" s="52">
        <v>32.799999999999997</v>
      </c>
      <c r="S1202" s="52">
        <v>33.5</v>
      </c>
      <c r="T1202" s="52">
        <v>33.6</v>
      </c>
      <c r="U1202" s="52">
        <v>34.299999999999997</v>
      </c>
      <c r="V1202" s="52">
        <v>33.299999999999997</v>
      </c>
      <c r="W1202" s="149">
        <f t="shared" si="619"/>
        <v>3</v>
      </c>
      <c r="X1202" s="149">
        <f t="shared" si="619"/>
        <v>0</v>
      </c>
      <c r="Y1202" t="str">
        <f t="shared" si="619"/>
        <v>Discharge</v>
      </c>
      <c r="Z1202" t="str">
        <f t="shared" si="617"/>
        <v>48-72</v>
      </c>
    </row>
    <row r="1203" spans="1:26" x14ac:dyDescent="0.35">
      <c r="A1203" s="21" t="s">
        <v>499</v>
      </c>
      <c r="B1203" s="21" t="s">
        <v>500</v>
      </c>
      <c r="C1203" s="21" t="s">
        <v>501</v>
      </c>
      <c r="D1203" t="str">
        <f t="shared" si="616"/>
        <v>Yes</v>
      </c>
      <c r="E1203" t="str">
        <f t="shared" si="616"/>
        <v>No</v>
      </c>
      <c r="F1203" t="s">
        <v>31</v>
      </c>
      <c r="G1203" t="s">
        <v>32</v>
      </c>
      <c r="H1203" t="str">
        <f t="shared" si="616"/>
        <v>20G</v>
      </c>
      <c r="I1203" t="str">
        <f t="shared" si="616"/>
        <v>No infusion</v>
      </c>
      <c r="J1203" t="s">
        <v>51</v>
      </c>
      <c r="K1203" s="21" t="s">
        <v>36</v>
      </c>
      <c r="L1203" s="23">
        <v>0</v>
      </c>
      <c r="M1203" s="23">
        <v>0</v>
      </c>
      <c r="N1203" s="23">
        <v>0</v>
      </c>
      <c r="O1203">
        <v>0</v>
      </c>
      <c r="P1203" t="s">
        <v>30</v>
      </c>
      <c r="Q1203" s="56">
        <v>36.299999999999997</v>
      </c>
      <c r="R1203" s="56">
        <v>32.299999999999997</v>
      </c>
      <c r="S1203" s="56">
        <v>32.9</v>
      </c>
      <c r="T1203" s="56">
        <v>32.700000000000003</v>
      </c>
      <c r="U1203" s="56">
        <v>32.200000000000003</v>
      </c>
      <c r="V1203" s="151" t="s">
        <v>37</v>
      </c>
      <c r="W1203" s="150">
        <v>3</v>
      </c>
      <c r="X1203" s="150">
        <v>0</v>
      </c>
      <c r="Y1203" t="s">
        <v>66</v>
      </c>
      <c r="Z1203" t="str">
        <f t="shared" si="617"/>
        <v>48-72</v>
      </c>
    </row>
    <row r="1204" spans="1:26" x14ac:dyDescent="0.35">
      <c r="A1204" s="11" t="str">
        <f t="shared" ref="A1204:C1208" si="620">A1203</f>
        <v>PATIENT 18 (IM1 002)</v>
      </c>
      <c r="B1204" s="11" t="str">
        <f t="shared" si="620"/>
        <v>FLUID OVERLOAD</v>
      </c>
      <c r="C1204" s="11" t="str">
        <f t="shared" si="620"/>
        <v>OLD BRANULA DISLODGE, FOR MEDICATION</v>
      </c>
      <c r="D1204" t="str">
        <f t="shared" si="616"/>
        <v>Yes</v>
      </c>
      <c r="E1204" t="str">
        <f t="shared" si="616"/>
        <v>No</v>
      </c>
      <c r="F1204" t="str">
        <f t="shared" si="616"/>
        <v>Ward</v>
      </c>
      <c r="G1204" t="str">
        <f t="shared" si="616"/>
        <v>ULLD</v>
      </c>
      <c r="H1204" t="str">
        <f t="shared" si="616"/>
        <v>20G</v>
      </c>
      <c r="I1204" t="str">
        <f t="shared" si="616"/>
        <v>No infusion</v>
      </c>
      <c r="J1204" t="str">
        <f t="shared" si="616"/>
        <v>Antibiotic and other drug</v>
      </c>
      <c r="K1204" s="11" t="str">
        <f t="shared" si="616"/>
        <v>DORSAL</v>
      </c>
      <c r="L1204" s="13">
        <v>0</v>
      </c>
      <c r="M1204" s="13">
        <v>0</v>
      </c>
      <c r="N1204" s="13">
        <v>0</v>
      </c>
      <c r="O1204">
        <v>0</v>
      </c>
      <c r="P1204" t="s">
        <v>30</v>
      </c>
      <c r="Q1204" s="46">
        <v>35</v>
      </c>
      <c r="R1204" s="46">
        <v>31.8</v>
      </c>
      <c r="S1204" s="46">
        <v>32.200000000000003</v>
      </c>
      <c r="T1204" s="46">
        <v>31.9</v>
      </c>
      <c r="U1204" s="46">
        <v>31.3</v>
      </c>
      <c r="V1204" s="141" t="str">
        <f t="shared" ref="V1204:Y1208" si="621">V1203</f>
        <v>NA</v>
      </c>
      <c r="W1204" s="140">
        <f t="shared" si="621"/>
        <v>3</v>
      </c>
      <c r="X1204" s="140">
        <f t="shared" si="621"/>
        <v>0</v>
      </c>
      <c r="Y1204" t="str">
        <f t="shared" si="621"/>
        <v>Other complication</v>
      </c>
      <c r="Z1204" t="str">
        <f t="shared" si="617"/>
        <v>48-72</v>
      </c>
    </row>
    <row r="1205" spans="1:26" x14ac:dyDescent="0.35">
      <c r="A1205" s="11" t="str">
        <f t="shared" si="620"/>
        <v>PATIENT 18 (IM1 002)</v>
      </c>
      <c r="B1205" s="11" t="str">
        <f t="shared" si="620"/>
        <v>FLUID OVERLOAD</v>
      </c>
      <c r="C1205" s="11" t="str">
        <f t="shared" si="620"/>
        <v>OLD BRANULA DISLODGE, FOR MEDICATION</v>
      </c>
      <c r="D1205" t="str">
        <f t="shared" si="616"/>
        <v>Yes</v>
      </c>
      <c r="E1205" t="str">
        <f t="shared" si="616"/>
        <v>No</v>
      </c>
      <c r="F1205" t="str">
        <f t="shared" si="616"/>
        <v>Ward</v>
      </c>
      <c r="G1205" t="str">
        <f t="shared" si="616"/>
        <v>ULLD</v>
      </c>
      <c r="H1205" t="str">
        <f t="shared" si="616"/>
        <v>20G</v>
      </c>
      <c r="I1205" t="str">
        <f t="shared" si="616"/>
        <v>No infusion</v>
      </c>
      <c r="J1205" t="str">
        <f t="shared" si="616"/>
        <v>Antibiotic and other drug</v>
      </c>
      <c r="K1205" s="11" t="str">
        <f t="shared" si="616"/>
        <v>DORSAL</v>
      </c>
      <c r="L1205" s="13">
        <v>0</v>
      </c>
      <c r="M1205" s="13">
        <v>0</v>
      </c>
      <c r="N1205" s="13">
        <v>0</v>
      </c>
      <c r="O1205">
        <v>0</v>
      </c>
      <c r="P1205" t="s">
        <v>30</v>
      </c>
      <c r="Q1205" s="46">
        <v>36.1</v>
      </c>
      <c r="R1205" s="46">
        <v>32</v>
      </c>
      <c r="S1205" s="46">
        <v>32.6</v>
      </c>
      <c r="T1205" s="46">
        <v>32.6</v>
      </c>
      <c r="U1205" s="46">
        <v>32.9</v>
      </c>
      <c r="V1205" s="141" t="str">
        <f t="shared" si="621"/>
        <v>NA</v>
      </c>
      <c r="W1205" s="140">
        <f t="shared" si="621"/>
        <v>3</v>
      </c>
      <c r="X1205" s="140">
        <f t="shared" si="621"/>
        <v>0</v>
      </c>
      <c r="Y1205" t="str">
        <f t="shared" si="621"/>
        <v>Other complication</v>
      </c>
      <c r="Z1205" t="str">
        <f t="shared" si="617"/>
        <v>48-72</v>
      </c>
    </row>
    <row r="1206" spans="1:26" x14ac:dyDescent="0.35">
      <c r="A1206" s="11" t="str">
        <f t="shared" si="620"/>
        <v>PATIENT 18 (IM1 002)</v>
      </c>
      <c r="B1206" s="11" t="str">
        <f t="shared" si="620"/>
        <v>FLUID OVERLOAD</v>
      </c>
      <c r="C1206" s="11" t="str">
        <f t="shared" si="620"/>
        <v>OLD BRANULA DISLODGE, FOR MEDICATION</v>
      </c>
      <c r="D1206" t="str">
        <f t="shared" si="616"/>
        <v>Yes</v>
      </c>
      <c r="E1206" t="str">
        <f t="shared" si="616"/>
        <v>No</v>
      </c>
      <c r="F1206" t="str">
        <f t="shared" si="616"/>
        <v>Ward</v>
      </c>
      <c r="G1206" t="str">
        <f t="shared" si="616"/>
        <v>ULLD</v>
      </c>
      <c r="H1206" t="str">
        <f t="shared" si="616"/>
        <v>20G</v>
      </c>
      <c r="I1206" t="str">
        <f t="shared" si="616"/>
        <v>No infusion</v>
      </c>
      <c r="J1206" t="str">
        <f t="shared" si="616"/>
        <v>Antibiotic and other drug</v>
      </c>
      <c r="K1206" s="11" t="str">
        <f t="shared" si="616"/>
        <v>DORSAL</v>
      </c>
      <c r="L1206" s="13">
        <v>0</v>
      </c>
      <c r="M1206" s="13">
        <v>0</v>
      </c>
      <c r="N1206" s="13">
        <v>0</v>
      </c>
      <c r="O1206">
        <v>0</v>
      </c>
      <c r="P1206" t="s">
        <v>30</v>
      </c>
      <c r="Q1206" s="46">
        <v>36.4</v>
      </c>
      <c r="R1206" s="46">
        <v>31.8</v>
      </c>
      <c r="S1206" s="46">
        <v>32.6</v>
      </c>
      <c r="T1206" s="46">
        <v>32.9</v>
      </c>
      <c r="U1206" s="46">
        <v>32.200000000000003</v>
      </c>
      <c r="V1206" s="141" t="str">
        <f t="shared" si="621"/>
        <v>NA</v>
      </c>
      <c r="W1206" s="140">
        <f t="shared" si="621"/>
        <v>3</v>
      </c>
      <c r="X1206" s="140">
        <f t="shared" si="621"/>
        <v>0</v>
      </c>
      <c r="Y1206" t="str">
        <f t="shared" si="621"/>
        <v>Other complication</v>
      </c>
      <c r="Z1206" t="str">
        <f t="shared" si="617"/>
        <v>48-72</v>
      </c>
    </row>
    <row r="1207" spans="1:26" x14ac:dyDescent="0.35">
      <c r="A1207" s="11" t="str">
        <f t="shared" si="620"/>
        <v>PATIENT 18 (IM1 002)</v>
      </c>
      <c r="B1207" s="11" t="str">
        <f t="shared" si="620"/>
        <v>FLUID OVERLOAD</v>
      </c>
      <c r="C1207" s="11" t="str">
        <f t="shared" si="620"/>
        <v>OLD BRANULA DISLODGE, FOR MEDICATION</v>
      </c>
      <c r="D1207" t="str">
        <f t="shared" si="616"/>
        <v>Yes</v>
      </c>
      <c r="E1207" t="str">
        <f t="shared" si="616"/>
        <v>No</v>
      </c>
      <c r="F1207" t="str">
        <f t="shared" si="616"/>
        <v>Ward</v>
      </c>
      <c r="G1207" t="str">
        <f t="shared" si="616"/>
        <v>ULLD</v>
      </c>
      <c r="H1207" t="str">
        <f t="shared" si="616"/>
        <v>20G</v>
      </c>
      <c r="I1207" t="str">
        <f t="shared" si="616"/>
        <v>No infusion</v>
      </c>
      <c r="J1207" t="str">
        <f t="shared" si="616"/>
        <v>Antibiotic and other drug</v>
      </c>
      <c r="K1207" s="11" t="str">
        <f t="shared" si="616"/>
        <v>DORSAL</v>
      </c>
      <c r="L1207" s="13">
        <v>0</v>
      </c>
      <c r="M1207" s="13">
        <v>0</v>
      </c>
      <c r="N1207" s="13">
        <v>0</v>
      </c>
      <c r="O1207">
        <v>0</v>
      </c>
      <c r="P1207" t="s">
        <v>30</v>
      </c>
      <c r="Q1207" s="46">
        <v>35.299999999999997</v>
      </c>
      <c r="R1207" s="46">
        <v>31.6</v>
      </c>
      <c r="S1207" s="46">
        <v>31.7</v>
      </c>
      <c r="T1207" s="46">
        <v>32.200000000000003</v>
      </c>
      <c r="U1207" s="46">
        <v>31.7</v>
      </c>
      <c r="V1207" s="141" t="str">
        <f t="shared" si="621"/>
        <v>NA</v>
      </c>
      <c r="W1207" s="140">
        <f t="shared" si="621"/>
        <v>3</v>
      </c>
      <c r="X1207" s="140">
        <f t="shared" si="621"/>
        <v>0</v>
      </c>
      <c r="Y1207" t="str">
        <f t="shared" si="621"/>
        <v>Other complication</v>
      </c>
      <c r="Z1207" t="str">
        <f t="shared" si="617"/>
        <v>48-72</v>
      </c>
    </row>
    <row r="1208" spans="1:26" x14ac:dyDescent="0.35">
      <c r="A1208" s="70" t="str">
        <f t="shared" si="620"/>
        <v>PATIENT 18 (IM1 002)</v>
      </c>
      <c r="B1208" s="70" t="str">
        <f t="shared" si="620"/>
        <v>FLUID OVERLOAD</v>
      </c>
      <c r="C1208" s="70" t="str">
        <f t="shared" si="620"/>
        <v>OLD BRANULA DISLODGE, FOR MEDICATION</v>
      </c>
      <c r="D1208" t="str">
        <f t="shared" si="616"/>
        <v>Yes</v>
      </c>
      <c r="E1208" t="str">
        <f t="shared" si="616"/>
        <v>No</v>
      </c>
      <c r="F1208" t="str">
        <f t="shared" si="616"/>
        <v>Ward</v>
      </c>
      <c r="G1208" t="str">
        <f t="shared" si="616"/>
        <v>ULLD</v>
      </c>
      <c r="H1208" t="str">
        <f t="shared" si="616"/>
        <v>20G</v>
      </c>
      <c r="I1208" t="str">
        <f t="shared" si="616"/>
        <v>No infusion</v>
      </c>
      <c r="J1208" t="str">
        <f t="shared" si="616"/>
        <v>Antibiotic and other drug</v>
      </c>
      <c r="K1208" s="70" t="str">
        <f t="shared" si="616"/>
        <v>DORSAL</v>
      </c>
      <c r="L1208" s="19">
        <v>0</v>
      </c>
      <c r="M1208" s="19">
        <v>0</v>
      </c>
      <c r="N1208" s="19">
        <v>0</v>
      </c>
      <c r="O1208">
        <v>0</v>
      </c>
      <c r="P1208" t="s">
        <v>30</v>
      </c>
      <c r="Q1208" s="52">
        <v>37.1</v>
      </c>
      <c r="R1208" s="52">
        <v>32.4</v>
      </c>
      <c r="S1208" s="52">
        <v>32.299999999999997</v>
      </c>
      <c r="T1208" s="52">
        <v>32.1</v>
      </c>
      <c r="U1208" s="52">
        <v>33.5</v>
      </c>
      <c r="V1208" s="154" t="str">
        <f t="shared" si="621"/>
        <v>NA</v>
      </c>
      <c r="W1208" s="149">
        <f t="shared" si="621"/>
        <v>3</v>
      </c>
      <c r="X1208" s="149">
        <f t="shared" si="621"/>
        <v>0</v>
      </c>
      <c r="Y1208" t="str">
        <f t="shared" si="621"/>
        <v>Other complication</v>
      </c>
      <c r="Z1208" t="str">
        <f t="shared" si="617"/>
        <v>48-72</v>
      </c>
    </row>
    <row r="1209" spans="1:26" x14ac:dyDescent="0.35">
      <c r="A1209" s="21" t="s">
        <v>502</v>
      </c>
      <c r="B1209" s="21" t="s">
        <v>503</v>
      </c>
      <c r="C1209" s="21" t="s">
        <v>504</v>
      </c>
      <c r="D1209" t="str">
        <f t="shared" si="616"/>
        <v>Yes</v>
      </c>
      <c r="E1209" t="str">
        <f t="shared" si="616"/>
        <v>No</v>
      </c>
      <c r="F1209" t="str">
        <f t="shared" si="616"/>
        <v>Ward</v>
      </c>
      <c r="G1209" t="s">
        <v>55</v>
      </c>
      <c r="H1209" t="str">
        <f t="shared" si="616"/>
        <v>20G</v>
      </c>
      <c r="I1209" t="str">
        <f t="shared" si="616"/>
        <v>No infusion</v>
      </c>
      <c r="J1209" t="s">
        <v>46</v>
      </c>
      <c r="K1209" s="21" t="s">
        <v>47</v>
      </c>
      <c r="L1209" s="23">
        <v>0</v>
      </c>
      <c r="M1209" s="23">
        <v>0</v>
      </c>
      <c r="N1209" s="23">
        <v>0</v>
      </c>
      <c r="O1209">
        <v>0</v>
      </c>
      <c r="P1209" t="s">
        <v>30</v>
      </c>
      <c r="Q1209" s="56">
        <v>36.1</v>
      </c>
      <c r="R1209" s="56">
        <v>32.700000000000003</v>
      </c>
      <c r="S1209" s="56">
        <v>33</v>
      </c>
      <c r="T1209" s="56">
        <v>33.5</v>
      </c>
      <c r="U1209" s="56">
        <v>33.5</v>
      </c>
      <c r="V1209" s="56">
        <v>32.1</v>
      </c>
      <c r="W1209" s="21">
        <v>5</v>
      </c>
      <c r="X1209" s="21" t="s">
        <v>37</v>
      </c>
      <c r="Y1209" s="21" t="s">
        <v>397</v>
      </c>
      <c r="Z1209" t="s">
        <v>92</v>
      </c>
    </row>
    <row r="1210" spans="1:26" x14ac:dyDescent="0.35">
      <c r="A1210" s="11" t="str">
        <f t="shared" ref="A1210:K1225" si="622">A1209</f>
        <v>PATIENT 19 (IM1 003)</v>
      </c>
      <c r="B1210" s="11" t="str">
        <f t="shared" si="622"/>
        <v>CONGESTIVE HEART FAILURE</v>
      </c>
      <c r="C1210" s="11" t="str">
        <f t="shared" si="622"/>
        <v>OLD BRANULA LEAKING, FOR BLOOD TRANSFUSION</v>
      </c>
      <c r="D1210" t="str">
        <f t="shared" si="622"/>
        <v>Yes</v>
      </c>
      <c r="E1210" t="str">
        <f t="shared" si="622"/>
        <v>No</v>
      </c>
      <c r="F1210" t="str">
        <f t="shared" si="622"/>
        <v>Ward</v>
      </c>
      <c r="G1210" t="str">
        <f t="shared" si="622"/>
        <v>ULLA</v>
      </c>
      <c r="H1210" t="str">
        <f t="shared" si="622"/>
        <v>20G</v>
      </c>
      <c r="I1210" t="str">
        <f t="shared" si="622"/>
        <v>No infusion</v>
      </c>
      <c r="J1210" t="str">
        <f t="shared" si="622"/>
        <v>Other Drug</v>
      </c>
      <c r="K1210" s="21" t="s">
        <v>47</v>
      </c>
      <c r="L1210" s="13">
        <v>0</v>
      </c>
      <c r="M1210" s="13">
        <v>0</v>
      </c>
      <c r="N1210" s="13">
        <v>0</v>
      </c>
      <c r="O1210">
        <v>0</v>
      </c>
      <c r="P1210" t="s">
        <v>30</v>
      </c>
      <c r="Q1210" s="46">
        <v>35.6</v>
      </c>
      <c r="R1210" s="46">
        <v>32.1</v>
      </c>
      <c r="S1210" s="46">
        <v>32.6</v>
      </c>
      <c r="T1210" s="46">
        <v>33</v>
      </c>
      <c r="U1210" s="46">
        <v>33</v>
      </c>
      <c r="V1210" s="46">
        <v>31.7</v>
      </c>
      <c r="W1210" s="11">
        <f t="shared" ref="W1210:X1217" si="623">W1209</f>
        <v>5</v>
      </c>
      <c r="X1210" s="141" t="str">
        <f t="shared" si="623"/>
        <v>NA</v>
      </c>
      <c r="Y1210" s="21" t="s">
        <v>397</v>
      </c>
      <c r="Z1210" t="s">
        <v>92</v>
      </c>
    </row>
    <row r="1211" spans="1:26" x14ac:dyDescent="0.35">
      <c r="A1211" s="11" t="str">
        <f t="shared" si="622"/>
        <v>PATIENT 19 (IM1 003)</v>
      </c>
      <c r="B1211" s="11" t="str">
        <f t="shared" si="622"/>
        <v>CONGESTIVE HEART FAILURE</v>
      </c>
      <c r="C1211" s="11" t="str">
        <f t="shared" si="622"/>
        <v>OLD BRANULA LEAKING, FOR BLOOD TRANSFUSION</v>
      </c>
      <c r="D1211" t="str">
        <f t="shared" si="622"/>
        <v>Yes</v>
      </c>
      <c r="E1211" t="str">
        <f t="shared" si="622"/>
        <v>No</v>
      </c>
      <c r="F1211" t="str">
        <f t="shared" si="622"/>
        <v>Ward</v>
      </c>
      <c r="G1211" t="str">
        <f t="shared" si="622"/>
        <v>ULLA</v>
      </c>
      <c r="H1211" t="str">
        <f t="shared" si="622"/>
        <v>20G</v>
      </c>
      <c r="I1211" t="str">
        <f t="shared" si="622"/>
        <v>No infusion</v>
      </c>
      <c r="J1211" t="str">
        <f t="shared" si="622"/>
        <v>Other Drug</v>
      </c>
      <c r="K1211" s="21" t="s">
        <v>47</v>
      </c>
      <c r="L1211" s="13">
        <v>0</v>
      </c>
      <c r="M1211" s="13">
        <v>0</v>
      </c>
      <c r="N1211" s="13">
        <v>0</v>
      </c>
      <c r="O1211">
        <v>0</v>
      </c>
      <c r="P1211" t="s">
        <v>30</v>
      </c>
      <c r="Q1211" s="46">
        <v>36.200000000000003</v>
      </c>
      <c r="R1211" s="46">
        <v>33.299999999999997</v>
      </c>
      <c r="S1211" s="46">
        <v>33.5</v>
      </c>
      <c r="T1211" s="46">
        <v>33.5</v>
      </c>
      <c r="U1211" s="46">
        <v>33.1</v>
      </c>
      <c r="V1211" s="46">
        <v>32.9</v>
      </c>
      <c r="W1211" s="11">
        <f t="shared" si="623"/>
        <v>5</v>
      </c>
      <c r="X1211" s="141" t="str">
        <f t="shared" si="623"/>
        <v>NA</v>
      </c>
      <c r="Y1211" s="21" t="s">
        <v>397</v>
      </c>
      <c r="Z1211" t="s">
        <v>92</v>
      </c>
    </row>
    <row r="1212" spans="1:26" x14ac:dyDescent="0.35">
      <c r="A1212" s="11" t="str">
        <f t="shared" si="622"/>
        <v>PATIENT 19 (IM1 003)</v>
      </c>
      <c r="B1212" s="11" t="str">
        <f t="shared" si="622"/>
        <v>CONGESTIVE HEART FAILURE</v>
      </c>
      <c r="C1212" s="11" t="str">
        <f t="shared" si="622"/>
        <v>OLD BRANULA LEAKING, FOR BLOOD TRANSFUSION</v>
      </c>
      <c r="D1212" t="str">
        <f t="shared" si="622"/>
        <v>Yes</v>
      </c>
      <c r="E1212" t="str">
        <f t="shared" si="622"/>
        <v>No</v>
      </c>
      <c r="F1212" t="str">
        <f t="shared" si="622"/>
        <v>Ward</v>
      </c>
      <c r="G1212" t="str">
        <f t="shared" si="622"/>
        <v>ULLA</v>
      </c>
      <c r="H1212" t="str">
        <f t="shared" si="622"/>
        <v>20G</v>
      </c>
      <c r="I1212" t="str">
        <f t="shared" si="622"/>
        <v>No infusion</v>
      </c>
      <c r="J1212" t="str">
        <f t="shared" si="622"/>
        <v>Other Drug</v>
      </c>
      <c r="K1212" s="21" t="s">
        <v>47</v>
      </c>
      <c r="L1212" s="16" t="s">
        <v>37</v>
      </c>
      <c r="M1212" s="13" t="s">
        <v>37</v>
      </c>
      <c r="N1212" s="13" t="s">
        <v>37</v>
      </c>
      <c r="O1212" t="s">
        <v>37</v>
      </c>
      <c r="P1212" t="s">
        <v>37</v>
      </c>
      <c r="Q1212" s="30" t="s">
        <v>37</v>
      </c>
      <c r="R1212" s="164">
        <f t="shared" ref="R1212:V1212" si="624">R1211</f>
        <v>33.299999999999997</v>
      </c>
      <c r="S1212" s="164">
        <f t="shared" si="624"/>
        <v>33.5</v>
      </c>
      <c r="T1212" s="164">
        <f t="shared" si="624"/>
        <v>33.5</v>
      </c>
      <c r="U1212" s="164">
        <f t="shared" si="624"/>
        <v>33.1</v>
      </c>
      <c r="V1212" s="164">
        <f t="shared" si="624"/>
        <v>32.9</v>
      </c>
      <c r="W1212" s="11">
        <f t="shared" si="623"/>
        <v>5</v>
      </c>
      <c r="X1212" s="141" t="str">
        <f t="shared" si="623"/>
        <v>NA</v>
      </c>
      <c r="Y1212" s="21" t="s">
        <v>397</v>
      </c>
      <c r="Z1212" t="s">
        <v>92</v>
      </c>
    </row>
    <row r="1213" spans="1:26" x14ac:dyDescent="0.35">
      <c r="A1213" s="11" t="str">
        <f t="shared" si="622"/>
        <v>PATIENT 19 (IM1 003)</v>
      </c>
      <c r="B1213" s="11" t="str">
        <f t="shared" si="622"/>
        <v>CONGESTIVE HEART FAILURE</v>
      </c>
      <c r="C1213" s="11" t="str">
        <f t="shared" si="622"/>
        <v>OLD BRANULA LEAKING, FOR BLOOD TRANSFUSION</v>
      </c>
      <c r="D1213" t="str">
        <f t="shared" si="622"/>
        <v>Yes</v>
      </c>
      <c r="E1213" t="str">
        <f t="shared" si="622"/>
        <v>No</v>
      </c>
      <c r="F1213" t="str">
        <f t="shared" si="622"/>
        <v>Ward</v>
      </c>
      <c r="G1213" t="str">
        <f t="shared" si="622"/>
        <v>ULLA</v>
      </c>
      <c r="H1213" t="str">
        <f t="shared" si="622"/>
        <v>20G</v>
      </c>
      <c r="I1213" t="str">
        <f t="shared" si="622"/>
        <v>No infusion</v>
      </c>
      <c r="J1213" t="str">
        <f t="shared" si="622"/>
        <v>Other Drug</v>
      </c>
      <c r="K1213" s="21" t="s">
        <v>47</v>
      </c>
      <c r="L1213" s="13">
        <v>0</v>
      </c>
      <c r="M1213" s="13">
        <v>0</v>
      </c>
      <c r="N1213" s="13">
        <v>0</v>
      </c>
      <c r="O1213">
        <v>0</v>
      </c>
      <c r="P1213" t="s">
        <v>30</v>
      </c>
      <c r="Q1213" s="46">
        <v>36.299999999999997</v>
      </c>
      <c r="R1213" s="46">
        <v>32.6</v>
      </c>
      <c r="S1213" s="46">
        <v>33.299999999999997</v>
      </c>
      <c r="T1213" s="46">
        <v>33.6</v>
      </c>
      <c r="U1213" s="46">
        <v>32.9</v>
      </c>
      <c r="V1213" s="46">
        <v>33</v>
      </c>
      <c r="W1213" s="11">
        <f t="shared" si="623"/>
        <v>5</v>
      </c>
      <c r="X1213" s="141" t="str">
        <f t="shared" si="623"/>
        <v>NA</v>
      </c>
      <c r="Y1213" s="21" t="s">
        <v>397</v>
      </c>
      <c r="Z1213" t="s">
        <v>92</v>
      </c>
    </row>
    <row r="1214" spans="1:26" x14ac:dyDescent="0.35">
      <c r="A1214" s="11" t="str">
        <f t="shared" si="622"/>
        <v>PATIENT 19 (IM1 003)</v>
      </c>
      <c r="B1214" s="11" t="str">
        <f t="shared" si="622"/>
        <v>CONGESTIVE HEART FAILURE</v>
      </c>
      <c r="C1214" s="11" t="str">
        <f t="shared" si="622"/>
        <v>OLD BRANULA LEAKING, FOR BLOOD TRANSFUSION</v>
      </c>
      <c r="D1214" t="str">
        <f t="shared" si="622"/>
        <v>Yes</v>
      </c>
      <c r="E1214" t="str">
        <f t="shared" si="622"/>
        <v>No</v>
      </c>
      <c r="F1214" t="str">
        <f t="shared" si="622"/>
        <v>Ward</v>
      </c>
      <c r="G1214" t="str">
        <f t="shared" si="622"/>
        <v>ULLA</v>
      </c>
      <c r="H1214" t="str">
        <f t="shared" si="622"/>
        <v>20G</v>
      </c>
      <c r="I1214" t="str">
        <f t="shared" si="622"/>
        <v>No infusion</v>
      </c>
      <c r="J1214" t="str">
        <f t="shared" si="622"/>
        <v>Other Drug</v>
      </c>
      <c r="K1214" s="21" t="s">
        <v>47</v>
      </c>
      <c r="L1214" s="13">
        <v>0</v>
      </c>
      <c r="M1214" s="13">
        <v>0</v>
      </c>
      <c r="N1214" s="13">
        <v>0</v>
      </c>
      <c r="O1214">
        <v>0</v>
      </c>
      <c r="P1214" t="s">
        <v>30</v>
      </c>
      <c r="Q1214" s="46">
        <v>36.799999999999997</v>
      </c>
      <c r="R1214" s="46">
        <v>34.1</v>
      </c>
      <c r="S1214" s="46">
        <v>34.5</v>
      </c>
      <c r="T1214" s="46">
        <v>34.700000000000003</v>
      </c>
      <c r="U1214" s="46">
        <v>34.1</v>
      </c>
      <c r="V1214" s="46">
        <v>32.9</v>
      </c>
      <c r="W1214" s="11">
        <f t="shared" si="623"/>
        <v>5</v>
      </c>
      <c r="X1214" s="141" t="str">
        <f t="shared" si="623"/>
        <v>NA</v>
      </c>
      <c r="Y1214" s="21" t="s">
        <v>397</v>
      </c>
      <c r="Z1214" t="s">
        <v>92</v>
      </c>
    </row>
    <row r="1215" spans="1:26" x14ac:dyDescent="0.35">
      <c r="A1215" s="11" t="str">
        <f t="shared" si="622"/>
        <v>PATIENT 19 (IM1 003)</v>
      </c>
      <c r="B1215" s="11" t="str">
        <f t="shared" si="622"/>
        <v>CONGESTIVE HEART FAILURE</v>
      </c>
      <c r="C1215" s="11" t="str">
        <f t="shared" si="622"/>
        <v>OLD BRANULA LEAKING, FOR BLOOD TRANSFUSION</v>
      </c>
      <c r="D1215" t="str">
        <f t="shared" si="622"/>
        <v>Yes</v>
      </c>
      <c r="E1215" t="str">
        <f t="shared" si="622"/>
        <v>No</v>
      </c>
      <c r="F1215" t="str">
        <f t="shared" si="622"/>
        <v>Ward</v>
      </c>
      <c r="G1215" t="str">
        <f t="shared" si="622"/>
        <v>ULLA</v>
      </c>
      <c r="H1215" t="str">
        <f t="shared" si="622"/>
        <v>20G</v>
      </c>
      <c r="I1215" t="str">
        <f t="shared" si="622"/>
        <v>No infusion</v>
      </c>
      <c r="J1215" t="str">
        <f t="shared" si="622"/>
        <v>Other Drug</v>
      </c>
      <c r="K1215" s="21" t="s">
        <v>47</v>
      </c>
      <c r="L1215" s="13">
        <v>0</v>
      </c>
      <c r="M1215" s="13">
        <v>0</v>
      </c>
      <c r="N1215" s="13">
        <v>0</v>
      </c>
      <c r="O1215">
        <v>0</v>
      </c>
      <c r="P1215" t="s">
        <v>30</v>
      </c>
      <c r="Q1215" s="46">
        <v>36.200000000000003</v>
      </c>
      <c r="R1215" s="46">
        <v>33.4</v>
      </c>
      <c r="S1215" s="46">
        <v>33.4</v>
      </c>
      <c r="T1215" s="46">
        <v>33.5</v>
      </c>
      <c r="U1215" s="46">
        <v>33.299999999999997</v>
      </c>
      <c r="V1215" s="46">
        <v>32.6</v>
      </c>
      <c r="W1215" s="11">
        <f t="shared" si="623"/>
        <v>5</v>
      </c>
      <c r="X1215" s="141" t="str">
        <f t="shared" si="623"/>
        <v>NA</v>
      </c>
      <c r="Y1215" s="21" t="s">
        <v>397</v>
      </c>
      <c r="Z1215" t="s">
        <v>92</v>
      </c>
    </row>
    <row r="1216" spans="1:26" x14ac:dyDescent="0.35">
      <c r="A1216" s="11" t="str">
        <f t="shared" si="622"/>
        <v>PATIENT 19 (IM1 003)</v>
      </c>
      <c r="B1216" s="11" t="str">
        <f t="shared" si="622"/>
        <v>CONGESTIVE HEART FAILURE</v>
      </c>
      <c r="C1216" s="11" t="str">
        <f t="shared" si="622"/>
        <v>OLD BRANULA LEAKING, FOR BLOOD TRANSFUSION</v>
      </c>
      <c r="D1216" t="str">
        <f t="shared" si="622"/>
        <v>Yes</v>
      </c>
      <c r="E1216" t="str">
        <f t="shared" si="622"/>
        <v>No</v>
      </c>
      <c r="F1216" t="str">
        <f t="shared" si="622"/>
        <v>Ward</v>
      </c>
      <c r="G1216" t="str">
        <f t="shared" si="622"/>
        <v>ULLA</v>
      </c>
      <c r="H1216" t="str">
        <f t="shared" si="622"/>
        <v>20G</v>
      </c>
      <c r="I1216" t="str">
        <f t="shared" si="622"/>
        <v>No infusion</v>
      </c>
      <c r="J1216" t="str">
        <f t="shared" si="622"/>
        <v>Other Drug</v>
      </c>
      <c r="K1216" s="21" t="s">
        <v>47</v>
      </c>
      <c r="L1216" s="13">
        <v>0</v>
      </c>
      <c r="M1216" s="13">
        <v>0</v>
      </c>
      <c r="N1216" s="13">
        <v>0</v>
      </c>
      <c r="O1216">
        <v>0</v>
      </c>
      <c r="P1216" t="s">
        <v>30</v>
      </c>
      <c r="Q1216" s="46">
        <v>36.200000000000003</v>
      </c>
      <c r="R1216" s="46">
        <v>33.4</v>
      </c>
      <c r="S1216" s="46">
        <v>34</v>
      </c>
      <c r="T1216" s="46">
        <v>33.799999999999997</v>
      </c>
      <c r="U1216" s="46">
        <v>34</v>
      </c>
      <c r="V1216" s="46">
        <v>33.1</v>
      </c>
      <c r="W1216" s="11">
        <f t="shared" si="623"/>
        <v>5</v>
      </c>
      <c r="X1216" s="141" t="str">
        <f t="shared" si="623"/>
        <v>NA</v>
      </c>
      <c r="Y1216" s="21" t="s">
        <v>397</v>
      </c>
      <c r="Z1216" t="s">
        <v>92</v>
      </c>
    </row>
    <row r="1217" spans="1:26" x14ac:dyDescent="0.35">
      <c r="A1217" s="70" t="str">
        <f t="shared" si="622"/>
        <v>PATIENT 19 (IM1 003)</v>
      </c>
      <c r="B1217" s="70" t="str">
        <f t="shared" si="622"/>
        <v>CONGESTIVE HEART FAILURE</v>
      </c>
      <c r="C1217" s="70" t="str">
        <f t="shared" si="622"/>
        <v>OLD BRANULA LEAKING, FOR BLOOD TRANSFUSION</v>
      </c>
      <c r="D1217" t="str">
        <f t="shared" si="622"/>
        <v>Yes</v>
      </c>
      <c r="E1217" t="str">
        <f t="shared" si="622"/>
        <v>No</v>
      </c>
      <c r="F1217" t="str">
        <f t="shared" si="622"/>
        <v>Ward</v>
      </c>
      <c r="G1217" t="str">
        <f t="shared" si="622"/>
        <v>ULLA</v>
      </c>
      <c r="H1217" t="str">
        <f t="shared" si="622"/>
        <v>20G</v>
      </c>
      <c r="I1217" t="str">
        <f t="shared" si="622"/>
        <v>No infusion</v>
      </c>
      <c r="J1217" t="str">
        <f t="shared" si="622"/>
        <v>Other Drug</v>
      </c>
      <c r="K1217" s="21" t="s">
        <v>47</v>
      </c>
      <c r="L1217" s="19">
        <v>0</v>
      </c>
      <c r="M1217" s="19">
        <v>0</v>
      </c>
      <c r="N1217" s="19">
        <v>0</v>
      </c>
      <c r="O1217">
        <v>0</v>
      </c>
      <c r="P1217" t="s">
        <v>30</v>
      </c>
      <c r="Q1217" s="52">
        <v>35.9</v>
      </c>
      <c r="R1217" s="52">
        <v>33.1</v>
      </c>
      <c r="S1217" s="52">
        <v>33.1</v>
      </c>
      <c r="T1217" s="52">
        <v>32.6</v>
      </c>
      <c r="U1217" s="52">
        <v>33</v>
      </c>
      <c r="V1217" s="52">
        <v>31.7</v>
      </c>
      <c r="W1217" s="70">
        <f t="shared" si="623"/>
        <v>5</v>
      </c>
      <c r="X1217" s="154" t="str">
        <f t="shared" si="623"/>
        <v>NA</v>
      </c>
      <c r="Y1217" s="21" t="s">
        <v>397</v>
      </c>
      <c r="Z1217" t="s">
        <v>92</v>
      </c>
    </row>
    <row r="1218" spans="1:26" x14ac:dyDescent="0.35">
      <c r="A1218" s="21" t="s">
        <v>414</v>
      </c>
      <c r="B1218" s="21" t="s">
        <v>503</v>
      </c>
      <c r="C1218" s="21" t="s">
        <v>505</v>
      </c>
      <c r="D1218" t="str">
        <f t="shared" si="622"/>
        <v>Yes</v>
      </c>
      <c r="E1218" t="str">
        <f t="shared" si="622"/>
        <v>No</v>
      </c>
      <c r="F1218" t="str">
        <f t="shared" si="622"/>
        <v>Ward</v>
      </c>
      <c r="G1218" t="str">
        <f t="shared" si="622"/>
        <v>ULLA</v>
      </c>
      <c r="H1218" t="str">
        <f t="shared" si="622"/>
        <v>20G</v>
      </c>
      <c r="I1218" t="str">
        <f t="shared" si="622"/>
        <v>No infusion</v>
      </c>
      <c r="J1218" t="s">
        <v>35</v>
      </c>
      <c r="K1218" s="21" t="s">
        <v>47</v>
      </c>
      <c r="L1218" s="23">
        <v>0</v>
      </c>
      <c r="M1218" s="23">
        <v>0</v>
      </c>
      <c r="N1218" s="23">
        <v>0</v>
      </c>
      <c r="O1218">
        <v>0</v>
      </c>
      <c r="P1218" t="s">
        <v>30</v>
      </c>
      <c r="Q1218" s="56">
        <v>36.200000000000003</v>
      </c>
      <c r="R1218" s="56">
        <v>33.299999999999997</v>
      </c>
      <c r="S1218" s="56">
        <v>33.5</v>
      </c>
      <c r="T1218" s="56">
        <v>33.700000000000003</v>
      </c>
      <c r="U1218" s="56">
        <v>33.700000000000003</v>
      </c>
      <c r="V1218" s="56">
        <v>32.799999999999997</v>
      </c>
      <c r="W1218" s="150">
        <v>4</v>
      </c>
      <c r="X1218" s="150">
        <v>0</v>
      </c>
      <c r="Y1218" t="str">
        <f t="shared" ref="Y1218:Z1225" si="625">Y1217</f>
        <v>BRANULA INTACT</v>
      </c>
      <c r="Z1218" t="s">
        <v>39</v>
      </c>
    </row>
    <row r="1219" spans="1:26" x14ac:dyDescent="0.35">
      <c r="A1219" s="11" t="str">
        <f t="shared" ref="A1219:C1225" si="626">A1218</f>
        <v>PATIENT 20 (IM1 004)</v>
      </c>
      <c r="B1219" s="11" t="str">
        <f t="shared" si="626"/>
        <v>CONGESTIVE HEART FAILURE</v>
      </c>
      <c r="C1219" s="11" t="str">
        <f t="shared" si="626"/>
        <v>FOR IV MEDICATION, BLOOD TAKING</v>
      </c>
      <c r="D1219" t="str">
        <f t="shared" si="622"/>
        <v>Yes</v>
      </c>
      <c r="E1219" t="str">
        <f t="shared" si="622"/>
        <v>No</v>
      </c>
      <c r="F1219" t="str">
        <f t="shared" si="622"/>
        <v>Ward</v>
      </c>
      <c r="G1219" t="str">
        <f t="shared" si="622"/>
        <v>ULLA</v>
      </c>
      <c r="H1219" t="str">
        <f t="shared" si="622"/>
        <v>20G</v>
      </c>
      <c r="I1219" t="str">
        <f t="shared" si="622"/>
        <v>No infusion</v>
      </c>
      <c r="J1219" t="str">
        <f t="shared" si="622"/>
        <v>No medication</v>
      </c>
      <c r="K1219" s="11" t="str">
        <f t="shared" si="622"/>
        <v>ANTECUBITAL FOSSA</v>
      </c>
      <c r="L1219" s="13">
        <v>0</v>
      </c>
      <c r="M1219" s="13">
        <v>0</v>
      </c>
      <c r="N1219" s="13">
        <v>0</v>
      </c>
      <c r="O1219">
        <v>0</v>
      </c>
      <c r="P1219" t="s">
        <v>30</v>
      </c>
      <c r="Q1219" s="46">
        <v>36.299999999999997</v>
      </c>
      <c r="R1219" s="46">
        <v>32.6</v>
      </c>
      <c r="S1219" s="46">
        <v>32.9</v>
      </c>
      <c r="T1219" s="46">
        <v>33.5</v>
      </c>
      <c r="U1219" s="46">
        <v>33.5</v>
      </c>
      <c r="V1219" s="46">
        <v>33.299999999999997</v>
      </c>
      <c r="W1219" s="140">
        <f t="shared" ref="W1219:X1225" si="627">W1218</f>
        <v>4</v>
      </c>
      <c r="X1219" s="140">
        <f t="shared" si="627"/>
        <v>0</v>
      </c>
      <c r="Y1219" t="str">
        <f t="shared" si="625"/>
        <v>BRANULA INTACT</v>
      </c>
      <c r="Z1219" t="str">
        <f t="shared" si="625"/>
        <v>72-96</v>
      </c>
    </row>
    <row r="1220" spans="1:26" x14ac:dyDescent="0.35">
      <c r="A1220" s="11" t="str">
        <f t="shared" si="626"/>
        <v>PATIENT 20 (IM1 004)</v>
      </c>
      <c r="B1220" s="11" t="str">
        <f t="shared" si="626"/>
        <v>CONGESTIVE HEART FAILURE</v>
      </c>
      <c r="C1220" s="11" t="str">
        <f t="shared" si="626"/>
        <v>FOR IV MEDICATION, BLOOD TAKING</v>
      </c>
      <c r="D1220" t="str">
        <f t="shared" si="622"/>
        <v>Yes</v>
      </c>
      <c r="E1220" t="str">
        <f t="shared" si="622"/>
        <v>No</v>
      </c>
      <c r="F1220" t="str">
        <f t="shared" si="622"/>
        <v>Ward</v>
      </c>
      <c r="G1220" t="str">
        <f t="shared" si="622"/>
        <v>ULLA</v>
      </c>
      <c r="H1220" t="str">
        <f t="shared" si="622"/>
        <v>20G</v>
      </c>
      <c r="I1220" t="str">
        <f t="shared" si="622"/>
        <v>No infusion</v>
      </c>
      <c r="J1220" t="str">
        <f t="shared" si="622"/>
        <v>No medication</v>
      </c>
      <c r="K1220" s="11" t="str">
        <f t="shared" si="622"/>
        <v>ANTECUBITAL FOSSA</v>
      </c>
      <c r="L1220" s="13">
        <v>0</v>
      </c>
      <c r="M1220" s="13">
        <v>0</v>
      </c>
      <c r="N1220" s="13">
        <v>0</v>
      </c>
      <c r="O1220">
        <v>0</v>
      </c>
      <c r="P1220" t="s">
        <v>30</v>
      </c>
      <c r="Q1220" s="46">
        <v>35.6</v>
      </c>
      <c r="R1220" s="46">
        <v>32.9</v>
      </c>
      <c r="S1220" s="46">
        <v>32.4</v>
      </c>
      <c r="T1220" s="46">
        <v>32.200000000000003</v>
      </c>
      <c r="U1220" s="46">
        <v>32.5</v>
      </c>
      <c r="V1220" s="46">
        <v>32.1</v>
      </c>
      <c r="W1220" s="140">
        <f t="shared" si="627"/>
        <v>4</v>
      </c>
      <c r="X1220" s="140">
        <f t="shared" si="627"/>
        <v>0</v>
      </c>
      <c r="Y1220" t="str">
        <f t="shared" si="625"/>
        <v>BRANULA INTACT</v>
      </c>
      <c r="Z1220" t="str">
        <f t="shared" si="625"/>
        <v>72-96</v>
      </c>
    </row>
    <row r="1221" spans="1:26" x14ac:dyDescent="0.35">
      <c r="A1221" s="11" t="str">
        <f t="shared" si="626"/>
        <v>PATIENT 20 (IM1 004)</v>
      </c>
      <c r="B1221" s="11" t="str">
        <f t="shared" si="626"/>
        <v>CONGESTIVE HEART FAILURE</v>
      </c>
      <c r="C1221" s="11" t="str">
        <f t="shared" si="626"/>
        <v>FOR IV MEDICATION, BLOOD TAKING</v>
      </c>
      <c r="D1221" t="str">
        <f t="shared" si="622"/>
        <v>Yes</v>
      </c>
      <c r="E1221" t="str">
        <f t="shared" si="622"/>
        <v>No</v>
      </c>
      <c r="F1221" t="str">
        <f t="shared" si="622"/>
        <v>Ward</v>
      </c>
      <c r="G1221" t="str">
        <f t="shared" si="622"/>
        <v>ULLA</v>
      </c>
      <c r="H1221" t="str">
        <f t="shared" si="622"/>
        <v>20G</v>
      </c>
      <c r="I1221" t="str">
        <f t="shared" si="622"/>
        <v>No infusion</v>
      </c>
      <c r="J1221" t="str">
        <f t="shared" si="622"/>
        <v>No medication</v>
      </c>
      <c r="K1221" s="11" t="str">
        <f t="shared" si="622"/>
        <v>ANTECUBITAL FOSSA</v>
      </c>
      <c r="L1221" s="13">
        <v>0</v>
      </c>
      <c r="M1221" s="13">
        <v>0</v>
      </c>
      <c r="N1221" s="13">
        <v>0</v>
      </c>
      <c r="O1221">
        <v>0</v>
      </c>
      <c r="P1221" t="s">
        <v>30</v>
      </c>
      <c r="Q1221" s="46">
        <v>35.700000000000003</v>
      </c>
      <c r="R1221" s="46">
        <v>32.200000000000003</v>
      </c>
      <c r="S1221" s="46">
        <v>33.4</v>
      </c>
      <c r="T1221" s="46">
        <v>33.700000000000003</v>
      </c>
      <c r="U1221" s="46">
        <v>33</v>
      </c>
      <c r="V1221" s="46">
        <v>32.1</v>
      </c>
      <c r="W1221" s="140">
        <f t="shared" si="627"/>
        <v>4</v>
      </c>
      <c r="X1221" s="140">
        <f t="shared" si="627"/>
        <v>0</v>
      </c>
      <c r="Y1221" t="str">
        <f t="shared" si="625"/>
        <v>BRANULA INTACT</v>
      </c>
      <c r="Z1221" t="str">
        <f t="shared" si="625"/>
        <v>72-96</v>
      </c>
    </row>
    <row r="1222" spans="1:26" x14ac:dyDescent="0.35">
      <c r="A1222" s="11" t="str">
        <f t="shared" si="626"/>
        <v>PATIENT 20 (IM1 004)</v>
      </c>
      <c r="B1222" s="11" t="str">
        <f t="shared" si="626"/>
        <v>CONGESTIVE HEART FAILURE</v>
      </c>
      <c r="C1222" s="11" t="str">
        <f t="shared" si="626"/>
        <v>FOR IV MEDICATION, BLOOD TAKING</v>
      </c>
      <c r="D1222" t="str">
        <f t="shared" si="622"/>
        <v>Yes</v>
      </c>
      <c r="E1222" t="str">
        <f t="shared" si="622"/>
        <v>No</v>
      </c>
      <c r="F1222" t="str">
        <f t="shared" si="622"/>
        <v>Ward</v>
      </c>
      <c r="G1222" t="str">
        <f t="shared" si="622"/>
        <v>ULLA</v>
      </c>
      <c r="H1222" t="str">
        <f t="shared" si="622"/>
        <v>20G</v>
      </c>
      <c r="I1222" t="str">
        <f t="shared" si="622"/>
        <v>No infusion</v>
      </c>
      <c r="J1222" t="str">
        <f t="shared" si="622"/>
        <v>No medication</v>
      </c>
      <c r="K1222" s="11" t="str">
        <f t="shared" si="622"/>
        <v>ANTECUBITAL FOSSA</v>
      </c>
      <c r="L1222" s="13">
        <v>0</v>
      </c>
      <c r="M1222" s="13">
        <v>0</v>
      </c>
      <c r="N1222" s="13">
        <v>0</v>
      </c>
      <c r="O1222">
        <v>0</v>
      </c>
      <c r="P1222" t="s">
        <v>30</v>
      </c>
      <c r="Q1222" s="46">
        <v>35.4</v>
      </c>
      <c r="R1222" s="46">
        <v>30.3</v>
      </c>
      <c r="S1222" s="46">
        <v>31.2</v>
      </c>
      <c r="T1222" s="46">
        <v>31.9</v>
      </c>
      <c r="U1222" s="46">
        <v>31.3</v>
      </c>
      <c r="V1222" s="46">
        <v>32</v>
      </c>
      <c r="W1222" s="140">
        <f t="shared" si="627"/>
        <v>4</v>
      </c>
      <c r="X1222" s="140">
        <f t="shared" si="627"/>
        <v>0</v>
      </c>
      <c r="Y1222" t="str">
        <f t="shared" si="625"/>
        <v>BRANULA INTACT</v>
      </c>
      <c r="Z1222" t="str">
        <f t="shared" si="625"/>
        <v>72-96</v>
      </c>
    </row>
    <row r="1223" spans="1:26" x14ac:dyDescent="0.35">
      <c r="A1223" s="11" t="str">
        <f t="shared" si="626"/>
        <v>PATIENT 20 (IM1 004)</v>
      </c>
      <c r="B1223" s="11" t="str">
        <f t="shared" si="626"/>
        <v>CONGESTIVE HEART FAILURE</v>
      </c>
      <c r="C1223" s="11" t="str">
        <f t="shared" si="626"/>
        <v>FOR IV MEDICATION, BLOOD TAKING</v>
      </c>
      <c r="D1223" t="str">
        <f t="shared" si="622"/>
        <v>Yes</v>
      </c>
      <c r="E1223" t="str">
        <f t="shared" si="622"/>
        <v>No</v>
      </c>
      <c r="F1223" t="str">
        <f t="shared" si="622"/>
        <v>Ward</v>
      </c>
      <c r="G1223" t="str">
        <f t="shared" si="622"/>
        <v>ULLA</v>
      </c>
      <c r="H1223" t="str">
        <f t="shared" si="622"/>
        <v>20G</v>
      </c>
      <c r="I1223" t="str">
        <f t="shared" si="622"/>
        <v>No infusion</v>
      </c>
      <c r="J1223" t="str">
        <f t="shared" si="622"/>
        <v>No medication</v>
      </c>
      <c r="K1223" s="11" t="str">
        <f t="shared" si="622"/>
        <v>ANTECUBITAL FOSSA</v>
      </c>
      <c r="L1223" s="16" t="s">
        <v>37</v>
      </c>
      <c r="M1223" s="13" t="s">
        <v>37</v>
      </c>
      <c r="N1223" s="13" t="s">
        <v>37</v>
      </c>
      <c r="O1223" t="s">
        <v>37</v>
      </c>
      <c r="P1223" t="s">
        <v>30</v>
      </c>
      <c r="Q1223" s="30" t="s">
        <v>37</v>
      </c>
      <c r="R1223" s="164">
        <f t="shared" ref="R1223:V1223" si="628">R1222</f>
        <v>30.3</v>
      </c>
      <c r="S1223" s="164">
        <f t="shared" si="628"/>
        <v>31.2</v>
      </c>
      <c r="T1223" s="164">
        <f t="shared" si="628"/>
        <v>31.9</v>
      </c>
      <c r="U1223" s="164">
        <f t="shared" si="628"/>
        <v>31.3</v>
      </c>
      <c r="V1223" s="164">
        <f t="shared" si="628"/>
        <v>32</v>
      </c>
      <c r="W1223" s="140">
        <f t="shared" si="627"/>
        <v>4</v>
      </c>
      <c r="X1223" s="140">
        <f t="shared" si="627"/>
        <v>0</v>
      </c>
      <c r="Y1223" t="str">
        <f t="shared" si="625"/>
        <v>BRANULA INTACT</v>
      </c>
      <c r="Z1223" t="str">
        <f t="shared" si="625"/>
        <v>72-96</v>
      </c>
    </row>
    <row r="1224" spans="1:26" x14ac:dyDescent="0.35">
      <c r="A1224" s="11" t="str">
        <f t="shared" si="626"/>
        <v>PATIENT 20 (IM1 004)</v>
      </c>
      <c r="B1224" s="11" t="str">
        <f t="shared" si="626"/>
        <v>CONGESTIVE HEART FAILURE</v>
      </c>
      <c r="C1224" s="11" t="str">
        <f t="shared" si="626"/>
        <v>FOR IV MEDICATION, BLOOD TAKING</v>
      </c>
      <c r="D1224" t="str">
        <f t="shared" si="622"/>
        <v>Yes</v>
      </c>
      <c r="E1224" t="str">
        <f t="shared" si="622"/>
        <v>No</v>
      </c>
      <c r="F1224" t="str">
        <f t="shared" si="622"/>
        <v>Ward</v>
      </c>
      <c r="G1224" t="str">
        <f t="shared" si="622"/>
        <v>ULLA</v>
      </c>
      <c r="H1224" t="str">
        <f t="shared" si="622"/>
        <v>20G</v>
      </c>
      <c r="I1224" t="str">
        <f t="shared" si="622"/>
        <v>No infusion</v>
      </c>
      <c r="J1224" t="str">
        <f t="shared" si="622"/>
        <v>No medication</v>
      </c>
      <c r="K1224" s="11" t="str">
        <f t="shared" si="622"/>
        <v>ANTECUBITAL FOSSA</v>
      </c>
      <c r="L1224" s="13">
        <v>0</v>
      </c>
      <c r="M1224" s="13">
        <v>0</v>
      </c>
      <c r="N1224" s="13">
        <v>0</v>
      </c>
      <c r="O1224">
        <v>0</v>
      </c>
      <c r="P1224" t="s">
        <v>30</v>
      </c>
      <c r="Q1224" s="46">
        <v>36.1</v>
      </c>
      <c r="R1224" s="46">
        <v>33.6</v>
      </c>
      <c r="S1224" s="46">
        <v>34.1</v>
      </c>
      <c r="T1224" s="46">
        <v>34</v>
      </c>
      <c r="U1224" s="46">
        <v>33.299999999999997</v>
      </c>
      <c r="V1224" s="46">
        <v>32.799999999999997</v>
      </c>
      <c r="W1224" s="140">
        <f t="shared" si="627"/>
        <v>4</v>
      </c>
      <c r="X1224" s="140">
        <f t="shared" si="627"/>
        <v>0</v>
      </c>
      <c r="Y1224" t="str">
        <f t="shared" si="625"/>
        <v>BRANULA INTACT</v>
      </c>
      <c r="Z1224" t="str">
        <f t="shared" si="625"/>
        <v>72-96</v>
      </c>
    </row>
    <row r="1225" spans="1:26" x14ac:dyDescent="0.35">
      <c r="A1225" s="70" t="str">
        <f t="shared" si="626"/>
        <v>PATIENT 20 (IM1 004)</v>
      </c>
      <c r="B1225" s="70" t="str">
        <f t="shared" si="626"/>
        <v>CONGESTIVE HEART FAILURE</v>
      </c>
      <c r="C1225" s="70" t="str">
        <f t="shared" si="626"/>
        <v>FOR IV MEDICATION, BLOOD TAKING</v>
      </c>
      <c r="D1225" t="str">
        <f t="shared" si="622"/>
        <v>Yes</v>
      </c>
      <c r="E1225" t="str">
        <f t="shared" si="622"/>
        <v>No</v>
      </c>
      <c r="F1225" t="str">
        <f t="shared" si="622"/>
        <v>Ward</v>
      </c>
      <c r="G1225" t="str">
        <f t="shared" si="622"/>
        <v>ULLA</v>
      </c>
      <c r="H1225" t="str">
        <f t="shared" si="622"/>
        <v>20G</v>
      </c>
      <c r="I1225" t="str">
        <f t="shared" si="622"/>
        <v>No infusion</v>
      </c>
      <c r="J1225" t="str">
        <f t="shared" si="622"/>
        <v>No medication</v>
      </c>
      <c r="K1225" s="70" t="str">
        <f t="shared" si="622"/>
        <v>ANTECUBITAL FOSSA</v>
      </c>
      <c r="L1225" s="19">
        <v>0</v>
      </c>
      <c r="M1225" s="19">
        <v>0</v>
      </c>
      <c r="N1225" s="19">
        <v>0</v>
      </c>
      <c r="O1225">
        <v>0</v>
      </c>
      <c r="P1225" t="s">
        <v>30</v>
      </c>
      <c r="Q1225" s="52">
        <v>36.4</v>
      </c>
      <c r="R1225" s="52">
        <v>33.700000000000003</v>
      </c>
      <c r="S1225" s="52">
        <v>34.299999999999997</v>
      </c>
      <c r="T1225" s="52">
        <v>34.4</v>
      </c>
      <c r="U1225" s="52">
        <v>34</v>
      </c>
      <c r="V1225" s="52">
        <v>32.9</v>
      </c>
      <c r="W1225" s="149">
        <f t="shared" si="627"/>
        <v>4</v>
      </c>
      <c r="X1225" s="149">
        <f t="shared" si="627"/>
        <v>0</v>
      </c>
      <c r="Y1225" t="str">
        <f t="shared" si="625"/>
        <v>BRANULA INTACT</v>
      </c>
      <c r="Z1225" t="str">
        <f t="shared" si="625"/>
        <v>72-96</v>
      </c>
    </row>
    <row r="1226" spans="1:26" x14ac:dyDescent="0.35">
      <c r="A1226" s="21" t="s">
        <v>506</v>
      </c>
      <c r="B1226" s="21" t="s">
        <v>500</v>
      </c>
      <c r="C1226" s="21" t="s">
        <v>226</v>
      </c>
      <c r="D1226" t="str">
        <f t="shared" ref="D1226:F1241" si="629">D1225</f>
        <v>Yes</v>
      </c>
      <c r="E1226" t="str">
        <f t="shared" si="629"/>
        <v>No</v>
      </c>
      <c r="F1226" t="s">
        <v>96</v>
      </c>
      <c r="G1226" t="str">
        <f t="shared" ref="G1226:H1241" si="630">G1225</f>
        <v>ULLA</v>
      </c>
      <c r="H1226" t="s">
        <v>77</v>
      </c>
      <c r="I1226" t="str">
        <f t="shared" ref="I1226:K1241" si="631">I1225</f>
        <v>No infusion</v>
      </c>
      <c r="J1226" t="s">
        <v>46</v>
      </c>
      <c r="K1226" s="21" t="s">
        <v>47</v>
      </c>
      <c r="L1226" s="23">
        <v>0</v>
      </c>
      <c r="M1226" s="23">
        <v>0</v>
      </c>
      <c r="N1226" s="23">
        <v>0</v>
      </c>
      <c r="O1226">
        <v>0</v>
      </c>
      <c r="P1226" t="s">
        <v>30</v>
      </c>
      <c r="Q1226" s="56">
        <v>35</v>
      </c>
      <c r="R1226" s="56">
        <v>30.5</v>
      </c>
      <c r="S1226" s="56">
        <v>31.1</v>
      </c>
      <c r="T1226" s="56">
        <v>31.2</v>
      </c>
      <c r="U1226" s="56">
        <v>31.4</v>
      </c>
      <c r="V1226" s="56">
        <v>30.4</v>
      </c>
      <c r="W1226" s="150">
        <v>4</v>
      </c>
      <c r="X1226" s="150">
        <v>0</v>
      </c>
      <c r="Y1226" t="s">
        <v>66</v>
      </c>
      <c r="Z1226" t="s">
        <v>63</v>
      </c>
    </row>
    <row r="1227" spans="1:26" x14ac:dyDescent="0.35">
      <c r="A1227" s="11" t="str">
        <f t="shared" ref="A1227:C1230" si="632">A1226</f>
        <v>PATIENT 21 (IM1 005)</v>
      </c>
      <c r="B1227" s="11" t="str">
        <f t="shared" si="632"/>
        <v>FLUID OVERLOAD</v>
      </c>
      <c r="C1227" s="11" t="str">
        <f t="shared" si="632"/>
        <v>MEDICATION</v>
      </c>
      <c r="D1227" t="str">
        <f t="shared" si="629"/>
        <v>Yes</v>
      </c>
      <c r="E1227" t="str">
        <f t="shared" si="629"/>
        <v>No</v>
      </c>
      <c r="F1227" t="str">
        <f t="shared" si="629"/>
        <v>ER</v>
      </c>
      <c r="G1227" t="str">
        <f t="shared" si="630"/>
        <v>ULLA</v>
      </c>
      <c r="H1227" t="str">
        <f t="shared" si="630"/>
        <v>18G</v>
      </c>
      <c r="I1227" t="str">
        <f t="shared" si="631"/>
        <v>No infusion</v>
      </c>
      <c r="J1227" t="str">
        <f t="shared" si="631"/>
        <v>Other Drug</v>
      </c>
      <c r="K1227" s="11" t="str">
        <f t="shared" si="631"/>
        <v>ANTECUBITAL FOSSA</v>
      </c>
      <c r="L1227" s="13">
        <v>0</v>
      </c>
      <c r="M1227" s="13">
        <v>0</v>
      </c>
      <c r="N1227" s="13">
        <v>0</v>
      </c>
      <c r="O1227">
        <v>0</v>
      </c>
      <c r="P1227" t="s">
        <v>30</v>
      </c>
      <c r="Q1227" s="46">
        <v>36</v>
      </c>
      <c r="R1227" s="46">
        <v>31.6</v>
      </c>
      <c r="S1227" s="46">
        <v>32</v>
      </c>
      <c r="T1227" s="46">
        <v>32.700000000000003</v>
      </c>
      <c r="U1227" s="46">
        <v>32.5</v>
      </c>
      <c r="V1227" s="46">
        <v>31.8</v>
      </c>
      <c r="W1227" s="140">
        <f t="shared" ref="W1227:Z1231" si="633">W1226</f>
        <v>4</v>
      </c>
      <c r="X1227" s="140">
        <f t="shared" si="633"/>
        <v>0</v>
      </c>
      <c r="Y1227" t="str">
        <f t="shared" si="633"/>
        <v>Other complication</v>
      </c>
      <c r="Z1227" t="str">
        <f t="shared" si="633"/>
        <v>48-72</v>
      </c>
    </row>
    <row r="1228" spans="1:26" x14ac:dyDescent="0.35">
      <c r="A1228" s="11" t="str">
        <f t="shared" si="632"/>
        <v>PATIENT 21 (IM1 005)</v>
      </c>
      <c r="B1228" s="11" t="str">
        <f t="shared" si="632"/>
        <v>FLUID OVERLOAD</v>
      </c>
      <c r="C1228" s="11" t="str">
        <f t="shared" si="632"/>
        <v>MEDICATION</v>
      </c>
      <c r="D1228" t="str">
        <f t="shared" si="629"/>
        <v>Yes</v>
      </c>
      <c r="E1228" t="str">
        <f t="shared" si="629"/>
        <v>No</v>
      </c>
      <c r="F1228" t="str">
        <f t="shared" si="629"/>
        <v>ER</v>
      </c>
      <c r="G1228" t="str">
        <f t="shared" si="630"/>
        <v>ULLA</v>
      </c>
      <c r="H1228" t="str">
        <f t="shared" si="630"/>
        <v>18G</v>
      </c>
      <c r="I1228" t="str">
        <f t="shared" si="631"/>
        <v>No infusion</v>
      </c>
      <c r="J1228" t="str">
        <f t="shared" si="631"/>
        <v>Other Drug</v>
      </c>
      <c r="K1228" s="11" t="str">
        <f t="shared" si="631"/>
        <v>ANTECUBITAL FOSSA</v>
      </c>
      <c r="L1228" s="13">
        <v>0</v>
      </c>
      <c r="M1228" s="13">
        <v>0</v>
      </c>
      <c r="N1228" s="13">
        <v>0</v>
      </c>
      <c r="O1228">
        <v>0</v>
      </c>
      <c r="P1228" t="s">
        <v>30</v>
      </c>
      <c r="Q1228" s="46">
        <v>36.1</v>
      </c>
      <c r="R1228" s="46">
        <v>32.6</v>
      </c>
      <c r="S1228" s="46">
        <v>32.6</v>
      </c>
      <c r="T1228" s="46">
        <v>32.799999999999997</v>
      </c>
      <c r="U1228" s="46">
        <v>32.1</v>
      </c>
      <c r="V1228" s="46">
        <v>32.5</v>
      </c>
      <c r="W1228" s="140">
        <f t="shared" si="633"/>
        <v>4</v>
      </c>
      <c r="X1228" s="140">
        <f t="shared" si="633"/>
        <v>0</v>
      </c>
      <c r="Y1228" t="str">
        <f t="shared" si="633"/>
        <v>Other complication</v>
      </c>
      <c r="Z1228" t="str">
        <f t="shared" si="633"/>
        <v>48-72</v>
      </c>
    </row>
    <row r="1229" spans="1:26" x14ac:dyDescent="0.35">
      <c r="A1229" s="11" t="str">
        <f t="shared" si="632"/>
        <v>PATIENT 21 (IM1 005)</v>
      </c>
      <c r="B1229" s="11" t="str">
        <f t="shared" si="632"/>
        <v>FLUID OVERLOAD</v>
      </c>
      <c r="C1229" s="11" t="str">
        <f t="shared" si="632"/>
        <v>MEDICATION</v>
      </c>
      <c r="D1229" t="str">
        <f t="shared" si="629"/>
        <v>Yes</v>
      </c>
      <c r="E1229" t="str">
        <f t="shared" si="629"/>
        <v>No</v>
      </c>
      <c r="F1229" t="str">
        <f t="shared" si="629"/>
        <v>ER</v>
      </c>
      <c r="G1229" t="str">
        <f t="shared" si="630"/>
        <v>ULLA</v>
      </c>
      <c r="H1229" t="str">
        <f t="shared" si="630"/>
        <v>18G</v>
      </c>
      <c r="I1229" t="str">
        <f t="shared" si="631"/>
        <v>No infusion</v>
      </c>
      <c r="J1229" t="str">
        <f t="shared" si="631"/>
        <v>Other Drug</v>
      </c>
      <c r="K1229" s="11" t="str">
        <f t="shared" si="631"/>
        <v>ANTECUBITAL FOSSA</v>
      </c>
      <c r="L1229" s="13">
        <v>0</v>
      </c>
      <c r="M1229" s="13">
        <v>0</v>
      </c>
      <c r="N1229" s="13">
        <v>0</v>
      </c>
      <c r="O1229">
        <v>0</v>
      </c>
      <c r="P1229" t="s">
        <v>30</v>
      </c>
      <c r="Q1229" s="46">
        <v>36</v>
      </c>
      <c r="R1229" s="46">
        <v>31.3</v>
      </c>
      <c r="S1229" s="46">
        <v>31.8</v>
      </c>
      <c r="T1229" s="46">
        <v>32.5</v>
      </c>
      <c r="U1229" s="46">
        <v>31.7</v>
      </c>
      <c r="V1229" s="46">
        <v>32.1</v>
      </c>
      <c r="W1229" s="140">
        <f t="shared" si="633"/>
        <v>4</v>
      </c>
      <c r="X1229" s="140">
        <f t="shared" si="633"/>
        <v>0</v>
      </c>
      <c r="Y1229" t="str">
        <f t="shared" si="633"/>
        <v>Other complication</v>
      </c>
      <c r="Z1229" t="str">
        <f t="shared" si="633"/>
        <v>48-72</v>
      </c>
    </row>
    <row r="1230" spans="1:26" x14ac:dyDescent="0.35">
      <c r="A1230" s="70" t="str">
        <f t="shared" si="632"/>
        <v>PATIENT 21 (IM1 005)</v>
      </c>
      <c r="B1230" s="70" t="str">
        <f t="shared" si="632"/>
        <v>FLUID OVERLOAD</v>
      </c>
      <c r="C1230" s="70" t="str">
        <f t="shared" si="632"/>
        <v>MEDICATION</v>
      </c>
      <c r="D1230" t="str">
        <f t="shared" si="629"/>
        <v>Yes</v>
      </c>
      <c r="E1230" t="str">
        <f t="shared" si="629"/>
        <v>No</v>
      </c>
      <c r="F1230" t="str">
        <f t="shared" si="629"/>
        <v>ER</v>
      </c>
      <c r="G1230" t="str">
        <f t="shared" si="630"/>
        <v>ULLA</v>
      </c>
      <c r="H1230" t="str">
        <f t="shared" si="630"/>
        <v>18G</v>
      </c>
      <c r="I1230" t="str">
        <f t="shared" si="631"/>
        <v>No infusion</v>
      </c>
      <c r="J1230" t="str">
        <f t="shared" si="631"/>
        <v>Other Drug</v>
      </c>
      <c r="K1230" s="70" t="str">
        <f t="shared" si="631"/>
        <v>ANTECUBITAL FOSSA</v>
      </c>
      <c r="L1230" s="19">
        <v>0</v>
      </c>
      <c r="M1230" s="19">
        <v>0</v>
      </c>
      <c r="N1230" s="19">
        <v>0</v>
      </c>
      <c r="O1230">
        <v>0</v>
      </c>
      <c r="P1230" t="s">
        <v>30</v>
      </c>
      <c r="Q1230" s="52">
        <v>35.5</v>
      </c>
      <c r="R1230" s="52">
        <v>32.5</v>
      </c>
      <c r="S1230" s="52">
        <v>33.1</v>
      </c>
      <c r="T1230" s="52">
        <v>33.299999999999997</v>
      </c>
      <c r="U1230" s="52">
        <v>33.5</v>
      </c>
      <c r="V1230" s="52">
        <v>32.6</v>
      </c>
      <c r="W1230" s="149">
        <f t="shared" si="633"/>
        <v>4</v>
      </c>
      <c r="X1230" s="149">
        <f t="shared" si="633"/>
        <v>0</v>
      </c>
      <c r="Y1230" t="str">
        <f t="shared" si="633"/>
        <v>Other complication</v>
      </c>
      <c r="Z1230" t="str">
        <f t="shared" si="633"/>
        <v>48-72</v>
      </c>
    </row>
    <row r="1231" spans="1:26" x14ac:dyDescent="0.35">
      <c r="A1231" s="21" t="s">
        <v>507</v>
      </c>
      <c r="B1231" s="21" t="s">
        <v>508</v>
      </c>
      <c r="C1231" s="21" t="s">
        <v>509</v>
      </c>
      <c r="D1231" t="str">
        <f t="shared" si="629"/>
        <v>Yes</v>
      </c>
      <c r="E1231" t="str">
        <f t="shared" si="629"/>
        <v>No</v>
      </c>
      <c r="F1231" t="s">
        <v>31</v>
      </c>
      <c r="G1231" t="str">
        <f t="shared" si="630"/>
        <v>ULLA</v>
      </c>
      <c r="H1231" t="str">
        <f t="shared" si="630"/>
        <v>18G</v>
      </c>
      <c r="I1231" t="str">
        <f t="shared" si="631"/>
        <v>No infusion</v>
      </c>
      <c r="J1231" t="s">
        <v>35</v>
      </c>
      <c r="K1231" s="21" t="s">
        <v>47</v>
      </c>
      <c r="L1231" s="23">
        <v>0</v>
      </c>
      <c r="M1231" s="23">
        <v>0</v>
      </c>
      <c r="N1231" s="23">
        <v>0</v>
      </c>
      <c r="O1231">
        <v>0</v>
      </c>
      <c r="P1231" t="s">
        <v>30</v>
      </c>
      <c r="Q1231" s="56">
        <v>36.4</v>
      </c>
      <c r="R1231" s="56">
        <v>33.9</v>
      </c>
      <c r="S1231" s="56">
        <v>33.700000000000003</v>
      </c>
      <c r="T1231" s="56">
        <v>33.799999999999997</v>
      </c>
      <c r="U1231" s="56">
        <v>34</v>
      </c>
      <c r="V1231" s="151" t="s">
        <v>37</v>
      </c>
      <c r="W1231" s="165">
        <v>1</v>
      </c>
      <c r="X1231" s="165">
        <f t="shared" si="633"/>
        <v>0</v>
      </c>
      <c r="Y1231" t="s">
        <v>38</v>
      </c>
      <c r="Z1231" t="s">
        <v>92</v>
      </c>
    </row>
    <row r="1232" spans="1:26" x14ac:dyDescent="0.35">
      <c r="A1232" s="11" t="str">
        <f t="shared" ref="A1232:C1237" si="634">A1231</f>
        <v>PATIENT 22 (IM1 006)</v>
      </c>
      <c r="B1232" s="11" t="str">
        <f t="shared" si="634"/>
        <v>HYPERTENSION</v>
      </c>
      <c r="C1232" s="11" t="str">
        <f t="shared" si="634"/>
        <v>NEW CASE, FOR BLOOD TAKING</v>
      </c>
      <c r="D1232" t="str">
        <f t="shared" si="629"/>
        <v>Yes</v>
      </c>
      <c r="E1232" t="str">
        <f t="shared" si="629"/>
        <v>No</v>
      </c>
      <c r="F1232" t="str">
        <f t="shared" si="629"/>
        <v>Ward</v>
      </c>
      <c r="G1232" t="str">
        <f t="shared" si="630"/>
        <v>ULLA</v>
      </c>
      <c r="H1232" t="str">
        <f t="shared" si="630"/>
        <v>18G</v>
      </c>
      <c r="I1232" t="str">
        <f t="shared" si="631"/>
        <v>No infusion</v>
      </c>
      <c r="J1232" t="str">
        <f t="shared" si="631"/>
        <v>No medication</v>
      </c>
      <c r="K1232" s="11" t="str">
        <f t="shared" si="631"/>
        <v>ANTECUBITAL FOSSA</v>
      </c>
      <c r="L1232" s="13">
        <v>0</v>
      </c>
      <c r="M1232" s="13">
        <v>0</v>
      </c>
      <c r="N1232" s="13">
        <v>0</v>
      </c>
      <c r="O1232">
        <v>0</v>
      </c>
      <c r="P1232" t="s">
        <v>30</v>
      </c>
      <c r="Q1232" s="46">
        <v>36.4</v>
      </c>
      <c r="R1232" s="46">
        <v>33.5</v>
      </c>
      <c r="S1232" s="46">
        <v>33.299999999999997</v>
      </c>
      <c r="T1232" s="46">
        <v>32.799999999999997</v>
      </c>
      <c r="U1232" s="46">
        <v>32.799999999999997</v>
      </c>
      <c r="V1232" s="141" t="str">
        <f t="shared" ref="V1232:Y1237" si="635">V1231</f>
        <v>NA</v>
      </c>
      <c r="W1232" s="6">
        <v>1</v>
      </c>
      <c r="X1232" s="6">
        <f t="shared" si="635"/>
        <v>0</v>
      </c>
      <c r="Y1232" t="s">
        <v>66</v>
      </c>
      <c r="Z1232" t="s">
        <v>92</v>
      </c>
    </row>
    <row r="1233" spans="1:26" x14ac:dyDescent="0.35">
      <c r="A1233" s="11" t="str">
        <f t="shared" si="634"/>
        <v>PATIENT 22 (IM1 006)</v>
      </c>
      <c r="B1233" s="11" t="str">
        <f t="shared" si="634"/>
        <v>HYPERTENSION</v>
      </c>
      <c r="C1233" s="11" t="str">
        <f t="shared" si="634"/>
        <v>NEW CASE, FOR BLOOD TAKING</v>
      </c>
      <c r="D1233" t="str">
        <f t="shared" si="629"/>
        <v>Yes</v>
      </c>
      <c r="E1233" t="str">
        <f t="shared" si="629"/>
        <v>No</v>
      </c>
      <c r="F1233" t="str">
        <f t="shared" si="629"/>
        <v>Ward</v>
      </c>
      <c r="G1233" t="str">
        <f t="shared" si="630"/>
        <v>ULLA</v>
      </c>
      <c r="H1233" t="str">
        <f t="shared" si="630"/>
        <v>18G</v>
      </c>
      <c r="I1233" t="str">
        <f t="shared" si="631"/>
        <v>No infusion</v>
      </c>
      <c r="J1233" t="str">
        <f t="shared" si="631"/>
        <v>No medication</v>
      </c>
      <c r="K1233" s="11" t="str">
        <f t="shared" si="631"/>
        <v>ANTECUBITAL FOSSA</v>
      </c>
      <c r="L1233" s="13">
        <v>0</v>
      </c>
      <c r="M1233" s="13">
        <v>0</v>
      </c>
      <c r="N1233" s="13">
        <v>0</v>
      </c>
      <c r="O1233">
        <v>0</v>
      </c>
      <c r="P1233" t="s">
        <v>30</v>
      </c>
      <c r="Q1233" s="46">
        <v>35.5</v>
      </c>
      <c r="R1233" s="46">
        <v>32.6</v>
      </c>
      <c r="S1233" s="46">
        <v>32.799999999999997</v>
      </c>
      <c r="T1233" s="46">
        <v>32.6</v>
      </c>
      <c r="U1233" s="46">
        <v>32.700000000000003</v>
      </c>
      <c r="V1233" s="46">
        <v>32.200000000000003</v>
      </c>
      <c r="W1233" s="140">
        <v>2</v>
      </c>
      <c r="X1233" s="140">
        <v>1</v>
      </c>
      <c r="Y1233" t="str">
        <f t="shared" si="635"/>
        <v>Other complication</v>
      </c>
      <c r="Z1233" t="s">
        <v>92</v>
      </c>
    </row>
    <row r="1234" spans="1:26" x14ac:dyDescent="0.35">
      <c r="A1234" s="11" t="str">
        <f t="shared" si="634"/>
        <v>PATIENT 22 (IM1 006)</v>
      </c>
      <c r="B1234" s="11" t="str">
        <f t="shared" si="634"/>
        <v>HYPERTENSION</v>
      </c>
      <c r="C1234" s="11" t="str">
        <f t="shared" si="634"/>
        <v>NEW CASE, FOR BLOOD TAKING</v>
      </c>
      <c r="D1234" t="str">
        <f t="shared" si="629"/>
        <v>Yes</v>
      </c>
      <c r="E1234" t="str">
        <f t="shared" si="629"/>
        <v>No</v>
      </c>
      <c r="F1234" t="str">
        <f t="shared" si="629"/>
        <v>Ward</v>
      </c>
      <c r="G1234" t="str">
        <f t="shared" si="630"/>
        <v>ULLA</v>
      </c>
      <c r="H1234" t="str">
        <f t="shared" si="630"/>
        <v>18G</v>
      </c>
      <c r="I1234" t="str">
        <f t="shared" si="631"/>
        <v>No infusion</v>
      </c>
      <c r="J1234" t="str">
        <f t="shared" si="631"/>
        <v>No medication</v>
      </c>
      <c r="K1234" s="11" t="str">
        <f t="shared" si="631"/>
        <v>ANTECUBITAL FOSSA</v>
      </c>
      <c r="L1234" s="13">
        <v>0</v>
      </c>
      <c r="M1234" s="13">
        <v>0</v>
      </c>
      <c r="N1234" s="13">
        <v>0</v>
      </c>
      <c r="O1234">
        <v>0</v>
      </c>
      <c r="P1234" t="s">
        <v>30</v>
      </c>
      <c r="Q1234" s="46">
        <v>35.9</v>
      </c>
      <c r="R1234" s="46">
        <v>32.700000000000003</v>
      </c>
      <c r="S1234" s="46">
        <v>33</v>
      </c>
      <c r="T1234" s="46">
        <v>32.6</v>
      </c>
      <c r="U1234" s="46">
        <v>32.700000000000003</v>
      </c>
      <c r="V1234" s="46">
        <v>32.200000000000003</v>
      </c>
      <c r="W1234" s="140">
        <f t="shared" ref="W1234:X1237" si="636">W1233</f>
        <v>2</v>
      </c>
      <c r="X1234" s="140">
        <f t="shared" si="636"/>
        <v>1</v>
      </c>
      <c r="Y1234" t="str">
        <f t="shared" si="635"/>
        <v>Other complication</v>
      </c>
      <c r="Z1234" t="s">
        <v>92</v>
      </c>
    </row>
    <row r="1235" spans="1:26" x14ac:dyDescent="0.35">
      <c r="A1235" s="11" t="str">
        <f t="shared" si="634"/>
        <v>PATIENT 22 (IM1 006)</v>
      </c>
      <c r="B1235" s="11" t="str">
        <f t="shared" si="634"/>
        <v>HYPERTENSION</v>
      </c>
      <c r="C1235" s="11" t="str">
        <f t="shared" si="634"/>
        <v>NEW CASE, FOR BLOOD TAKING</v>
      </c>
      <c r="D1235" t="str">
        <f t="shared" si="629"/>
        <v>Yes</v>
      </c>
      <c r="E1235" t="str">
        <f t="shared" si="629"/>
        <v>No</v>
      </c>
      <c r="F1235" t="str">
        <f t="shared" si="629"/>
        <v>Ward</v>
      </c>
      <c r="G1235" t="str">
        <f t="shared" si="630"/>
        <v>ULLA</v>
      </c>
      <c r="H1235" t="str">
        <f t="shared" si="630"/>
        <v>18G</v>
      </c>
      <c r="I1235" t="str">
        <f t="shared" si="631"/>
        <v>No infusion</v>
      </c>
      <c r="J1235" t="str">
        <f t="shared" si="631"/>
        <v>No medication</v>
      </c>
      <c r="K1235" s="11" t="str">
        <f t="shared" si="631"/>
        <v>ANTECUBITAL FOSSA</v>
      </c>
      <c r="L1235" s="13">
        <v>0</v>
      </c>
      <c r="M1235" s="13">
        <v>0</v>
      </c>
      <c r="N1235" s="13">
        <v>0</v>
      </c>
      <c r="O1235">
        <v>0</v>
      </c>
      <c r="P1235" t="s">
        <v>30</v>
      </c>
      <c r="Q1235" s="46">
        <v>36.4</v>
      </c>
      <c r="R1235" s="46">
        <v>33.799999999999997</v>
      </c>
      <c r="S1235" s="46">
        <v>33.700000000000003</v>
      </c>
      <c r="T1235" s="46">
        <v>33.1</v>
      </c>
      <c r="U1235" s="46">
        <v>32.799999999999997</v>
      </c>
      <c r="V1235" s="46">
        <v>33.4</v>
      </c>
      <c r="W1235" s="140">
        <f t="shared" si="636"/>
        <v>2</v>
      </c>
      <c r="X1235" s="140">
        <f t="shared" si="636"/>
        <v>1</v>
      </c>
      <c r="Y1235" t="str">
        <f t="shared" si="635"/>
        <v>Other complication</v>
      </c>
      <c r="Z1235" t="s">
        <v>92</v>
      </c>
    </row>
    <row r="1236" spans="1:26" x14ac:dyDescent="0.35">
      <c r="A1236" s="11" t="str">
        <f t="shared" si="634"/>
        <v>PATIENT 22 (IM1 006)</v>
      </c>
      <c r="B1236" s="11" t="str">
        <f t="shared" si="634"/>
        <v>HYPERTENSION</v>
      </c>
      <c r="C1236" s="11" t="str">
        <f t="shared" si="634"/>
        <v>NEW CASE, FOR BLOOD TAKING</v>
      </c>
      <c r="D1236" t="str">
        <f t="shared" si="629"/>
        <v>Yes</v>
      </c>
      <c r="E1236" t="str">
        <f t="shared" si="629"/>
        <v>No</v>
      </c>
      <c r="F1236" t="str">
        <f t="shared" si="629"/>
        <v>Ward</v>
      </c>
      <c r="G1236" t="str">
        <f t="shared" si="630"/>
        <v>ULLA</v>
      </c>
      <c r="H1236" t="str">
        <f t="shared" si="630"/>
        <v>18G</v>
      </c>
      <c r="I1236" t="str">
        <f t="shared" si="631"/>
        <v>No infusion</v>
      </c>
      <c r="J1236" t="str">
        <f t="shared" si="631"/>
        <v>No medication</v>
      </c>
      <c r="K1236" s="11" t="str">
        <f t="shared" si="631"/>
        <v>ANTECUBITAL FOSSA</v>
      </c>
      <c r="L1236" s="13">
        <v>0</v>
      </c>
      <c r="M1236" s="13">
        <v>0</v>
      </c>
      <c r="N1236" s="13">
        <v>0</v>
      </c>
      <c r="O1236">
        <v>0</v>
      </c>
      <c r="P1236" t="s">
        <v>30</v>
      </c>
      <c r="Q1236" s="46">
        <v>36.200000000000003</v>
      </c>
      <c r="R1236" s="46">
        <v>33.6</v>
      </c>
      <c r="S1236" s="46">
        <v>34.1</v>
      </c>
      <c r="T1236" s="46">
        <v>33.299999999999997</v>
      </c>
      <c r="U1236" s="46">
        <v>32.700000000000003</v>
      </c>
      <c r="V1236" s="46">
        <v>33.200000000000003</v>
      </c>
      <c r="W1236" s="140">
        <f t="shared" si="636"/>
        <v>2</v>
      </c>
      <c r="X1236" s="140">
        <f t="shared" si="636"/>
        <v>1</v>
      </c>
      <c r="Y1236" t="str">
        <f t="shared" si="635"/>
        <v>Other complication</v>
      </c>
      <c r="Z1236" t="s">
        <v>92</v>
      </c>
    </row>
    <row r="1237" spans="1:26" x14ac:dyDescent="0.35">
      <c r="A1237" s="70" t="str">
        <f t="shared" si="634"/>
        <v>PATIENT 22 (IM1 006)</v>
      </c>
      <c r="B1237" s="70" t="str">
        <f t="shared" si="634"/>
        <v>HYPERTENSION</v>
      </c>
      <c r="C1237" s="70" t="str">
        <f t="shared" si="634"/>
        <v>NEW CASE, FOR BLOOD TAKING</v>
      </c>
      <c r="D1237" t="str">
        <f t="shared" si="629"/>
        <v>Yes</v>
      </c>
      <c r="E1237" t="str">
        <f t="shared" si="629"/>
        <v>No</v>
      </c>
      <c r="F1237" t="str">
        <f t="shared" si="629"/>
        <v>Ward</v>
      </c>
      <c r="G1237" t="str">
        <f t="shared" si="630"/>
        <v>ULLA</v>
      </c>
      <c r="H1237" t="str">
        <f t="shared" si="630"/>
        <v>18G</v>
      </c>
      <c r="I1237" t="str">
        <f t="shared" si="631"/>
        <v>No infusion</v>
      </c>
      <c r="J1237" t="str">
        <f t="shared" si="631"/>
        <v>No medication</v>
      </c>
      <c r="K1237" s="70" t="str">
        <f t="shared" si="631"/>
        <v>ANTECUBITAL FOSSA</v>
      </c>
      <c r="L1237" s="19">
        <v>1</v>
      </c>
      <c r="M1237" s="19">
        <v>1</v>
      </c>
      <c r="N1237" s="19">
        <v>1</v>
      </c>
      <c r="O1237">
        <v>1</v>
      </c>
      <c r="P1237" t="s">
        <v>29</v>
      </c>
      <c r="Q1237" s="52">
        <v>36.200000000000003</v>
      </c>
      <c r="R1237" s="52">
        <v>32.200000000000003</v>
      </c>
      <c r="S1237" s="52">
        <v>32.9</v>
      </c>
      <c r="T1237" s="52">
        <v>32.700000000000003</v>
      </c>
      <c r="U1237" s="52">
        <v>32.200000000000003</v>
      </c>
      <c r="V1237" s="52">
        <v>32.1</v>
      </c>
      <c r="W1237" s="149">
        <f t="shared" si="636"/>
        <v>2</v>
      </c>
      <c r="X1237" s="149">
        <f t="shared" si="636"/>
        <v>1</v>
      </c>
      <c r="Y1237" t="str">
        <f t="shared" si="635"/>
        <v>Other complication</v>
      </c>
      <c r="Z1237" t="s">
        <v>92</v>
      </c>
    </row>
    <row r="1238" spans="1:26" x14ac:dyDescent="0.35">
      <c r="A1238" s="21" t="s">
        <v>510</v>
      </c>
      <c r="B1238" s="21" t="s">
        <v>511</v>
      </c>
      <c r="C1238" s="21" t="s">
        <v>303</v>
      </c>
      <c r="D1238" t="str">
        <f t="shared" si="629"/>
        <v>Yes</v>
      </c>
      <c r="E1238" t="str">
        <f t="shared" si="629"/>
        <v>No</v>
      </c>
      <c r="F1238" t="str">
        <f t="shared" si="629"/>
        <v>Ward</v>
      </c>
      <c r="G1238" t="str">
        <f t="shared" si="630"/>
        <v>ULLA</v>
      </c>
      <c r="H1238" t="s">
        <v>33</v>
      </c>
      <c r="I1238" t="str">
        <f t="shared" si="631"/>
        <v>No infusion</v>
      </c>
      <c r="J1238" t="s">
        <v>46</v>
      </c>
      <c r="K1238" s="21" t="s">
        <v>47</v>
      </c>
      <c r="L1238" s="23">
        <v>0</v>
      </c>
      <c r="M1238" s="23">
        <v>0</v>
      </c>
      <c r="N1238" s="23">
        <v>0</v>
      </c>
      <c r="O1238">
        <v>0</v>
      </c>
      <c r="P1238" t="s">
        <v>30</v>
      </c>
      <c r="Q1238" s="56">
        <v>36.799999999999997</v>
      </c>
      <c r="R1238" s="56">
        <v>34.299999999999997</v>
      </c>
      <c r="S1238" s="56">
        <v>33.6</v>
      </c>
      <c r="T1238" s="56">
        <v>33.5</v>
      </c>
      <c r="U1238" s="56">
        <v>33.200000000000003</v>
      </c>
      <c r="V1238" s="56">
        <v>32.4</v>
      </c>
      <c r="W1238" s="150">
        <v>3</v>
      </c>
      <c r="X1238" s="150">
        <v>0</v>
      </c>
      <c r="Y1238" t="s">
        <v>78</v>
      </c>
      <c r="Z1238" t="s">
        <v>63</v>
      </c>
    </row>
    <row r="1239" spans="1:26" x14ac:dyDescent="0.35">
      <c r="A1239" s="11" t="str">
        <f t="shared" ref="A1239:K1254" si="637">A1238</f>
        <v>PATIENT 23 (IM1 007)</v>
      </c>
      <c r="B1239" s="11" t="str">
        <f t="shared" si="637"/>
        <v>COPD</v>
      </c>
      <c r="C1239" s="11" t="str">
        <f t="shared" si="637"/>
        <v>FOR MEDICATION</v>
      </c>
      <c r="D1239" t="str">
        <f t="shared" si="629"/>
        <v>Yes</v>
      </c>
      <c r="E1239" t="str">
        <f t="shared" si="629"/>
        <v>No</v>
      </c>
      <c r="F1239" t="str">
        <f t="shared" si="629"/>
        <v>Ward</v>
      </c>
      <c r="G1239" t="str">
        <f t="shared" si="630"/>
        <v>ULLA</v>
      </c>
      <c r="H1239" t="str">
        <f t="shared" si="630"/>
        <v>20G</v>
      </c>
      <c r="I1239" t="str">
        <f t="shared" si="631"/>
        <v>No infusion</v>
      </c>
      <c r="J1239" t="str">
        <f t="shared" si="631"/>
        <v>Other Drug</v>
      </c>
      <c r="K1239" s="11" t="str">
        <f t="shared" si="631"/>
        <v>ANTECUBITAL FOSSA</v>
      </c>
      <c r="L1239" s="13">
        <v>0</v>
      </c>
      <c r="M1239" s="13">
        <v>0</v>
      </c>
      <c r="N1239" s="13">
        <v>0</v>
      </c>
      <c r="O1239">
        <v>0</v>
      </c>
      <c r="P1239" t="s">
        <v>30</v>
      </c>
      <c r="Q1239" s="46">
        <v>35.6</v>
      </c>
      <c r="R1239" s="46">
        <v>33.799999999999997</v>
      </c>
      <c r="S1239" s="46">
        <v>33.4</v>
      </c>
      <c r="T1239" s="46">
        <v>32.5</v>
      </c>
      <c r="U1239" s="46">
        <v>32.9</v>
      </c>
      <c r="V1239" s="46">
        <v>32.6</v>
      </c>
      <c r="W1239" s="140">
        <f t="shared" ref="W1239:Z1250" si="638">W1238</f>
        <v>3</v>
      </c>
      <c r="X1239" s="140">
        <f t="shared" si="638"/>
        <v>0</v>
      </c>
      <c r="Y1239" t="str">
        <f t="shared" si="638"/>
        <v>Discharge</v>
      </c>
      <c r="Z1239" t="str">
        <f t="shared" si="638"/>
        <v>48-72</v>
      </c>
    </row>
    <row r="1240" spans="1:26" x14ac:dyDescent="0.35">
      <c r="A1240" s="11" t="str">
        <f t="shared" si="637"/>
        <v>PATIENT 23 (IM1 007)</v>
      </c>
      <c r="B1240" s="11" t="str">
        <f t="shared" si="637"/>
        <v>COPD</v>
      </c>
      <c r="C1240" s="11" t="str">
        <f t="shared" si="637"/>
        <v>FOR MEDICATION</v>
      </c>
      <c r="D1240" t="str">
        <f t="shared" si="629"/>
        <v>Yes</v>
      </c>
      <c r="E1240" t="str">
        <f t="shared" si="629"/>
        <v>No</v>
      </c>
      <c r="F1240" t="str">
        <f t="shared" si="629"/>
        <v>Ward</v>
      </c>
      <c r="G1240" t="str">
        <f t="shared" si="630"/>
        <v>ULLA</v>
      </c>
      <c r="H1240" t="str">
        <f t="shared" si="630"/>
        <v>20G</v>
      </c>
      <c r="I1240" t="str">
        <f t="shared" si="631"/>
        <v>No infusion</v>
      </c>
      <c r="J1240" t="str">
        <f t="shared" si="631"/>
        <v>Other Drug</v>
      </c>
      <c r="K1240" s="11" t="str">
        <f t="shared" si="631"/>
        <v>ANTECUBITAL FOSSA</v>
      </c>
      <c r="L1240" s="13">
        <v>0</v>
      </c>
      <c r="M1240" s="13">
        <v>0</v>
      </c>
      <c r="N1240" s="13">
        <v>0</v>
      </c>
      <c r="O1240">
        <v>0</v>
      </c>
      <c r="P1240" t="s">
        <v>30</v>
      </c>
      <c r="Q1240" s="46">
        <v>36.5</v>
      </c>
      <c r="R1240" s="46">
        <v>34.299999999999997</v>
      </c>
      <c r="S1240" s="46">
        <v>33.299999999999997</v>
      </c>
      <c r="T1240" s="46">
        <v>32.9</v>
      </c>
      <c r="U1240" s="46">
        <v>33</v>
      </c>
      <c r="V1240" s="46">
        <v>33</v>
      </c>
      <c r="W1240" s="140">
        <f t="shared" si="638"/>
        <v>3</v>
      </c>
      <c r="X1240" s="140">
        <f t="shared" si="638"/>
        <v>0</v>
      </c>
      <c r="Y1240" t="str">
        <f t="shared" si="638"/>
        <v>Discharge</v>
      </c>
      <c r="Z1240" t="str">
        <f t="shared" si="638"/>
        <v>48-72</v>
      </c>
    </row>
    <row r="1241" spans="1:26" x14ac:dyDescent="0.35">
      <c r="A1241" s="11" t="str">
        <f t="shared" si="637"/>
        <v>PATIENT 23 (IM1 007)</v>
      </c>
      <c r="B1241" s="11" t="str">
        <f t="shared" si="637"/>
        <v>COPD</v>
      </c>
      <c r="C1241" s="11" t="str">
        <f t="shared" si="637"/>
        <v>FOR MEDICATION</v>
      </c>
      <c r="D1241" t="str">
        <f t="shared" si="629"/>
        <v>Yes</v>
      </c>
      <c r="E1241" t="str">
        <f t="shared" si="629"/>
        <v>No</v>
      </c>
      <c r="F1241" t="str">
        <f t="shared" si="629"/>
        <v>Ward</v>
      </c>
      <c r="G1241" t="str">
        <f t="shared" si="630"/>
        <v>ULLA</v>
      </c>
      <c r="H1241" t="str">
        <f t="shared" si="630"/>
        <v>20G</v>
      </c>
      <c r="I1241" t="str">
        <f t="shared" si="631"/>
        <v>No infusion</v>
      </c>
      <c r="J1241" t="str">
        <f t="shared" si="631"/>
        <v>Other Drug</v>
      </c>
      <c r="K1241" s="11" t="str">
        <f t="shared" si="631"/>
        <v>ANTECUBITAL FOSSA</v>
      </c>
      <c r="L1241" s="13">
        <v>0</v>
      </c>
      <c r="M1241" s="13">
        <v>0</v>
      </c>
      <c r="N1241" s="13">
        <v>0</v>
      </c>
      <c r="O1241">
        <v>0</v>
      </c>
      <c r="P1241" t="s">
        <v>30</v>
      </c>
      <c r="Q1241" s="46">
        <v>36.200000000000003</v>
      </c>
      <c r="R1241" s="46">
        <v>32.9</v>
      </c>
      <c r="S1241" s="46">
        <v>31.9</v>
      </c>
      <c r="T1241" s="46">
        <v>32.5</v>
      </c>
      <c r="U1241" s="46">
        <v>32.9</v>
      </c>
      <c r="V1241" s="46">
        <v>31.9</v>
      </c>
      <c r="W1241" s="140">
        <f t="shared" si="638"/>
        <v>3</v>
      </c>
      <c r="X1241" s="140">
        <f t="shared" si="638"/>
        <v>0</v>
      </c>
      <c r="Y1241" t="str">
        <f t="shared" si="638"/>
        <v>Discharge</v>
      </c>
      <c r="Z1241" t="str">
        <f t="shared" si="638"/>
        <v>48-72</v>
      </c>
    </row>
    <row r="1242" spans="1:26" x14ac:dyDescent="0.35">
      <c r="A1242" s="70" t="str">
        <f t="shared" si="637"/>
        <v>PATIENT 23 (IM1 007)</v>
      </c>
      <c r="B1242" s="70" t="str">
        <f t="shared" si="637"/>
        <v>COPD</v>
      </c>
      <c r="C1242" s="70" t="str">
        <f t="shared" si="637"/>
        <v>FOR MEDICATION</v>
      </c>
      <c r="D1242" t="str">
        <f t="shared" si="637"/>
        <v>Yes</v>
      </c>
      <c r="E1242" t="str">
        <f t="shared" si="637"/>
        <v>No</v>
      </c>
      <c r="F1242" t="str">
        <f t="shared" si="637"/>
        <v>Ward</v>
      </c>
      <c r="G1242" t="str">
        <f t="shared" si="637"/>
        <v>ULLA</v>
      </c>
      <c r="H1242" t="str">
        <f t="shared" si="637"/>
        <v>20G</v>
      </c>
      <c r="I1242" t="str">
        <f t="shared" si="637"/>
        <v>No infusion</v>
      </c>
      <c r="J1242" t="str">
        <f t="shared" si="637"/>
        <v>Other Drug</v>
      </c>
      <c r="K1242" s="70" t="str">
        <f t="shared" si="637"/>
        <v>ANTECUBITAL FOSSA</v>
      </c>
      <c r="L1242" s="19">
        <v>0</v>
      </c>
      <c r="M1242" s="19">
        <v>0</v>
      </c>
      <c r="N1242" s="19">
        <v>0</v>
      </c>
      <c r="O1242">
        <v>0</v>
      </c>
      <c r="P1242" t="s">
        <v>30</v>
      </c>
      <c r="Q1242" s="52">
        <v>36.299999999999997</v>
      </c>
      <c r="R1242" s="52">
        <v>32.6</v>
      </c>
      <c r="S1242" s="52">
        <v>32.6</v>
      </c>
      <c r="T1242" s="52">
        <v>32.700000000000003</v>
      </c>
      <c r="U1242" s="52">
        <v>32.700000000000003</v>
      </c>
      <c r="V1242" s="52">
        <v>32.200000000000003</v>
      </c>
      <c r="W1242" s="149">
        <f t="shared" si="638"/>
        <v>3</v>
      </c>
      <c r="X1242" s="149">
        <f t="shared" si="638"/>
        <v>0</v>
      </c>
      <c r="Y1242" t="str">
        <f t="shared" si="638"/>
        <v>Discharge</v>
      </c>
      <c r="Z1242" t="str">
        <f t="shared" si="638"/>
        <v>48-72</v>
      </c>
    </row>
    <row r="1243" spans="1:26" x14ac:dyDescent="0.35">
      <c r="A1243" s="55" t="s">
        <v>512</v>
      </c>
      <c r="B1243" s="21" t="s">
        <v>513</v>
      </c>
      <c r="C1243" s="21" t="s">
        <v>226</v>
      </c>
      <c r="D1243" t="str">
        <f t="shared" si="637"/>
        <v>Yes</v>
      </c>
      <c r="E1243" t="str">
        <f t="shared" si="637"/>
        <v>No</v>
      </c>
      <c r="F1243" t="s">
        <v>37</v>
      </c>
      <c r="G1243" t="s">
        <v>42</v>
      </c>
      <c r="H1243" t="s">
        <v>50</v>
      </c>
      <c r="I1243" t="str">
        <f t="shared" si="637"/>
        <v>No infusion</v>
      </c>
      <c r="J1243" t="s">
        <v>61</v>
      </c>
      <c r="K1243" s="21" t="s">
        <v>36</v>
      </c>
      <c r="L1243" s="23">
        <v>0</v>
      </c>
      <c r="M1243" s="23">
        <v>0</v>
      </c>
      <c r="N1243" s="23">
        <v>0</v>
      </c>
      <c r="O1243">
        <v>0</v>
      </c>
      <c r="P1243" t="s">
        <v>30</v>
      </c>
      <c r="Q1243" s="56">
        <v>35.6</v>
      </c>
      <c r="R1243" s="56">
        <v>32.299999999999997</v>
      </c>
      <c r="S1243" s="56">
        <v>32.4</v>
      </c>
      <c r="T1243" s="56">
        <v>33</v>
      </c>
      <c r="U1243" s="56">
        <v>33.1</v>
      </c>
      <c r="V1243" s="151" t="s">
        <v>37</v>
      </c>
      <c r="W1243" s="150">
        <v>4</v>
      </c>
      <c r="X1243" s="150">
        <v>0</v>
      </c>
      <c r="Y1243" t="str">
        <f t="shared" si="638"/>
        <v>Discharge</v>
      </c>
      <c r="Z1243" t="s">
        <v>52</v>
      </c>
    </row>
    <row r="1244" spans="1:26" x14ac:dyDescent="0.35">
      <c r="A1244" s="63" t="str">
        <f t="shared" ref="A1244:C1250" si="639">A1243</f>
        <v>PATIENT 24 (IM2 019)</v>
      </c>
      <c r="B1244" s="11" t="str">
        <f t="shared" si="639"/>
        <v>PNEUMONIA</v>
      </c>
      <c r="C1244" s="11" t="str">
        <f t="shared" si="639"/>
        <v>MEDICATION</v>
      </c>
      <c r="D1244" t="str">
        <f t="shared" si="637"/>
        <v>Yes</v>
      </c>
      <c r="E1244" t="str">
        <f t="shared" si="637"/>
        <v>No</v>
      </c>
      <c r="F1244" t="str">
        <f t="shared" si="637"/>
        <v>NA</v>
      </c>
      <c r="G1244" t="str">
        <f t="shared" si="637"/>
        <v>ULRD</v>
      </c>
      <c r="H1244" t="str">
        <f t="shared" si="637"/>
        <v>22G</v>
      </c>
      <c r="I1244" t="str">
        <f t="shared" si="637"/>
        <v>No infusion</v>
      </c>
      <c r="J1244" t="str">
        <f t="shared" si="637"/>
        <v>Antibiotic</v>
      </c>
      <c r="K1244" s="11" t="str">
        <f t="shared" si="637"/>
        <v>DORSAL</v>
      </c>
      <c r="L1244" s="13">
        <v>0</v>
      </c>
      <c r="M1244" s="13">
        <v>0</v>
      </c>
      <c r="N1244" s="13">
        <v>0</v>
      </c>
      <c r="O1244">
        <v>0</v>
      </c>
      <c r="P1244" t="s">
        <v>30</v>
      </c>
      <c r="Q1244" s="46">
        <v>36</v>
      </c>
      <c r="R1244" s="46">
        <v>31</v>
      </c>
      <c r="S1244" s="46">
        <v>31.2</v>
      </c>
      <c r="T1244" s="46">
        <v>32.200000000000003</v>
      </c>
      <c r="U1244" s="46">
        <v>32</v>
      </c>
      <c r="V1244" s="141" t="str">
        <f t="shared" ref="V1244:X1250" si="640">V1243</f>
        <v>NA</v>
      </c>
      <c r="W1244" s="140">
        <f t="shared" si="640"/>
        <v>4</v>
      </c>
      <c r="X1244" s="140">
        <f t="shared" si="640"/>
        <v>0</v>
      </c>
      <c r="Y1244" t="str">
        <f t="shared" si="638"/>
        <v>Discharge</v>
      </c>
      <c r="Z1244" t="str">
        <f t="shared" si="638"/>
        <v>&gt;96</v>
      </c>
    </row>
    <row r="1245" spans="1:26" x14ac:dyDescent="0.35">
      <c r="A1245" s="63" t="str">
        <f t="shared" si="639"/>
        <v>PATIENT 24 (IM2 019)</v>
      </c>
      <c r="B1245" s="11" t="str">
        <f t="shared" si="639"/>
        <v>PNEUMONIA</v>
      </c>
      <c r="C1245" s="11" t="str">
        <f t="shared" si="639"/>
        <v>MEDICATION</v>
      </c>
      <c r="D1245" t="str">
        <f t="shared" si="637"/>
        <v>Yes</v>
      </c>
      <c r="E1245" t="str">
        <f t="shared" si="637"/>
        <v>No</v>
      </c>
      <c r="F1245" t="str">
        <f t="shared" si="637"/>
        <v>NA</v>
      </c>
      <c r="G1245" t="str">
        <f t="shared" si="637"/>
        <v>ULRD</v>
      </c>
      <c r="H1245" t="str">
        <f t="shared" si="637"/>
        <v>22G</v>
      </c>
      <c r="I1245" t="str">
        <f t="shared" si="637"/>
        <v>No infusion</v>
      </c>
      <c r="J1245" t="str">
        <f t="shared" si="637"/>
        <v>Antibiotic</v>
      </c>
      <c r="K1245" s="11" t="str">
        <f t="shared" si="637"/>
        <v>DORSAL</v>
      </c>
      <c r="L1245" s="13">
        <v>0</v>
      </c>
      <c r="M1245" s="13">
        <v>0</v>
      </c>
      <c r="N1245" s="13">
        <v>0</v>
      </c>
      <c r="O1245">
        <v>0</v>
      </c>
      <c r="P1245" t="s">
        <v>30</v>
      </c>
      <c r="Q1245" s="46">
        <v>35.9</v>
      </c>
      <c r="R1245" s="46">
        <v>32.5</v>
      </c>
      <c r="S1245" s="46">
        <v>32.5</v>
      </c>
      <c r="T1245" s="46">
        <v>32.4</v>
      </c>
      <c r="U1245" s="46">
        <v>32.4</v>
      </c>
      <c r="V1245" s="141" t="str">
        <f t="shared" si="640"/>
        <v>NA</v>
      </c>
      <c r="W1245" s="140">
        <f t="shared" si="640"/>
        <v>4</v>
      </c>
      <c r="X1245" s="140">
        <f t="shared" si="640"/>
        <v>0</v>
      </c>
      <c r="Y1245" t="str">
        <f t="shared" si="638"/>
        <v>Discharge</v>
      </c>
      <c r="Z1245" t="str">
        <f t="shared" si="638"/>
        <v>&gt;96</v>
      </c>
    </row>
    <row r="1246" spans="1:26" x14ac:dyDescent="0.35">
      <c r="A1246" s="63" t="str">
        <f t="shared" si="639"/>
        <v>PATIENT 24 (IM2 019)</v>
      </c>
      <c r="B1246" s="11" t="str">
        <f t="shared" si="639"/>
        <v>PNEUMONIA</v>
      </c>
      <c r="C1246" s="11" t="str">
        <f t="shared" si="639"/>
        <v>MEDICATION</v>
      </c>
      <c r="D1246" t="str">
        <f t="shared" si="637"/>
        <v>Yes</v>
      </c>
      <c r="E1246" t="str">
        <f t="shared" si="637"/>
        <v>No</v>
      </c>
      <c r="F1246" t="str">
        <f t="shared" si="637"/>
        <v>NA</v>
      </c>
      <c r="G1246" t="str">
        <f t="shared" si="637"/>
        <v>ULRD</v>
      </c>
      <c r="H1246" t="str">
        <f t="shared" si="637"/>
        <v>22G</v>
      </c>
      <c r="I1246" t="str">
        <f t="shared" si="637"/>
        <v>No infusion</v>
      </c>
      <c r="J1246" t="str">
        <f t="shared" si="637"/>
        <v>Antibiotic</v>
      </c>
      <c r="K1246" s="11" t="str">
        <f t="shared" si="637"/>
        <v>DORSAL</v>
      </c>
      <c r="L1246" s="13">
        <v>0</v>
      </c>
      <c r="M1246" s="13">
        <v>0</v>
      </c>
      <c r="N1246" s="13">
        <v>0</v>
      </c>
      <c r="O1246">
        <v>0</v>
      </c>
      <c r="P1246" t="s">
        <v>30</v>
      </c>
      <c r="Q1246" s="46">
        <v>35.6</v>
      </c>
      <c r="R1246" s="46">
        <v>31.9</v>
      </c>
      <c r="S1246" s="46">
        <v>31.8</v>
      </c>
      <c r="T1246" s="46">
        <v>31.1</v>
      </c>
      <c r="U1246" s="46">
        <v>30.8</v>
      </c>
      <c r="V1246" s="141" t="str">
        <f t="shared" si="640"/>
        <v>NA</v>
      </c>
      <c r="W1246" s="140">
        <f t="shared" si="640"/>
        <v>4</v>
      </c>
      <c r="X1246" s="140">
        <f t="shared" si="640"/>
        <v>0</v>
      </c>
      <c r="Y1246" t="str">
        <f t="shared" si="638"/>
        <v>Discharge</v>
      </c>
      <c r="Z1246" t="str">
        <f t="shared" si="638"/>
        <v>&gt;96</v>
      </c>
    </row>
    <row r="1247" spans="1:26" x14ac:dyDescent="0.35">
      <c r="A1247" s="63" t="str">
        <f t="shared" si="639"/>
        <v>PATIENT 24 (IM2 019)</v>
      </c>
      <c r="B1247" s="11" t="str">
        <f t="shared" si="639"/>
        <v>PNEUMONIA</v>
      </c>
      <c r="C1247" s="11" t="str">
        <f t="shared" si="639"/>
        <v>MEDICATION</v>
      </c>
      <c r="D1247" t="str">
        <f t="shared" si="637"/>
        <v>Yes</v>
      </c>
      <c r="E1247" t="str">
        <f t="shared" si="637"/>
        <v>No</v>
      </c>
      <c r="F1247" t="str">
        <f t="shared" si="637"/>
        <v>NA</v>
      </c>
      <c r="G1247" t="str">
        <f t="shared" si="637"/>
        <v>ULRD</v>
      </c>
      <c r="H1247" t="str">
        <f t="shared" si="637"/>
        <v>22G</v>
      </c>
      <c r="I1247" t="str">
        <f t="shared" si="637"/>
        <v>No infusion</v>
      </c>
      <c r="J1247" t="str">
        <f t="shared" si="637"/>
        <v>Antibiotic</v>
      </c>
      <c r="K1247" s="11" t="str">
        <f t="shared" si="637"/>
        <v>DORSAL</v>
      </c>
      <c r="L1247" s="13">
        <v>0</v>
      </c>
      <c r="M1247" s="13">
        <v>0</v>
      </c>
      <c r="N1247" s="13">
        <v>0</v>
      </c>
      <c r="O1247">
        <v>0</v>
      </c>
      <c r="P1247" t="s">
        <v>30</v>
      </c>
      <c r="Q1247" s="46">
        <v>35.299999999999997</v>
      </c>
      <c r="R1247" s="46">
        <v>33.1</v>
      </c>
      <c r="S1247" s="46">
        <v>33.299999999999997</v>
      </c>
      <c r="T1247" s="46">
        <v>32.799999999999997</v>
      </c>
      <c r="U1247" s="46">
        <v>32.700000000000003</v>
      </c>
      <c r="V1247" s="141" t="str">
        <f t="shared" si="640"/>
        <v>NA</v>
      </c>
      <c r="W1247" s="140">
        <f t="shared" si="640"/>
        <v>4</v>
      </c>
      <c r="X1247" s="140">
        <f t="shared" si="640"/>
        <v>0</v>
      </c>
      <c r="Y1247" t="str">
        <f t="shared" si="638"/>
        <v>Discharge</v>
      </c>
      <c r="Z1247" t="str">
        <f t="shared" si="638"/>
        <v>&gt;96</v>
      </c>
    </row>
    <row r="1248" spans="1:26" x14ac:dyDescent="0.35">
      <c r="A1248" s="63" t="str">
        <f t="shared" si="639"/>
        <v>PATIENT 24 (IM2 019)</v>
      </c>
      <c r="B1248" s="11" t="str">
        <f t="shared" si="639"/>
        <v>PNEUMONIA</v>
      </c>
      <c r="C1248" s="11" t="str">
        <f t="shared" si="639"/>
        <v>MEDICATION</v>
      </c>
      <c r="D1248" t="str">
        <f t="shared" si="637"/>
        <v>Yes</v>
      </c>
      <c r="E1248" t="str">
        <f t="shared" si="637"/>
        <v>No</v>
      </c>
      <c r="F1248" t="str">
        <f t="shared" si="637"/>
        <v>NA</v>
      </c>
      <c r="G1248" t="str">
        <f t="shared" si="637"/>
        <v>ULRD</v>
      </c>
      <c r="H1248" t="str">
        <f t="shared" si="637"/>
        <v>22G</v>
      </c>
      <c r="I1248" t="str">
        <f t="shared" si="637"/>
        <v>No infusion</v>
      </c>
      <c r="J1248" t="str">
        <f t="shared" si="637"/>
        <v>Antibiotic</v>
      </c>
      <c r="K1248" s="11" t="str">
        <f t="shared" si="637"/>
        <v>DORSAL</v>
      </c>
      <c r="L1248" s="13">
        <v>0</v>
      </c>
      <c r="M1248" s="13">
        <v>0</v>
      </c>
      <c r="N1248" s="13">
        <v>0</v>
      </c>
      <c r="O1248">
        <v>0</v>
      </c>
      <c r="P1248" t="s">
        <v>30</v>
      </c>
      <c r="Q1248" s="46">
        <v>35.5</v>
      </c>
      <c r="R1248" s="46">
        <v>32.299999999999997</v>
      </c>
      <c r="S1248" s="46">
        <v>32.299999999999997</v>
      </c>
      <c r="T1248" s="46">
        <v>31.8</v>
      </c>
      <c r="U1248" s="46">
        <v>31.5</v>
      </c>
      <c r="V1248" s="141" t="str">
        <f t="shared" si="640"/>
        <v>NA</v>
      </c>
      <c r="W1248" s="140">
        <f t="shared" si="640"/>
        <v>4</v>
      </c>
      <c r="X1248" s="140">
        <f t="shared" si="640"/>
        <v>0</v>
      </c>
      <c r="Y1248" t="str">
        <f t="shared" si="638"/>
        <v>Discharge</v>
      </c>
      <c r="Z1248" t="str">
        <f t="shared" si="638"/>
        <v>&gt;96</v>
      </c>
    </row>
    <row r="1249" spans="1:26" x14ac:dyDescent="0.35">
      <c r="A1249" s="63" t="str">
        <f t="shared" si="639"/>
        <v>PATIENT 24 (IM2 019)</v>
      </c>
      <c r="B1249" s="11" t="str">
        <f t="shared" si="639"/>
        <v>PNEUMONIA</v>
      </c>
      <c r="C1249" s="11" t="str">
        <f t="shared" si="639"/>
        <v>MEDICATION</v>
      </c>
      <c r="D1249" t="str">
        <f t="shared" si="637"/>
        <v>Yes</v>
      </c>
      <c r="E1249" t="str">
        <f t="shared" si="637"/>
        <v>No</v>
      </c>
      <c r="F1249" t="str">
        <f t="shared" si="637"/>
        <v>NA</v>
      </c>
      <c r="G1249" t="str">
        <f t="shared" si="637"/>
        <v>ULRD</v>
      </c>
      <c r="H1249" t="str">
        <f t="shared" si="637"/>
        <v>22G</v>
      </c>
      <c r="I1249" t="str">
        <f t="shared" si="637"/>
        <v>No infusion</v>
      </c>
      <c r="J1249" t="str">
        <f t="shared" si="637"/>
        <v>Antibiotic</v>
      </c>
      <c r="K1249" s="11" t="str">
        <f t="shared" si="637"/>
        <v>DORSAL</v>
      </c>
      <c r="L1249" s="13">
        <v>0</v>
      </c>
      <c r="M1249" s="13">
        <v>0</v>
      </c>
      <c r="N1249" s="13">
        <v>0</v>
      </c>
      <c r="O1249">
        <v>0</v>
      </c>
      <c r="P1249" t="s">
        <v>30</v>
      </c>
      <c r="Q1249" s="46">
        <v>36</v>
      </c>
      <c r="R1249" s="46">
        <v>33.1</v>
      </c>
      <c r="S1249" s="46">
        <v>33.200000000000003</v>
      </c>
      <c r="T1249" s="46">
        <v>32</v>
      </c>
      <c r="U1249" s="46">
        <v>32</v>
      </c>
      <c r="V1249" s="141" t="str">
        <f t="shared" si="640"/>
        <v>NA</v>
      </c>
      <c r="W1249" s="140">
        <f t="shared" si="640"/>
        <v>4</v>
      </c>
      <c r="X1249" s="140">
        <f t="shared" si="640"/>
        <v>0</v>
      </c>
      <c r="Y1249" t="str">
        <f t="shared" si="638"/>
        <v>Discharge</v>
      </c>
      <c r="Z1249" t="str">
        <f t="shared" si="638"/>
        <v>&gt;96</v>
      </c>
    </row>
    <row r="1250" spans="1:26" x14ac:dyDescent="0.35">
      <c r="A1250" s="64" t="str">
        <f t="shared" si="639"/>
        <v>PATIENT 24 (IM2 019)</v>
      </c>
      <c r="B1250" s="70" t="str">
        <f t="shared" si="639"/>
        <v>PNEUMONIA</v>
      </c>
      <c r="C1250" s="70" t="str">
        <f t="shared" si="639"/>
        <v>MEDICATION</v>
      </c>
      <c r="D1250" t="str">
        <f t="shared" si="637"/>
        <v>Yes</v>
      </c>
      <c r="E1250" t="str">
        <f t="shared" si="637"/>
        <v>No</v>
      </c>
      <c r="F1250" t="str">
        <f t="shared" si="637"/>
        <v>NA</v>
      </c>
      <c r="G1250" t="str">
        <f t="shared" si="637"/>
        <v>ULRD</v>
      </c>
      <c r="H1250" t="str">
        <f t="shared" si="637"/>
        <v>22G</v>
      </c>
      <c r="I1250" t="str">
        <f t="shared" si="637"/>
        <v>No infusion</v>
      </c>
      <c r="J1250" t="str">
        <f t="shared" si="637"/>
        <v>Antibiotic</v>
      </c>
      <c r="K1250" s="70" t="str">
        <f t="shared" si="637"/>
        <v>DORSAL</v>
      </c>
      <c r="L1250" s="19">
        <v>0</v>
      </c>
      <c r="M1250" s="19">
        <v>0</v>
      </c>
      <c r="N1250" s="19">
        <v>0</v>
      </c>
      <c r="O1250">
        <v>0</v>
      </c>
      <c r="P1250" t="s">
        <v>30</v>
      </c>
      <c r="Q1250" s="52">
        <v>36.200000000000003</v>
      </c>
      <c r="R1250" s="52">
        <v>33.5</v>
      </c>
      <c r="S1250" s="52">
        <v>33.299999999999997</v>
      </c>
      <c r="T1250" s="52">
        <v>32.200000000000003</v>
      </c>
      <c r="U1250" s="52">
        <v>32.4</v>
      </c>
      <c r="V1250" s="154" t="str">
        <f t="shared" si="640"/>
        <v>NA</v>
      </c>
      <c r="W1250" s="149">
        <f t="shared" si="640"/>
        <v>4</v>
      </c>
      <c r="X1250" s="149">
        <f t="shared" si="640"/>
        <v>0</v>
      </c>
      <c r="Y1250" t="str">
        <f t="shared" si="638"/>
        <v>Discharge</v>
      </c>
      <c r="Z1250" t="str">
        <f t="shared" si="638"/>
        <v>&gt;96</v>
      </c>
    </row>
    <row r="1251" spans="1:26" x14ac:dyDescent="0.35">
      <c r="A1251" s="55" t="s">
        <v>514</v>
      </c>
      <c r="B1251" s="21" t="s">
        <v>515</v>
      </c>
      <c r="C1251" s="21" t="s">
        <v>226</v>
      </c>
      <c r="D1251" t="str">
        <f t="shared" si="637"/>
        <v>Yes</v>
      </c>
      <c r="E1251" t="str">
        <f t="shared" si="637"/>
        <v>No</v>
      </c>
      <c r="F1251" t="s">
        <v>31</v>
      </c>
      <c r="G1251" t="s">
        <v>55</v>
      </c>
      <c r="H1251" t="s">
        <v>33</v>
      </c>
      <c r="I1251" t="str">
        <f t="shared" si="637"/>
        <v>No infusion</v>
      </c>
      <c r="J1251" t="s">
        <v>46</v>
      </c>
      <c r="K1251" s="21" t="s">
        <v>36</v>
      </c>
      <c r="L1251" s="23">
        <v>0</v>
      </c>
      <c r="M1251" s="23">
        <v>0</v>
      </c>
      <c r="N1251" s="23">
        <v>0</v>
      </c>
      <c r="O1251">
        <v>0</v>
      </c>
      <c r="P1251" t="s">
        <v>30</v>
      </c>
      <c r="Q1251" s="56">
        <v>36</v>
      </c>
      <c r="R1251" s="56">
        <v>33</v>
      </c>
      <c r="S1251" s="56">
        <v>33.200000000000003</v>
      </c>
      <c r="T1251" s="56">
        <v>33.1</v>
      </c>
      <c r="U1251" s="56">
        <v>33.6</v>
      </c>
      <c r="V1251" s="151" t="s">
        <v>37</v>
      </c>
      <c r="W1251" s="150">
        <v>2</v>
      </c>
      <c r="X1251" s="150">
        <v>1</v>
      </c>
      <c r="Y1251" t="s">
        <v>97</v>
      </c>
      <c r="Z1251" t="s">
        <v>92</v>
      </c>
    </row>
    <row r="1252" spans="1:26" x14ac:dyDescent="0.35">
      <c r="A1252" s="63" t="str">
        <f t="shared" ref="A1252:K1267" si="641">A1251</f>
        <v>PATIENT 25 (IM2 022)</v>
      </c>
      <c r="B1252" s="11" t="str">
        <f t="shared" si="641"/>
        <v>OTHER SEPSIS</v>
      </c>
      <c r="C1252" s="11" t="str">
        <f t="shared" si="641"/>
        <v>MEDICATION</v>
      </c>
      <c r="D1252" t="str">
        <f t="shared" si="637"/>
        <v>Yes</v>
      </c>
      <c r="E1252" t="str">
        <f t="shared" si="637"/>
        <v>No</v>
      </c>
      <c r="F1252" t="str">
        <f t="shared" si="637"/>
        <v>Ward</v>
      </c>
      <c r="G1252" t="str">
        <f t="shared" si="637"/>
        <v>ULLA</v>
      </c>
      <c r="H1252" t="str">
        <f t="shared" si="637"/>
        <v>20G</v>
      </c>
      <c r="I1252" t="str">
        <f t="shared" si="637"/>
        <v>No infusion</v>
      </c>
      <c r="J1252" t="str">
        <f t="shared" si="637"/>
        <v>Other Drug</v>
      </c>
      <c r="K1252" s="11" t="str">
        <f t="shared" si="637"/>
        <v>DORSAL</v>
      </c>
      <c r="L1252" s="13">
        <v>0</v>
      </c>
      <c r="M1252" s="13">
        <v>0</v>
      </c>
      <c r="N1252" s="13">
        <v>0</v>
      </c>
      <c r="O1252">
        <v>0</v>
      </c>
      <c r="P1252" t="s">
        <v>30</v>
      </c>
      <c r="Q1252" s="46">
        <v>35.4</v>
      </c>
      <c r="R1252" s="46">
        <v>33.1</v>
      </c>
      <c r="S1252" s="46">
        <v>33</v>
      </c>
      <c r="T1252" s="46">
        <v>32.1</v>
      </c>
      <c r="U1252" s="46">
        <v>32.200000000000003</v>
      </c>
      <c r="V1252" s="141" t="str">
        <f t="shared" ref="V1252:Y1258" si="642">V1251</f>
        <v>NA</v>
      </c>
      <c r="W1252" s="140">
        <f t="shared" si="642"/>
        <v>2</v>
      </c>
      <c r="X1252" s="140">
        <f t="shared" si="642"/>
        <v>1</v>
      </c>
      <c r="Y1252" t="str">
        <f t="shared" si="642"/>
        <v>Phlebitis</v>
      </c>
      <c r="Z1252" t="s">
        <v>92</v>
      </c>
    </row>
    <row r="1253" spans="1:26" x14ac:dyDescent="0.35">
      <c r="A1253" s="63" t="str">
        <f t="shared" si="641"/>
        <v>PATIENT 25 (IM2 022)</v>
      </c>
      <c r="B1253" s="11" t="str">
        <f t="shared" si="641"/>
        <v>OTHER SEPSIS</v>
      </c>
      <c r="C1253" s="11" t="str">
        <f t="shared" si="641"/>
        <v>MEDICATION</v>
      </c>
      <c r="D1253" t="str">
        <f t="shared" si="637"/>
        <v>Yes</v>
      </c>
      <c r="E1253" t="str">
        <f t="shared" si="637"/>
        <v>No</v>
      </c>
      <c r="F1253" t="str">
        <f t="shared" si="637"/>
        <v>Ward</v>
      </c>
      <c r="G1253" t="str">
        <f t="shared" si="637"/>
        <v>ULLA</v>
      </c>
      <c r="H1253" t="str">
        <f t="shared" si="637"/>
        <v>20G</v>
      </c>
      <c r="I1253" t="str">
        <f t="shared" si="637"/>
        <v>No infusion</v>
      </c>
      <c r="J1253" t="str">
        <f t="shared" si="637"/>
        <v>Other Drug</v>
      </c>
      <c r="K1253" s="11" t="str">
        <f t="shared" si="637"/>
        <v>DORSAL</v>
      </c>
      <c r="L1253" s="13">
        <v>0</v>
      </c>
      <c r="M1253" s="13">
        <v>0</v>
      </c>
      <c r="N1253" s="13">
        <v>0</v>
      </c>
      <c r="O1253">
        <v>0</v>
      </c>
      <c r="P1253" t="s">
        <v>30</v>
      </c>
      <c r="Q1253" s="46">
        <v>35.299999999999997</v>
      </c>
      <c r="R1253" s="46">
        <v>33.299999999999997</v>
      </c>
      <c r="S1253" s="46">
        <v>33</v>
      </c>
      <c r="T1253" s="46">
        <v>32.299999999999997</v>
      </c>
      <c r="U1253" s="46">
        <v>32.6</v>
      </c>
      <c r="V1253" s="141" t="str">
        <f t="shared" si="642"/>
        <v>NA</v>
      </c>
      <c r="W1253" s="140">
        <f t="shared" si="642"/>
        <v>2</v>
      </c>
      <c r="X1253" s="140">
        <f t="shared" si="642"/>
        <v>1</v>
      </c>
      <c r="Y1253" t="str">
        <f t="shared" si="642"/>
        <v>Phlebitis</v>
      </c>
      <c r="Z1253" t="s">
        <v>92</v>
      </c>
    </row>
    <row r="1254" spans="1:26" x14ac:dyDescent="0.35">
      <c r="A1254" s="63" t="str">
        <f t="shared" si="641"/>
        <v>PATIENT 25 (IM2 022)</v>
      </c>
      <c r="B1254" s="11" t="str">
        <f t="shared" si="641"/>
        <v>OTHER SEPSIS</v>
      </c>
      <c r="C1254" s="11" t="str">
        <f t="shared" si="641"/>
        <v>MEDICATION</v>
      </c>
      <c r="D1254" t="str">
        <f t="shared" si="637"/>
        <v>Yes</v>
      </c>
      <c r="E1254" t="str">
        <f t="shared" si="637"/>
        <v>No</v>
      </c>
      <c r="F1254" t="str">
        <f t="shared" si="637"/>
        <v>Ward</v>
      </c>
      <c r="G1254" t="str">
        <f t="shared" si="637"/>
        <v>ULLA</v>
      </c>
      <c r="H1254" t="str">
        <f t="shared" si="637"/>
        <v>20G</v>
      </c>
      <c r="I1254" t="str">
        <f t="shared" si="637"/>
        <v>No infusion</v>
      </c>
      <c r="J1254" t="str">
        <f t="shared" si="637"/>
        <v>Other Drug</v>
      </c>
      <c r="K1254" s="11" t="str">
        <f t="shared" si="637"/>
        <v>DORSAL</v>
      </c>
      <c r="L1254" s="13">
        <v>0</v>
      </c>
      <c r="M1254" s="13">
        <v>0</v>
      </c>
      <c r="N1254" s="13">
        <v>0</v>
      </c>
      <c r="O1254">
        <v>0</v>
      </c>
      <c r="P1254" t="s">
        <v>30</v>
      </c>
      <c r="Q1254" s="46">
        <v>35</v>
      </c>
      <c r="R1254" s="46">
        <v>32.1</v>
      </c>
      <c r="S1254" s="46">
        <v>32.299999999999997</v>
      </c>
      <c r="T1254" s="46">
        <v>31.7</v>
      </c>
      <c r="U1254" s="46">
        <v>33.1</v>
      </c>
      <c r="V1254" s="141" t="str">
        <f t="shared" si="642"/>
        <v>NA</v>
      </c>
      <c r="W1254" s="140">
        <f t="shared" si="642"/>
        <v>2</v>
      </c>
      <c r="X1254" s="140">
        <f t="shared" si="642"/>
        <v>1</v>
      </c>
      <c r="Y1254" t="str">
        <f t="shared" si="642"/>
        <v>Phlebitis</v>
      </c>
      <c r="Z1254" t="s">
        <v>92</v>
      </c>
    </row>
    <row r="1255" spans="1:26" x14ac:dyDescent="0.35">
      <c r="A1255" s="63" t="str">
        <f t="shared" si="641"/>
        <v>PATIENT 25 (IM2 022)</v>
      </c>
      <c r="B1255" s="11" t="str">
        <f t="shared" si="641"/>
        <v>OTHER SEPSIS</v>
      </c>
      <c r="C1255" s="11" t="str">
        <f t="shared" si="641"/>
        <v>MEDICATION</v>
      </c>
      <c r="D1255" t="str">
        <f t="shared" si="641"/>
        <v>Yes</v>
      </c>
      <c r="E1255" t="str">
        <f t="shared" si="641"/>
        <v>No</v>
      </c>
      <c r="F1255" t="str">
        <f t="shared" si="641"/>
        <v>Ward</v>
      </c>
      <c r="G1255" t="str">
        <f t="shared" si="641"/>
        <v>ULLA</v>
      </c>
      <c r="H1255" t="str">
        <f t="shared" si="641"/>
        <v>20G</v>
      </c>
      <c r="I1255" t="str">
        <f t="shared" si="641"/>
        <v>No infusion</v>
      </c>
      <c r="J1255" t="str">
        <f t="shared" si="641"/>
        <v>Other Drug</v>
      </c>
      <c r="K1255" s="11" t="str">
        <f t="shared" si="641"/>
        <v>DORSAL</v>
      </c>
      <c r="L1255" s="13">
        <v>0</v>
      </c>
      <c r="M1255" s="13">
        <v>1</v>
      </c>
      <c r="N1255" s="13">
        <v>0</v>
      </c>
      <c r="O1255">
        <v>1</v>
      </c>
      <c r="P1255" t="s">
        <v>29</v>
      </c>
      <c r="Q1255" s="46">
        <v>35</v>
      </c>
      <c r="R1255" s="46">
        <v>33.299999999999997</v>
      </c>
      <c r="S1255" s="46">
        <v>34.299999999999997</v>
      </c>
      <c r="T1255" s="46">
        <v>33.4</v>
      </c>
      <c r="U1255" s="46">
        <v>33.700000000000003</v>
      </c>
      <c r="V1255" s="141" t="str">
        <f t="shared" si="642"/>
        <v>NA</v>
      </c>
      <c r="W1255" s="140">
        <f t="shared" si="642"/>
        <v>2</v>
      </c>
      <c r="X1255" s="140">
        <f t="shared" si="642"/>
        <v>1</v>
      </c>
      <c r="Y1255" t="str">
        <f t="shared" si="642"/>
        <v>Phlebitis</v>
      </c>
      <c r="Z1255" t="s">
        <v>92</v>
      </c>
    </row>
    <row r="1256" spans="1:26" x14ac:dyDescent="0.35">
      <c r="A1256" s="63" t="str">
        <f t="shared" si="641"/>
        <v>PATIENT 25 (IM2 022)</v>
      </c>
      <c r="B1256" s="11" t="str">
        <f t="shared" si="641"/>
        <v>OTHER SEPSIS</v>
      </c>
      <c r="C1256" s="11" t="str">
        <f t="shared" si="641"/>
        <v>MEDICATION</v>
      </c>
      <c r="D1256" t="str">
        <f t="shared" si="641"/>
        <v>Yes</v>
      </c>
      <c r="E1256" t="str">
        <f t="shared" si="641"/>
        <v>No</v>
      </c>
      <c r="F1256" t="str">
        <f t="shared" si="641"/>
        <v>Ward</v>
      </c>
      <c r="G1256" t="str">
        <f t="shared" si="641"/>
        <v>ULLA</v>
      </c>
      <c r="H1256" t="str">
        <f t="shared" si="641"/>
        <v>20G</v>
      </c>
      <c r="I1256" t="str">
        <f t="shared" si="641"/>
        <v>No infusion</v>
      </c>
      <c r="J1256" t="str">
        <f t="shared" si="641"/>
        <v>Other Drug</v>
      </c>
      <c r="K1256" s="11" t="str">
        <f t="shared" si="641"/>
        <v>DORSAL</v>
      </c>
      <c r="L1256" s="13">
        <v>0</v>
      </c>
      <c r="M1256" s="13">
        <v>1</v>
      </c>
      <c r="N1256" s="13">
        <v>0</v>
      </c>
      <c r="O1256">
        <v>1</v>
      </c>
      <c r="P1256" t="s">
        <v>29</v>
      </c>
      <c r="Q1256" s="46">
        <v>34.6</v>
      </c>
      <c r="R1256" s="46">
        <v>33.4</v>
      </c>
      <c r="S1256" s="46">
        <v>33.700000000000003</v>
      </c>
      <c r="T1256" s="46">
        <v>33</v>
      </c>
      <c r="U1256" s="46">
        <v>33.4</v>
      </c>
      <c r="V1256" s="141" t="str">
        <f t="shared" si="642"/>
        <v>NA</v>
      </c>
      <c r="W1256" s="140">
        <f t="shared" si="642"/>
        <v>2</v>
      </c>
      <c r="X1256" s="140">
        <f t="shared" si="642"/>
        <v>1</v>
      </c>
      <c r="Y1256" t="str">
        <f t="shared" si="642"/>
        <v>Phlebitis</v>
      </c>
      <c r="Z1256" t="s">
        <v>92</v>
      </c>
    </row>
    <row r="1257" spans="1:26" x14ac:dyDescent="0.35">
      <c r="A1257" s="63" t="str">
        <f t="shared" si="641"/>
        <v>PATIENT 25 (IM2 022)</v>
      </c>
      <c r="B1257" s="11" t="str">
        <f t="shared" si="641"/>
        <v>OTHER SEPSIS</v>
      </c>
      <c r="C1257" s="11" t="str">
        <f t="shared" si="641"/>
        <v>MEDICATION</v>
      </c>
      <c r="D1257" t="str">
        <f t="shared" si="641"/>
        <v>Yes</v>
      </c>
      <c r="E1257" t="str">
        <f t="shared" si="641"/>
        <v>No</v>
      </c>
      <c r="F1257" t="str">
        <f t="shared" si="641"/>
        <v>Ward</v>
      </c>
      <c r="G1257" t="str">
        <f t="shared" si="641"/>
        <v>ULLA</v>
      </c>
      <c r="H1257" t="str">
        <f t="shared" si="641"/>
        <v>20G</v>
      </c>
      <c r="I1257" t="str">
        <f t="shared" si="641"/>
        <v>No infusion</v>
      </c>
      <c r="J1257" t="str">
        <f t="shared" si="641"/>
        <v>Other Drug</v>
      </c>
      <c r="K1257" s="11" t="str">
        <f t="shared" si="641"/>
        <v>DORSAL</v>
      </c>
      <c r="L1257" s="13">
        <v>0</v>
      </c>
      <c r="M1257" s="13">
        <v>0</v>
      </c>
      <c r="N1257" s="13">
        <v>0</v>
      </c>
      <c r="O1257">
        <v>0</v>
      </c>
      <c r="P1257" t="s">
        <v>30</v>
      </c>
      <c r="Q1257" s="46">
        <v>36.299999999999997</v>
      </c>
      <c r="R1257" s="46">
        <v>32.200000000000003</v>
      </c>
      <c r="S1257" s="46">
        <v>32.9</v>
      </c>
      <c r="T1257" s="46">
        <v>32.700000000000003</v>
      </c>
      <c r="U1257" s="46">
        <v>33.700000000000003</v>
      </c>
      <c r="V1257" s="141" t="str">
        <f t="shared" si="642"/>
        <v>NA</v>
      </c>
      <c r="W1257" s="140">
        <f t="shared" si="642"/>
        <v>2</v>
      </c>
      <c r="X1257" s="140">
        <f t="shared" si="642"/>
        <v>1</v>
      </c>
      <c r="Y1257" t="str">
        <f t="shared" si="642"/>
        <v>Phlebitis</v>
      </c>
      <c r="Z1257" t="s">
        <v>92</v>
      </c>
    </row>
    <row r="1258" spans="1:26" x14ac:dyDescent="0.35">
      <c r="A1258" s="64" t="str">
        <f t="shared" si="641"/>
        <v>PATIENT 25 (IM2 022)</v>
      </c>
      <c r="B1258" s="70" t="str">
        <f t="shared" si="641"/>
        <v>OTHER SEPSIS</v>
      </c>
      <c r="C1258" s="70" t="str">
        <f t="shared" si="641"/>
        <v>MEDICATION</v>
      </c>
      <c r="D1258" t="str">
        <f t="shared" si="641"/>
        <v>Yes</v>
      </c>
      <c r="E1258" t="str">
        <f t="shared" si="641"/>
        <v>No</v>
      </c>
      <c r="F1258" t="str">
        <f t="shared" si="641"/>
        <v>Ward</v>
      </c>
      <c r="G1258" t="str">
        <f t="shared" si="641"/>
        <v>ULLA</v>
      </c>
      <c r="H1258" t="str">
        <f t="shared" si="641"/>
        <v>20G</v>
      </c>
      <c r="I1258" t="str">
        <f t="shared" si="641"/>
        <v>No infusion</v>
      </c>
      <c r="J1258" t="str">
        <f t="shared" si="641"/>
        <v>Other Drug</v>
      </c>
      <c r="K1258" s="70" t="str">
        <f t="shared" si="641"/>
        <v>DORSAL</v>
      </c>
      <c r="L1258" s="19">
        <v>0</v>
      </c>
      <c r="M1258" s="19">
        <v>0</v>
      </c>
      <c r="N1258" s="19">
        <v>0</v>
      </c>
      <c r="O1258">
        <v>0</v>
      </c>
      <c r="P1258" t="s">
        <v>30</v>
      </c>
      <c r="Q1258" s="52">
        <v>36</v>
      </c>
      <c r="R1258" s="52">
        <v>33.1</v>
      </c>
      <c r="S1258" s="52">
        <v>33</v>
      </c>
      <c r="T1258" s="52">
        <v>32.6</v>
      </c>
      <c r="U1258" s="52">
        <v>32.299999999999997</v>
      </c>
      <c r="V1258" s="154" t="str">
        <f t="shared" si="642"/>
        <v>NA</v>
      </c>
      <c r="W1258" s="149">
        <f t="shared" si="642"/>
        <v>2</v>
      </c>
      <c r="X1258" s="149">
        <f t="shared" si="642"/>
        <v>1</v>
      </c>
      <c r="Y1258" t="str">
        <f t="shared" si="642"/>
        <v>Phlebitis</v>
      </c>
      <c r="Z1258" t="s">
        <v>92</v>
      </c>
    </row>
    <row r="1259" spans="1:26" x14ac:dyDescent="0.35">
      <c r="A1259" s="21" t="s">
        <v>516</v>
      </c>
      <c r="B1259" s="21" t="s">
        <v>517</v>
      </c>
      <c r="C1259" s="21" t="s">
        <v>226</v>
      </c>
      <c r="D1259" t="str">
        <f t="shared" si="641"/>
        <v>Yes</v>
      </c>
      <c r="E1259" t="str">
        <f t="shared" si="641"/>
        <v>No</v>
      </c>
      <c r="F1259" t="s">
        <v>96</v>
      </c>
      <c r="G1259" t="str">
        <f t="shared" si="641"/>
        <v>ULLA</v>
      </c>
      <c r="H1259" t="str">
        <f t="shared" si="641"/>
        <v>20G</v>
      </c>
      <c r="I1259" t="str">
        <f t="shared" si="641"/>
        <v>No infusion</v>
      </c>
      <c r="J1259" t="s">
        <v>35</v>
      </c>
      <c r="K1259" s="21" t="s">
        <v>36</v>
      </c>
      <c r="L1259" s="23">
        <v>0</v>
      </c>
      <c r="M1259" s="23">
        <v>0</v>
      </c>
      <c r="N1259" s="23">
        <v>0</v>
      </c>
      <c r="O1259">
        <v>0</v>
      </c>
      <c r="P1259" t="s">
        <v>30</v>
      </c>
      <c r="Q1259" s="56">
        <v>35.6</v>
      </c>
      <c r="R1259" s="56">
        <v>32.9</v>
      </c>
      <c r="S1259" s="56">
        <v>32.6</v>
      </c>
      <c r="T1259" s="56">
        <v>33</v>
      </c>
      <c r="U1259" s="56">
        <v>33</v>
      </c>
      <c r="V1259" s="151" t="s">
        <v>37</v>
      </c>
      <c r="W1259" s="150">
        <v>4</v>
      </c>
      <c r="X1259" s="150">
        <v>0</v>
      </c>
      <c r="Y1259" t="s">
        <v>78</v>
      </c>
      <c r="Z1259" t="s">
        <v>39</v>
      </c>
    </row>
    <row r="1260" spans="1:26" x14ac:dyDescent="0.35">
      <c r="A1260" s="11" t="str">
        <f t="shared" ref="A1260:C1265" si="643">A1259</f>
        <v>PATIENT 26 (IM2 023)</v>
      </c>
      <c r="B1260" s="11" t="str">
        <f t="shared" si="643"/>
        <v>DECOMPENSATED CEF</v>
      </c>
      <c r="C1260" s="11" t="str">
        <f t="shared" si="643"/>
        <v>MEDICATION</v>
      </c>
      <c r="D1260" t="str">
        <f t="shared" si="641"/>
        <v>Yes</v>
      </c>
      <c r="E1260" t="str">
        <f t="shared" si="641"/>
        <v>No</v>
      </c>
      <c r="F1260" t="str">
        <f t="shared" si="641"/>
        <v>ER</v>
      </c>
      <c r="G1260" t="str">
        <f t="shared" si="641"/>
        <v>ULLA</v>
      </c>
      <c r="H1260" t="str">
        <f t="shared" si="641"/>
        <v>20G</v>
      </c>
      <c r="I1260" t="str">
        <f t="shared" si="641"/>
        <v>No infusion</v>
      </c>
      <c r="J1260" t="str">
        <f t="shared" si="641"/>
        <v>No medication</v>
      </c>
      <c r="K1260" s="11" t="str">
        <f t="shared" si="641"/>
        <v>DORSAL</v>
      </c>
      <c r="L1260" s="13">
        <v>0</v>
      </c>
      <c r="M1260" s="13">
        <v>0</v>
      </c>
      <c r="N1260" s="13">
        <v>0</v>
      </c>
      <c r="O1260">
        <v>0</v>
      </c>
      <c r="P1260" t="s">
        <v>30</v>
      </c>
      <c r="Q1260" s="46">
        <v>36</v>
      </c>
      <c r="R1260" s="46">
        <v>32.5</v>
      </c>
      <c r="S1260" s="46">
        <v>32.6</v>
      </c>
      <c r="T1260" s="46">
        <v>33</v>
      </c>
      <c r="U1260" s="46">
        <v>33.1</v>
      </c>
      <c r="V1260" s="141" t="str">
        <f t="shared" ref="V1260:Z1275" si="644">V1259</f>
        <v>NA</v>
      </c>
      <c r="W1260" s="140">
        <f t="shared" si="644"/>
        <v>4</v>
      </c>
      <c r="X1260" s="140">
        <f t="shared" si="644"/>
        <v>0</v>
      </c>
      <c r="Y1260" t="str">
        <f t="shared" si="644"/>
        <v>Discharge</v>
      </c>
      <c r="Z1260" t="str">
        <f t="shared" si="644"/>
        <v>72-96</v>
      </c>
    </row>
    <row r="1261" spans="1:26" x14ac:dyDescent="0.35">
      <c r="A1261" s="11" t="str">
        <f t="shared" si="643"/>
        <v>PATIENT 26 (IM2 023)</v>
      </c>
      <c r="B1261" s="11" t="str">
        <f t="shared" si="643"/>
        <v>DECOMPENSATED CEF</v>
      </c>
      <c r="C1261" s="11" t="str">
        <f t="shared" si="643"/>
        <v>MEDICATION</v>
      </c>
      <c r="D1261" t="str">
        <f t="shared" si="641"/>
        <v>Yes</v>
      </c>
      <c r="E1261" t="str">
        <f t="shared" si="641"/>
        <v>No</v>
      </c>
      <c r="F1261" t="str">
        <f t="shared" si="641"/>
        <v>ER</v>
      </c>
      <c r="G1261" t="str">
        <f t="shared" si="641"/>
        <v>ULLA</v>
      </c>
      <c r="H1261" t="str">
        <f t="shared" si="641"/>
        <v>20G</v>
      </c>
      <c r="I1261" t="str">
        <f t="shared" si="641"/>
        <v>No infusion</v>
      </c>
      <c r="J1261" t="str">
        <f t="shared" si="641"/>
        <v>No medication</v>
      </c>
      <c r="K1261" s="11" t="str">
        <f t="shared" si="641"/>
        <v>DORSAL</v>
      </c>
      <c r="L1261" s="13">
        <v>0</v>
      </c>
      <c r="M1261" s="13">
        <v>0</v>
      </c>
      <c r="N1261" s="13">
        <v>0</v>
      </c>
      <c r="O1261">
        <v>0</v>
      </c>
      <c r="P1261" t="s">
        <v>30</v>
      </c>
      <c r="Q1261" s="46">
        <v>35.799999999999997</v>
      </c>
      <c r="R1261" s="46">
        <v>32.799999999999997</v>
      </c>
      <c r="S1261" s="46">
        <v>32.5</v>
      </c>
      <c r="T1261" s="46">
        <v>33.1</v>
      </c>
      <c r="U1261" s="46">
        <v>33</v>
      </c>
      <c r="V1261" s="141" t="str">
        <f t="shared" si="644"/>
        <v>NA</v>
      </c>
      <c r="W1261" s="140">
        <f t="shared" si="644"/>
        <v>4</v>
      </c>
      <c r="X1261" s="140">
        <f t="shared" si="644"/>
        <v>0</v>
      </c>
      <c r="Y1261" t="str">
        <f t="shared" si="644"/>
        <v>Discharge</v>
      </c>
      <c r="Z1261" t="str">
        <f t="shared" si="644"/>
        <v>72-96</v>
      </c>
    </row>
    <row r="1262" spans="1:26" x14ac:dyDescent="0.35">
      <c r="A1262" s="11" t="str">
        <f t="shared" si="643"/>
        <v>PATIENT 26 (IM2 023)</v>
      </c>
      <c r="B1262" s="11" t="str">
        <f t="shared" si="643"/>
        <v>DECOMPENSATED CEF</v>
      </c>
      <c r="C1262" s="11" t="str">
        <f t="shared" si="643"/>
        <v>MEDICATION</v>
      </c>
      <c r="D1262" t="str">
        <f t="shared" si="641"/>
        <v>Yes</v>
      </c>
      <c r="E1262" t="str">
        <f t="shared" si="641"/>
        <v>No</v>
      </c>
      <c r="F1262" t="str">
        <f t="shared" si="641"/>
        <v>ER</v>
      </c>
      <c r="G1262" t="str">
        <f t="shared" si="641"/>
        <v>ULLA</v>
      </c>
      <c r="H1262" t="str">
        <f t="shared" si="641"/>
        <v>20G</v>
      </c>
      <c r="I1262" t="str">
        <f t="shared" si="641"/>
        <v>No infusion</v>
      </c>
      <c r="J1262" t="str">
        <f t="shared" si="641"/>
        <v>No medication</v>
      </c>
      <c r="K1262" s="11" t="str">
        <f t="shared" si="641"/>
        <v>DORSAL</v>
      </c>
      <c r="L1262" s="13">
        <v>0</v>
      </c>
      <c r="M1262" s="13">
        <v>0</v>
      </c>
      <c r="N1262" s="13">
        <v>0</v>
      </c>
      <c r="O1262">
        <v>0</v>
      </c>
      <c r="P1262" t="s">
        <v>30</v>
      </c>
      <c r="Q1262" s="46">
        <v>32.1</v>
      </c>
      <c r="R1262" s="46">
        <v>31.9</v>
      </c>
      <c r="S1262" s="46">
        <v>32.200000000000003</v>
      </c>
      <c r="T1262" s="46">
        <v>31.8</v>
      </c>
      <c r="U1262" s="46">
        <v>31.7</v>
      </c>
      <c r="V1262" s="141" t="str">
        <f t="shared" si="644"/>
        <v>NA</v>
      </c>
      <c r="W1262" s="140">
        <f t="shared" si="644"/>
        <v>4</v>
      </c>
      <c r="X1262" s="140">
        <f t="shared" si="644"/>
        <v>0</v>
      </c>
      <c r="Y1262" t="str">
        <f t="shared" si="644"/>
        <v>Discharge</v>
      </c>
      <c r="Z1262" t="str">
        <f t="shared" si="644"/>
        <v>72-96</v>
      </c>
    </row>
    <row r="1263" spans="1:26" x14ac:dyDescent="0.35">
      <c r="A1263" s="11" t="str">
        <f t="shared" si="643"/>
        <v>PATIENT 26 (IM2 023)</v>
      </c>
      <c r="B1263" s="11" t="str">
        <f t="shared" si="643"/>
        <v>DECOMPENSATED CEF</v>
      </c>
      <c r="C1263" s="11" t="str">
        <f t="shared" si="643"/>
        <v>MEDICATION</v>
      </c>
      <c r="D1263" t="str">
        <f t="shared" si="641"/>
        <v>Yes</v>
      </c>
      <c r="E1263" t="str">
        <f t="shared" si="641"/>
        <v>No</v>
      </c>
      <c r="F1263" t="str">
        <f t="shared" si="641"/>
        <v>ER</v>
      </c>
      <c r="G1263" t="str">
        <f t="shared" si="641"/>
        <v>ULLA</v>
      </c>
      <c r="H1263" t="str">
        <f t="shared" si="641"/>
        <v>20G</v>
      </c>
      <c r="I1263" t="str">
        <f t="shared" si="641"/>
        <v>No infusion</v>
      </c>
      <c r="J1263" t="str">
        <f t="shared" si="641"/>
        <v>No medication</v>
      </c>
      <c r="K1263" s="11" t="str">
        <f t="shared" si="641"/>
        <v>DORSAL</v>
      </c>
      <c r="L1263" s="13">
        <v>0</v>
      </c>
      <c r="M1263" s="13">
        <v>0</v>
      </c>
      <c r="N1263" s="13">
        <v>0</v>
      </c>
      <c r="O1263">
        <v>0</v>
      </c>
      <c r="P1263" t="s">
        <v>30</v>
      </c>
      <c r="Q1263" s="46">
        <v>35.700000000000003</v>
      </c>
      <c r="R1263" s="46">
        <v>31.8</v>
      </c>
      <c r="S1263" s="46">
        <v>31.4</v>
      </c>
      <c r="T1263" s="46">
        <v>31.8</v>
      </c>
      <c r="U1263" s="46">
        <v>31.5</v>
      </c>
      <c r="V1263" s="141" t="str">
        <f t="shared" si="644"/>
        <v>NA</v>
      </c>
      <c r="W1263" s="140">
        <f t="shared" si="644"/>
        <v>4</v>
      </c>
      <c r="X1263" s="140">
        <f t="shared" si="644"/>
        <v>0</v>
      </c>
      <c r="Y1263" t="str">
        <f t="shared" si="644"/>
        <v>Discharge</v>
      </c>
      <c r="Z1263" t="str">
        <f t="shared" si="644"/>
        <v>72-96</v>
      </c>
    </row>
    <row r="1264" spans="1:26" x14ac:dyDescent="0.35">
      <c r="A1264" s="11" t="str">
        <f t="shared" si="643"/>
        <v>PATIENT 26 (IM2 023)</v>
      </c>
      <c r="B1264" s="11" t="str">
        <f t="shared" si="643"/>
        <v>DECOMPENSATED CEF</v>
      </c>
      <c r="C1264" s="11" t="str">
        <f t="shared" si="643"/>
        <v>MEDICATION</v>
      </c>
      <c r="D1264" t="str">
        <f t="shared" si="641"/>
        <v>Yes</v>
      </c>
      <c r="E1264" t="str">
        <f t="shared" si="641"/>
        <v>No</v>
      </c>
      <c r="F1264" t="str">
        <f t="shared" si="641"/>
        <v>ER</v>
      </c>
      <c r="G1264" t="str">
        <f t="shared" si="641"/>
        <v>ULLA</v>
      </c>
      <c r="H1264" t="str">
        <f t="shared" si="641"/>
        <v>20G</v>
      </c>
      <c r="I1264" t="str">
        <f t="shared" si="641"/>
        <v>No infusion</v>
      </c>
      <c r="J1264" t="str">
        <f t="shared" si="641"/>
        <v>No medication</v>
      </c>
      <c r="K1264" s="11" t="str">
        <f t="shared" si="641"/>
        <v>DORSAL</v>
      </c>
      <c r="L1264" s="13">
        <v>0</v>
      </c>
      <c r="M1264" s="13">
        <v>0</v>
      </c>
      <c r="N1264" s="13">
        <v>0</v>
      </c>
      <c r="O1264">
        <v>0</v>
      </c>
      <c r="P1264" t="s">
        <v>30</v>
      </c>
      <c r="Q1264" s="46">
        <v>35.299999999999997</v>
      </c>
      <c r="R1264" s="46">
        <v>31.9</v>
      </c>
      <c r="S1264" s="46">
        <v>31.7</v>
      </c>
      <c r="T1264" s="46">
        <v>32.1</v>
      </c>
      <c r="U1264" s="46">
        <v>31.6</v>
      </c>
      <c r="V1264" s="141" t="str">
        <f t="shared" si="644"/>
        <v>NA</v>
      </c>
      <c r="W1264" s="140">
        <f t="shared" si="644"/>
        <v>4</v>
      </c>
      <c r="X1264" s="140">
        <f t="shared" si="644"/>
        <v>0</v>
      </c>
      <c r="Y1264" t="str">
        <f t="shared" si="644"/>
        <v>Discharge</v>
      </c>
      <c r="Z1264" t="str">
        <f t="shared" si="644"/>
        <v>72-96</v>
      </c>
    </row>
    <row r="1265" spans="1:26" x14ac:dyDescent="0.35">
      <c r="A1265" s="70" t="str">
        <f t="shared" si="643"/>
        <v>PATIENT 26 (IM2 023)</v>
      </c>
      <c r="B1265" s="70" t="str">
        <f t="shared" si="643"/>
        <v>DECOMPENSATED CEF</v>
      </c>
      <c r="C1265" s="70" t="str">
        <f t="shared" si="643"/>
        <v>MEDICATION</v>
      </c>
      <c r="D1265" t="str">
        <f t="shared" si="641"/>
        <v>Yes</v>
      </c>
      <c r="E1265" t="str">
        <f t="shared" si="641"/>
        <v>No</v>
      </c>
      <c r="F1265" t="str">
        <f t="shared" si="641"/>
        <v>ER</v>
      </c>
      <c r="G1265" t="str">
        <f t="shared" si="641"/>
        <v>ULLA</v>
      </c>
      <c r="H1265" t="str">
        <f t="shared" si="641"/>
        <v>20G</v>
      </c>
      <c r="I1265" t="str">
        <f t="shared" si="641"/>
        <v>No infusion</v>
      </c>
      <c r="J1265" t="str">
        <f t="shared" si="641"/>
        <v>No medication</v>
      </c>
      <c r="K1265" s="70" t="str">
        <f t="shared" si="641"/>
        <v>DORSAL</v>
      </c>
      <c r="L1265" s="19">
        <v>0</v>
      </c>
      <c r="M1265" s="19">
        <v>0</v>
      </c>
      <c r="N1265" s="19">
        <v>0</v>
      </c>
      <c r="O1265">
        <v>0</v>
      </c>
      <c r="P1265" t="s">
        <v>30</v>
      </c>
      <c r="Q1265" s="52">
        <v>35.9</v>
      </c>
      <c r="R1265" s="52">
        <v>31.8</v>
      </c>
      <c r="S1265" s="52">
        <v>31.6</v>
      </c>
      <c r="T1265" s="52">
        <v>32</v>
      </c>
      <c r="U1265" s="52">
        <v>32.1</v>
      </c>
      <c r="V1265" s="154" t="str">
        <f t="shared" si="644"/>
        <v>NA</v>
      </c>
      <c r="W1265" s="149">
        <f t="shared" si="644"/>
        <v>4</v>
      </c>
      <c r="X1265" s="149">
        <f t="shared" si="644"/>
        <v>0</v>
      </c>
      <c r="Y1265" t="str">
        <f t="shared" si="644"/>
        <v>Discharge</v>
      </c>
      <c r="Z1265" t="str">
        <f t="shared" si="644"/>
        <v>72-96</v>
      </c>
    </row>
    <row r="1266" spans="1:26" x14ac:dyDescent="0.35">
      <c r="A1266" s="21" t="s">
        <v>518</v>
      </c>
      <c r="B1266" s="21" t="s">
        <v>423</v>
      </c>
      <c r="C1266" s="21" t="s">
        <v>519</v>
      </c>
      <c r="D1266" t="str">
        <f t="shared" si="641"/>
        <v>Yes</v>
      </c>
      <c r="E1266" t="str">
        <f t="shared" si="641"/>
        <v>No</v>
      </c>
      <c r="F1266" t="s">
        <v>31</v>
      </c>
      <c r="G1266" t="s">
        <v>520</v>
      </c>
      <c r="H1266" t="s">
        <v>50</v>
      </c>
      <c r="I1266" t="str">
        <f t="shared" si="641"/>
        <v>No infusion</v>
      </c>
      <c r="J1266" t="s">
        <v>61</v>
      </c>
      <c r="K1266" s="21" t="s">
        <v>36</v>
      </c>
      <c r="L1266" s="23">
        <v>0</v>
      </c>
      <c r="M1266" s="23">
        <v>0</v>
      </c>
      <c r="N1266" s="23">
        <v>0</v>
      </c>
      <c r="O1266">
        <v>0</v>
      </c>
      <c r="P1266" t="s">
        <v>30</v>
      </c>
      <c r="Q1266" s="56">
        <v>36</v>
      </c>
      <c r="R1266" s="56">
        <v>34.1</v>
      </c>
      <c r="S1266" s="56">
        <v>34.299999999999997</v>
      </c>
      <c r="T1266" s="56">
        <v>34.6</v>
      </c>
      <c r="U1266" s="56">
        <v>35</v>
      </c>
      <c r="V1266" s="151" t="s">
        <v>37</v>
      </c>
      <c r="W1266" s="150">
        <v>2</v>
      </c>
      <c r="X1266" s="150">
        <v>0</v>
      </c>
      <c r="Y1266" t="str">
        <f t="shared" si="644"/>
        <v>Discharge</v>
      </c>
      <c r="Z1266" t="s">
        <v>92</v>
      </c>
    </row>
    <row r="1267" spans="1:26" x14ac:dyDescent="0.35">
      <c r="A1267" s="11" t="str">
        <f t="shared" ref="A1267:K1282" si="645">A1266</f>
        <v>PATIENT 27 (IM2 024)</v>
      </c>
      <c r="B1267" s="11" t="str">
        <f t="shared" si="645"/>
        <v>ASTHMA</v>
      </c>
      <c r="C1267" s="11" t="str">
        <f t="shared" si="645"/>
        <v>MED</v>
      </c>
      <c r="D1267" t="str">
        <f t="shared" si="641"/>
        <v>Yes</v>
      </c>
      <c r="E1267" t="str">
        <f t="shared" si="641"/>
        <v>No</v>
      </c>
      <c r="F1267" t="str">
        <f t="shared" si="641"/>
        <v>Ward</v>
      </c>
      <c r="G1267" t="str">
        <f t="shared" si="641"/>
        <v>ULRF</v>
      </c>
      <c r="H1267" t="str">
        <f t="shared" si="641"/>
        <v>22G</v>
      </c>
      <c r="I1267" t="str">
        <f t="shared" si="641"/>
        <v>No infusion</v>
      </c>
      <c r="J1267" t="str">
        <f t="shared" si="641"/>
        <v>Antibiotic</v>
      </c>
      <c r="K1267" s="11" t="str">
        <f t="shared" si="641"/>
        <v>DORSAL</v>
      </c>
      <c r="L1267" s="13">
        <v>0</v>
      </c>
      <c r="M1267" s="13">
        <v>0</v>
      </c>
      <c r="N1267" s="13">
        <v>0</v>
      </c>
      <c r="O1267">
        <v>0</v>
      </c>
      <c r="P1267" t="s">
        <v>30</v>
      </c>
      <c r="Q1267" s="46">
        <v>35.799999999999997</v>
      </c>
      <c r="R1267" s="46">
        <v>33.299999999999997</v>
      </c>
      <c r="S1267" s="46">
        <v>32</v>
      </c>
      <c r="T1267" s="46">
        <v>34.1</v>
      </c>
      <c r="U1267" s="46">
        <v>34.200000000000003</v>
      </c>
      <c r="V1267" s="141" t="str">
        <f t="shared" ref="V1267:X1269" si="646">V1266</f>
        <v>NA</v>
      </c>
      <c r="W1267" s="140">
        <f t="shared" si="646"/>
        <v>2</v>
      </c>
      <c r="X1267" s="140">
        <f t="shared" si="646"/>
        <v>0</v>
      </c>
      <c r="Y1267" t="str">
        <f t="shared" si="644"/>
        <v>Discharge</v>
      </c>
      <c r="Z1267" t="s">
        <v>92</v>
      </c>
    </row>
    <row r="1268" spans="1:26" x14ac:dyDescent="0.35">
      <c r="A1268" s="11" t="str">
        <f t="shared" si="645"/>
        <v>PATIENT 27 (IM2 024)</v>
      </c>
      <c r="B1268" s="11" t="str">
        <f t="shared" si="645"/>
        <v>ASTHMA</v>
      </c>
      <c r="C1268" s="11" t="str">
        <f t="shared" si="645"/>
        <v>MED</v>
      </c>
      <c r="D1268" t="str">
        <f t="shared" si="645"/>
        <v>Yes</v>
      </c>
      <c r="E1268" t="str">
        <f t="shared" si="645"/>
        <v>No</v>
      </c>
      <c r="F1268" t="str">
        <f t="shared" si="645"/>
        <v>Ward</v>
      </c>
      <c r="G1268" t="str">
        <f t="shared" si="645"/>
        <v>ULRF</v>
      </c>
      <c r="H1268" t="str">
        <f t="shared" si="645"/>
        <v>22G</v>
      </c>
      <c r="I1268" t="str">
        <f t="shared" si="645"/>
        <v>No infusion</v>
      </c>
      <c r="J1268" t="str">
        <f t="shared" si="645"/>
        <v>Antibiotic</v>
      </c>
      <c r="K1268" s="11" t="str">
        <f t="shared" si="645"/>
        <v>DORSAL</v>
      </c>
      <c r="L1268" s="13">
        <v>0</v>
      </c>
      <c r="M1268" s="13">
        <v>0</v>
      </c>
      <c r="N1268" s="13">
        <v>0</v>
      </c>
      <c r="O1268">
        <v>0</v>
      </c>
      <c r="P1268" t="s">
        <v>30</v>
      </c>
      <c r="Q1268" s="46">
        <v>36.200000000000003</v>
      </c>
      <c r="R1268" s="46">
        <v>34.6</v>
      </c>
      <c r="S1268" s="46">
        <v>34.700000000000003</v>
      </c>
      <c r="T1268" s="46">
        <v>34.5</v>
      </c>
      <c r="U1268" s="46">
        <v>35</v>
      </c>
      <c r="V1268" s="141" t="str">
        <f t="shared" si="646"/>
        <v>NA</v>
      </c>
      <c r="W1268" s="140">
        <f t="shared" si="646"/>
        <v>2</v>
      </c>
      <c r="X1268" s="140">
        <f t="shared" si="646"/>
        <v>0</v>
      </c>
      <c r="Y1268" t="str">
        <f t="shared" si="644"/>
        <v>Discharge</v>
      </c>
      <c r="Z1268" t="s">
        <v>92</v>
      </c>
    </row>
    <row r="1269" spans="1:26" x14ac:dyDescent="0.35">
      <c r="A1269" s="70" t="str">
        <f t="shared" si="645"/>
        <v>PATIENT 27 (IM2 024)</v>
      </c>
      <c r="B1269" s="70" t="str">
        <f t="shared" si="645"/>
        <v>ASTHMA</v>
      </c>
      <c r="C1269" s="70" t="str">
        <f t="shared" si="645"/>
        <v>MED</v>
      </c>
      <c r="D1269" t="str">
        <f t="shared" si="645"/>
        <v>Yes</v>
      </c>
      <c r="E1269" t="str">
        <f t="shared" si="645"/>
        <v>No</v>
      </c>
      <c r="F1269" t="str">
        <f t="shared" si="645"/>
        <v>Ward</v>
      </c>
      <c r="G1269" t="str">
        <f t="shared" si="645"/>
        <v>ULRF</v>
      </c>
      <c r="H1269" t="str">
        <f t="shared" si="645"/>
        <v>22G</v>
      </c>
      <c r="I1269" t="str">
        <f t="shared" si="645"/>
        <v>No infusion</v>
      </c>
      <c r="J1269" t="str">
        <f t="shared" si="645"/>
        <v>Antibiotic</v>
      </c>
      <c r="K1269" s="70" t="str">
        <f t="shared" si="645"/>
        <v>DORSAL</v>
      </c>
      <c r="L1269" s="19">
        <v>0</v>
      </c>
      <c r="M1269" s="19">
        <v>0</v>
      </c>
      <c r="N1269" s="19">
        <v>0</v>
      </c>
      <c r="O1269">
        <v>0</v>
      </c>
      <c r="P1269" t="s">
        <v>30</v>
      </c>
      <c r="Q1269" s="52">
        <v>34.799999999999997</v>
      </c>
      <c r="R1269" s="52">
        <v>33</v>
      </c>
      <c r="S1269" s="52">
        <v>32.799999999999997</v>
      </c>
      <c r="T1269" s="52">
        <v>32.6</v>
      </c>
      <c r="U1269" s="52">
        <v>33.200000000000003</v>
      </c>
      <c r="V1269" s="154" t="str">
        <f t="shared" si="646"/>
        <v>NA</v>
      </c>
      <c r="W1269" s="149">
        <f t="shared" si="646"/>
        <v>2</v>
      </c>
      <c r="X1269" s="149">
        <f t="shared" si="646"/>
        <v>0</v>
      </c>
      <c r="Y1269" t="str">
        <f t="shared" si="644"/>
        <v>Discharge</v>
      </c>
      <c r="Z1269" t="s">
        <v>92</v>
      </c>
    </row>
    <row r="1270" spans="1:26" x14ac:dyDescent="0.35">
      <c r="A1270" s="21" t="s">
        <v>521</v>
      </c>
      <c r="B1270" s="21" t="s">
        <v>513</v>
      </c>
      <c r="C1270" s="21" t="s">
        <v>226</v>
      </c>
      <c r="D1270" t="str">
        <f t="shared" si="645"/>
        <v>Yes</v>
      </c>
      <c r="E1270" t="s">
        <v>29</v>
      </c>
      <c r="F1270" t="str">
        <f t="shared" si="645"/>
        <v>Ward</v>
      </c>
      <c r="G1270" t="str">
        <f t="shared" si="645"/>
        <v>ULRF</v>
      </c>
      <c r="H1270" t="str">
        <f t="shared" si="645"/>
        <v>22G</v>
      </c>
      <c r="I1270" t="str">
        <f t="shared" si="645"/>
        <v>No infusion</v>
      </c>
      <c r="J1270" t="str">
        <f t="shared" si="645"/>
        <v>Antibiotic</v>
      </c>
      <c r="K1270" s="21" t="s">
        <v>36</v>
      </c>
      <c r="L1270" s="23">
        <v>0</v>
      </c>
      <c r="M1270" s="23">
        <v>0</v>
      </c>
      <c r="N1270" s="23">
        <v>0</v>
      </c>
      <c r="O1270">
        <v>0</v>
      </c>
      <c r="P1270" t="s">
        <v>30</v>
      </c>
      <c r="Q1270" s="56">
        <v>36</v>
      </c>
      <c r="R1270" s="56">
        <v>33.1</v>
      </c>
      <c r="S1270" s="56">
        <v>33.200000000000003</v>
      </c>
      <c r="T1270" s="56">
        <v>31.2</v>
      </c>
      <c r="U1270" s="56">
        <v>31.3</v>
      </c>
      <c r="V1270" s="151" t="s">
        <v>37</v>
      </c>
      <c r="W1270" s="150">
        <v>4</v>
      </c>
      <c r="X1270" s="150">
        <v>0</v>
      </c>
      <c r="Y1270" t="str">
        <f t="shared" si="644"/>
        <v>Discharge</v>
      </c>
      <c r="Z1270" t="s">
        <v>39</v>
      </c>
    </row>
    <row r="1271" spans="1:26" x14ac:dyDescent="0.35">
      <c r="A1271" s="11" t="str">
        <f t="shared" ref="A1271:C1276" si="647">A1270</f>
        <v>PATIENT 28 (IM2 025)</v>
      </c>
      <c r="B1271" s="11" t="str">
        <f t="shared" si="647"/>
        <v>PNEUMONIA</v>
      </c>
      <c r="C1271" s="11" t="str">
        <f t="shared" si="647"/>
        <v>MEDICATION</v>
      </c>
      <c r="D1271" t="str">
        <f t="shared" si="645"/>
        <v>Yes</v>
      </c>
      <c r="E1271" t="str">
        <f t="shared" si="645"/>
        <v>Yes</v>
      </c>
      <c r="F1271" t="str">
        <f t="shared" si="645"/>
        <v>Ward</v>
      </c>
      <c r="G1271" t="str">
        <f t="shared" si="645"/>
        <v>ULRF</v>
      </c>
      <c r="H1271" t="str">
        <f t="shared" si="645"/>
        <v>22G</v>
      </c>
      <c r="I1271" t="str">
        <f t="shared" si="645"/>
        <v>No infusion</v>
      </c>
      <c r="J1271" t="str">
        <f t="shared" si="645"/>
        <v>Antibiotic</v>
      </c>
      <c r="K1271" s="11" t="str">
        <f t="shared" si="645"/>
        <v>DORSAL</v>
      </c>
      <c r="L1271" s="13">
        <v>0</v>
      </c>
      <c r="M1271" s="13">
        <v>0</v>
      </c>
      <c r="N1271" s="13">
        <v>0</v>
      </c>
      <c r="O1271">
        <v>0</v>
      </c>
      <c r="P1271" t="s">
        <v>30</v>
      </c>
      <c r="Q1271" s="46">
        <v>35.6</v>
      </c>
      <c r="R1271" s="46">
        <v>34.1</v>
      </c>
      <c r="S1271" s="46">
        <v>34.200000000000003</v>
      </c>
      <c r="T1271" s="46">
        <v>33</v>
      </c>
      <c r="U1271" s="46">
        <v>33</v>
      </c>
      <c r="V1271" s="141" t="str">
        <f t="shared" ref="V1271:Z1276" si="648">V1270</f>
        <v>NA</v>
      </c>
      <c r="W1271" s="140">
        <f t="shared" si="648"/>
        <v>4</v>
      </c>
      <c r="X1271" s="140">
        <f t="shared" si="648"/>
        <v>0</v>
      </c>
      <c r="Y1271" t="str">
        <f t="shared" si="644"/>
        <v>Discharge</v>
      </c>
      <c r="Z1271" t="str">
        <f t="shared" si="644"/>
        <v>72-96</v>
      </c>
    </row>
    <row r="1272" spans="1:26" x14ac:dyDescent="0.35">
      <c r="A1272" s="11" t="str">
        <f t="shared" si="647"/>
        <v>PATIENT 28 (IM2 025)</v>
      </c>
      <c r="B1272" s="11" t="str">
        <f t="shared" si="647"/>
        <v>PNEUMONIA</v>
      </c>
      <c r="C1272" s="11" t="str">
        <f t="shared" si="647"/>
        <v>MEDICATION</v>
      </c>
      <c r="D1272" t="str">
        <f t="shared" si="645"/>
        <v>Yes</v>
      </c>
      <c r="E1272" t="str">
        <f t="shared" si="645"/>
        <v>Yes</v>
      </c>
      <c r="F1272" t="str">
        <f t="shared" si="645"/>
        <v>Ward</v>
      </c>
      <c r="G1272" t="str">
        <f t="shared" si="645"/>
        <v>ULRF</v>
      </c>
      <c r="H1272" t="str">
        <f t="shared" si="645"/>
        <v>22G</v>
      </c>
      <c r="I1272" t="str">
        <f t="shared" si="645"/>
        <v>No infusion</v>
      </c>
      <c r="J1272" t="str">
        <f t="shared" si="645"/>
        <v>Antibiotic</v>
      </c>
      <c r="K1272" s="11" t="str">
        <f t="shared" si="645"/>
        <v>DORSAL</v>
      </c>
      <c r="L1272" s="13">
        <v>0</v>
      </c>
      <c r="M1272" s="13">
        <v>0</v>
      </c>
      <c r="N1272" s="13">
        <v>0</v>
      </c>
      <c r="O1272">
        <v>0</v>
      </c>
      <c r="P1272" t="s">
        <v>30</v>
      </c>
      <c r="Q1272" s="46">
        <v>36.1</v>
      </c>
      <c r="R1272" s="46">
        <v>30.1</v>
      </c>
      <c r="S1272" s="46">
        <v>30.5</v>
      </c>
      <c r="T1272" s="46">
        <v>32</v>
      </c>
      <c r="U1272" s="46">
        <v>32.200000000000003</v>
      </c>
      <c r="V1272" s="141" t="str">
        <f t="shared" si="648"/>
        <v>NA</v>
      </c>
      <c r="W1272" s="140">
        <f t="shared" si="648"/>
        <v>4</v>
      </c>
      <c r="X1272" s="140">
        <f t="shared" si="648"/>
        <v>0</v>
      </c>
      <c r="Y1272" t="str">
        <f t="shared" si="644"/>
        <v>Discharge</v>
      </c>
      <c r="Z1272" t="str">
        <f t="shared" si="644"/>
        <v>72-96</v>
      </c>
    </row>
    <row r="1273" spans="1:26" x14ac:dyDescent="0.35">
      <c r="A1273" s="11" t="str">
        <f t="shared" si="647"/>
        <v>PATIENT 28 (IM2 025)</v>
      </c>
      <c r="B1273" s="11" t="str">
        <f t="shared" si="647"/>
        <v>PNEUMONIA</v>
      </c>
      <c r="C1273" s="11" t="str">
        <f t="shared" si="647"/>
        <v>MEDICATION</v>
      </c>
      <c r="D1273" t="str">
        <f t="shared" si="645"/>
        <v>Yes</v>
      </c>
      <c r="E1273" t="str">
        <f t="shared" si="645"/>
        <v>Yes</v>
      </c>
      <c r="F1273" t="str">
        <f t="shared" si="645"/>
        <v>Ward</v>
      </c>
      <c r="G1273" t="str">
        <f t="shared" si="645"/>
        <v>ULRF</v>
      </c>
      <c r="H1273" t="str">
        <f t="shared" si="645"/>
        <v>22G</v>
      </c>
      <c r="I1273" t="str">
        <f t="shared" si="645"/>
        <v>No infusion</v>
      </c>
      <c r="J1273" t="str">
        <f t="shared" si="645"/>
        <v>Antibiotic</v>
      </c>
      <c r="K1273" s="11" t="str">
        <f t="shared" si="645"/>
        <v>DORSAL</v>
      </c>
      <c r="L1273" s="13">
        <v>0</v>
      </c>
      <c r="M1273" s="13">
        <v>0</v>
      </c>
      <c r="N1273" s="13">
        <v>0</v>
      </c>
      <c r="O1273">
        <v>0</v>
      </c>
      <c r="P1273" t="s">
        <v>30</v>
      </c>
      <c r="Q1273" s="46">
        <v>35.700000000000003</v>
      </c>
      <c r="R1273" s="46">
        <v>30.6</v>
      </c>
      <c r="S1273" s="46">
        <v>30.8</v>
      </c>
      <c r="T1273" s="46">
        <v>31.2</v>
      </c>
      <c r="U1273" s="46">
        <v>31.8</v>
      </c>
      <c r="V1273" s="141" t="str">
        <f t="shared" si="648"/>
        <v>NA</v>
      </c>
      <c r="W1273" s="140">
        <f t="shared" si="648"/>
        <v>4</v>
      </c>
      <c r="X1273" s="140">
        <f t="shared" si="648"/>
        <v>0</v>
      </c>
      <c r="Y1273" t="str">
        <f t="shared" si="644"/>
        <v>Discharge</v>
      </c>
      <c r="Z1273" t="str">
        <f t="shared" si="644"/>
        <v>72-96</v>
      </c>
    </row>
    <row r="1274" spans="1:26" x14ac:dyDescent="0.35">
      <c r="A1274" s="11" t="str">
        <f t="shared" si="647"/>
        <v>PATIENT 28 (IM2 025)</v>
      </c>
      <c r="B1274" s="11" t="str">
        <f t="shared" si="647"/>
        <v>PNEUMONIA</v>
      </c>
      <c r="C1274" s="11" t="str">
        <f t="shared" si="647"/>
        <v>MEDICATION</v>
      </c>
      <c r="D1274" t="str">
        <f t="shared" si="645"/>
        <v>Yes</v>
      </c>
      <c r="E1274" t="str">
        <f t="shared" si="645"/>
        <v>Yes</v>
      </c>
      <c r="F1274" t="str">
        <f t="shared" si="645"/>
        <v>Ward</v>
      </c>
      <c r="G1274" t="str">
        <f t="shared" si="645"/>
        <v>ULRF</v>
      </c>
      <c r="H1274" t="str">
        <f t="shared" si="645"/>
        <v>22G</v>
      </c>
      <c r="I1274" t="str">
        <f t="shared" si="645"/>
        <v>No infusion</v>
      </c>
      <c r="J1274" t="str">
        <f t="shared" si="645"/>
        <v>Antibiotic</v>
      </c>
      <c r="K1274" s="11" t="str">
        <f t="shared" si="645"/>
        <v>DORSAL</v>
      </c>
      <c r="L1274" s="13">
        <v>0</v>
      </c>
      <c r="M1274" s="13">
        <v>0</v>
      </c>
      <c r="N1274" s="13">
        <v>0</v>
      </c>
      <c r="O1274">
        <v>0</v>
      </c>
      <c r="P1274" t="s">
        <v>30</v>
      </c>
      <c r="Q1274" s="46">
        <v>36.1</v>
      </c>
      <c r="R1274" s="46">
        <v>30.2</v>
      </c>
      <c r="S1274" s="46">
        <v>30</v>
      </c>
      <c r="T1274" s="46">
        <v>29.9</v>
      </c>
      <c r="U1274" s="46">
        <v>30.2</v>
      </c>
      <c r="V1274" s="141" t="str">
        <f t="shared" si="648"/>
        <v>NA</v>
      </c>
      <c r="W1274" s="140">
        <f t="shared" si="648"/>
        <v>4</v>
      </c>
      <c r="X1274" s="140">
        <f t="shared" si="648"/>
        <v>0</v>
      </c>
      <c r="Y1274" t="str">
        <f t="shared" si="644"/>
        <v>Discharge</v>
      </c>
      <c r="Z1274" t="str">
        <f t="shared" si="644"/>
        <v>72-96</v>
      </c>
    </row>
    <row r="1275" spans="1:26" x14ac:dyDescent="0.35">
      <c r="A1275" s="11" t="str">
        <f t="shared" si="647"/>
        <v>PATIENT 28 (IM2 025)</v>
      </c>
      <c r="B1275" s="11" t="str">
        <f t="shared" si="647"/>
        <v>PNEUMONIA</v>
      </c>
      <c r="C1275" s="11" t="str">
        <f t="shared" si="647"/>
        <v>MEDICATION</v>
      </c>
      <c r="D1275" t="str">
        <f t="shared" si="645"/>
        <v>Yes</v>
      </c>
      <c r="E1275" t="str">
        <f t="shared" si="645"/>
        <v>Yes</v>
      </c>
      <c r="F1275" t="str">
        <f t="shared" si="645"/>
        <v>Ward</v>
      </c>
      <c r="G1275" t="str">
        <f t="shared" si="645"/>
        <v>ULRF</v>
      </c>
      <c r="H1275" t="str">
        <f t="shared" si="645"/>
        <v>22G</v>
      </c>
      <c r="I1275" t="str">
        <f t="shared" si="645"/>
        <v>No infusion</v>
      </c>
      <c r="J1275" t="str">
        <f t="shared" si="645"/>
        <v>Antibiotic</v>
      </c>
      <c r="K1275" s="11" t="str">
        <f t="shared" si="645"/>
        <v>DORSAL</v>
      </c>
      <c r="L1275" s="13">
        <v>0</v>
      </c>
      <c r="M1275" s="13">
        <v>0</v>
      </c>
      <c r="N1275" s="13">
        <v>0</v>
      </c>
      <c r="O1275">
        <v>0</v>
      </c>
      <c r="P1275" t="s">
        <v>30</v>
      </c>
      <c r="Q1275" s="46">
        <v>35.9</v>
      </c>
      <c r="R1275" s="46">
        <v>32.1</v>
      </c>
      <c r="S1275" s="46">
        <v>32.299999999999997</v>
      </c>
      <c r="T1275" s="46">
        <v>32.299999999999997</v>
      </c>
      <c r="U1275" s="46">
        <v>32.5</v>
      </c>
      <c r="V1275" s="141" t="str">
        <f t="shared" si="648"/>
        <v>NA</v>
      </c>
      <c r="W1275" s="140">
        <f t="shared" si="648"/>
        <v>4</v>
      </c>
      <c r="X1275" s="140">
        <f t="shared" si="648"/>
        <v>0</v>
      </c>
      <c r="Y1275" t="str">
        <f t="shared" si="644"/>
        <v>Discharge</v>
      </c>
      <c r="Z1275" t="str">
        <f t="shared" si="644"/>
        <v>72-96</v>
      </c>
    </row>
    <row r="1276" spans="1:26" x14ac:dyDescent="0.35">
      <c r="A1276" s="70" t="str">
        <f t="shared" si="647"/>
        <v>PATIENT 28 (IM2 025)</v>
      </c>
      <c r="B1276" s="70" t="str">
        <f t="shared" si="647"/>
        <v>PNEUMONIA</v>
      </c>
      <c r="C1276" s="70" t="str">
        <f t="shared" si="647"/>
        <v>MEDICATION</v>
      </c>
      <c r="D1276" t="str">
        <f t="shared" si="645"/>
        <v>Yes</v>
      </c>
      <c r="E1276" t="str">
        <f t="shared" si="645"/>
        <v>Yes</v>
      </c>
      <c r="F1276" t="str">
        <f t="shared" si="645"/>
        <v>Ward</v>
      </c>
      <c r="G1276" t="str">
        <f t="shared" si="645"/>
        <v>ULRF</v>
      </c>
      <c r="H1276" t="str">
        <f t="shared" si="645"/>
        <v>22G</v>
      </c>
      <c r="I1276" t="str">
        <f t="shared" si="645"/>
        <v>No infusion</v>
      </c>
      <c r="J1276" t="str">
        <f t="shared" si="645"/>
        <v>Antibiotic</v>
      </c>
      <c r="K1276" s="70" t="str">
        <f t="shared" si="645"/>
        <v>DORSAL</v>
      </c>
      <c r="L1276" s="19">
        <v>0</v>
      </c>
      <c r="M1276" s="19">
        <v>0</v>
      </c>
      <c r="N1276" s="19">
        <v>0</v>
      </c>
      <c r="O1276">
        <v>0</v>
      </c>
      <c r="P1276" t="s">
        <v>30</v>
      </c>
      <c r="Q1276" s="52">
        <v>35.1</v>
      </c>
      <c r="R1276" s="52">
        <v>29</v>
      </c>
      <c r="S1276" s="52">
        <v>29.3</v>
      </c>
      <c r="T1276" s="52">
        <v>29.7</v>
      </c>
      <c r="U1276" s="52">
        <v>29.2</v>
      </c>
      <c r="V1276" s="154" t="str">
        <f t="shared" si="648"/>
        <v>NA</v>
      </c>
      <c r="W1276" s="149">
        <f t="shared" si="648"/>
        <v>4</v>
      </c>
      <c r="X1276" s="149">
        <f t="shared" si="648"/>
        <v>0</v>
      </c>
      <c r="Y1276" t="str">
        <f t="shared" si="648"/>
        <v>Discharge</v>
      </c>
      <c r="Z1276" t="str">
        <f t="shared" si="648"/>
        <v>72-96</v>
      </c>
    </row>
    <row r="1277" spans="1:26" x14ac:dyDescent="0.35">
      <c r="A1277" s="55" t="s">
        <v>522</v>
      </c>
      <c r="B1277" s="21" t="s">
        <v>523</v>
      </c>
      <c r="C1277" s="21" t="s">
        <v>226</v>
      </c>
      <c r="D1277" t="str">
        <f t="shared" si="645"/>
        <v>Yes</v>
      </c>
      <c r="E1277" t="s">
        <v>30</v>
      </c>
      <c r="F1277" t="str">
        <f t="shared" si="645"/>
        <v>Ward</v>
      </c>
      <c r="G1277" t="s">
        <v>55</v>
      </c>
      <c r="H1277" t="s">
        <v>77</v>
      </c>
      <c r="I1277" t="str">
        <f t="shared" si="645"/>
        <v>No infusion</v>
      </c>
      <c r="J1277" t="s">
        <v>51</v>
      </c>
      <c r="K1277" s="21" t="s">
        <v>47</v>
      </c>
      <c r="L1277" s="13">
        <v>0</v>
      </c>
      <c r="M1277" s="13">
        <v>0</v>
      </c>
      <c r="N1277" s="13">
        <v>0</v>
      </c>
      <c r="O1277">
        <v>0</v>
      </c>
      <c r="P1277" t="s">
        <v>30</v>
      </c>
      <c r="Q1277" s="46">
        <v>36.1</v>
      </c>
      <c r="R1277" s="46">
        <v>32.5</v>
      </c>
      <c r="S1277" s="46">
        <v>32.6</v>
      </c>
      <c r="T1277" s="46">
        <v>34.1</v>
      </c>
      <c r="U1277" s="46">
        <v>34</v>
      </c>
      <c r="V1277" s="46">
        <v>33.200000000000003</v>
      </c>
      <c r="W1277" s="150">
        <v>5</v>
      </c>
      <c r="X1277" s="150">
        <v>3</v>
      </c>
      <c r="Y1277" t="s">
        <v>97</v>
      </c>
      <c r="Z1277" t="s">
        <v>52</v>
      </c>
    </row>
    <row r="1278" spans="1:26" x14ac:dyDescent="0.35">
      <c r="A1278" s="63" t="str">
        <f t="shared" ref="A1278:K1291" si="649">A1277</f>
        <v>PATIENT 29 (IM2 026)</v>
      </c>
      <c r="B1278" s="11" t="str">
        <f t="shared" si="649"/>
        <v>PLEURAL EFFUSSION</v>
      </c>
      <c r="C1278" s="11" t="str">
        <f t="shared" si="649"/>
        <v>MEDICATION</v>
      </c>
      <c r="D1278" t="str">
        <f t="shared" si="645"/>
        <v>Yes</v>
      </c>
      <c r="E1278" t="str">
        <f t="shared" si="645"/>
        <v>No</v>
      </c>
      <c r="F1278" t="str">
        <f t="shared" si="645"/>
        <v>Ward</v>
      </c>
      <c r="G1278" t="str">
        <f t="shared" si="645"/>
        <v>ULLA</v>
      </c>
      <c r="H1278" t="str">
        <f t="shared" si="645"/>
        <v>18G</v>
      </c>
      <c r="I1278" t="str">
        <f t="shared" si="645"/>
        <v>No infusion</v>
      </c>
      <c r="J1278" t="str">
        <f t="shared" si="645"/>
        <v>Antibiotic and other drug</v>
      </c>
      <c r="K1278" s="11" t="str">
        <f t="shared" si="645"/>
        <v>ANTECUBITAL FOSSA</v>
      </c>
      <c r="L1278" s="13">
        <v>0</v>
      </c>
      <c r="M1278" s="13">
        <v>0</v>
      </c>
      <c r="N1278" s="13">
        <v>0</v>
      </c>
      <c r="O1278">
        <v>0</v>
      </c>
      <c r="P1278" t="s">
        <v>30</v>
      </c>
      <c r="Q1278" s="46">
        <v>36</v>
      </c>
      <c r="R1278" s="46">
        <v>31.1</v>
      </c>
      <c r="S1278" s="46">
        <v>31.2</v>
      </c>
      <c r="T1278" s="46">
        <v>33</v>
      </c>
      <c r="U1278" s="46">
        <v>33.200000000000003</v>
      </c>
      <c r="V1278" s="46">
        <v>34.200000000000003</v>
      </c>
      <c r="W1278" s="140">
        <f t="shared" ref="W1278:Z1291" si="650">W1277</f>
        <v>5</v>
      </c>
      <c r="X1278" s="140">
        <f t="shared" si="650"/>
        <v>3</v>
      </c>
      <c r="Y1278" t="str">
        <f t="shared" si="650"/>
        <v>Phlebitis</v>
      </c>
      <c r="Z1278" t="str">
        <f t="shared" si="650"/>
        <v>&gt;96</v>
      </c>
    </row>
    <row r="1279" spans="1:26" x14ac:dyDescent="0.35">
      <c r="A1279" s="63" t="str">
        <f t="shared" si="649"/>
        <v>PATIENT 29 (IM2 026)</v>
      </c>
      <c r="B1279" s="11" t="str">
        <f t="shared" si="649"/>
        <v>PLEURAL EFFUSSION</v>
      </c>
      <c r="C1279" s="11" t="str">
        <f t="shared" si="649"/>
        <v>MEDICATION</v>
      </c>
      <c r="D1279" t="str">
        <f t="shared" si="645"/>
        <v>Yes</v>
      </c>
      <c r="E1279" t="str">
        <f t="shared" si="645"/>
        <v>No</v>
      </c>
      <c r="F1279" t="str">
        <f t="shared" si="645"/>
        <v>Ward</v>
      </c>
      <c r="G1279" t="str">
        <f t="shared" si="645"/>
        <v>ULLA</v>
      </c>
      <c r="H1279" t="str">
        <f t="shared" si="645"/>
        <v>18G</v>
      </c>
      <c r="I1279" t="str">
        <f t="shared" si="645"/>
        <v>No infusion</v>
      </c>
      <c r="J1279" t="str">
        <f t="shared" si="645"/>
        <v>Antibiotic and other drug</v>
      </c>
      <c r="K1279" s="11" t="str">
        <f t="shared" si="645"/>
        <v>ANTECUBITAL FOSSA</v>
      </c>
      <c r="L1279" s="13">
        <v>0</v>
      </c>
      <c r="M1279" s="13">
        <v>0</v>
      </c>
      <c r="N1279" s="13">
        <v>1</v>
      </c>
      <c r="O1279">
        <v>1</v>
      </c>
      <c r="P1279" t="s">
        <v>30</v>
      </c>
      <c r="Q1279" s="46">
        <v>35.6</v>
      </c>
      <c r="R1279" s="46">
        <v>33.200000000000003</v>
      </c>
      <c r="S1279" s="46">
        <v>33.200000000000003</v>
      </c>
      <c r="T1279" s="46">
        <v>32.6</v>
      </c>
      <c r="U1279" s="46">
        <v>32.5</v>
      </c>
      <c r="V1279" s="46">
        <v>34</v>
      </c>
      <c r="W1279" s="140">
        <f t="shared" si="650"/>
        <v>5</v>
      </c>
      <c r="X1279" s="140">
        <f t="shared" si="650"/>
        <v>3</v>
      </c>
      <c r="Y1279" t="str">
        <f t="shared" si="650"/>
        <v>Phlebitis</v>
      </c>
      <c r="Z1279" t="str">
        <f t="shared" si="650"/>
        <v>&gt;96</v>
      </c>
    </row>
    <row r="1280" spans="1:26" x14ac:dyDescent="0.35">
      <c r="A1280" s="63" t="str">
        <f t="shared" si="649"/>
        <v>PATIENT 29 (IM2 026)</v>
      </c>
      <c r="B1280" s="11" t="str">
        <f t="shared" si="649"/>
        <v>PLEURAL EFFUSSION</v>
      </c>
      <c r="C1280" s="11" t="str">
        <f t="shared" si="649"/>
        <v>MEDICATION</v>
      </c>
      <c r="D1280" t="str">
        <f t="shared" si="645"/>
        <v>Yes</v>
      </c>
      <c r="E1280" t="str">
        <f t="shared" si="645"/>
        <v>No</v>
      </c>
      <c r="F1280" t="str">
        <f t="shared" si="645"/>
        <v>Ward</v>
      </c>
      <c r="G1280" t="str">
        <f t="shared" si="645"/>
        <v>ULLA</v>
      </c>
      <c r="H1280" t="str">
        <f t="shared" si="645"/>
        <v>18G</v>
      </c>
      <c r="I1280" t="str">
        <f t="shared" si="645"/>
        <v>No infusion</v>
      </c>
      <c r="J1280" t="str">
        <f t="shared" si="645"/>
        <v>Antibiotic and other drug</v>
      </c>
      <c r="K1280" s="11" t="str">
        <f t="shared" si="645"/>
        <v>ANTECUBITAL FOSSA</v>
      </c>
      <c r="L1280" s="13">
        <v>0</v>
      </c>
      <c r="M1280" s="13">
        <v>0</v>
      </c>
      <c r="N1280" s="13">
        <v>1</v>
      </c>
      <c r="O1280">
        <v>1</v>
      </c>
      <c r="P1280" t="s">
        <v>30</v>
      </c>
      <c r="Q1280" s="46">
        <v>35.799999999999997</v>
      </c>
      <c r="R1280" s="46">
        <v>33</v>
      </c>
      <c r="S1280" s="46">
        <v>33.200000000000003</v>
      </c>
      <c r="T1280" s="46">
        <v>33.200000000000003</v>
      </c>
      <c r="U1280" s="46">
        <v>32.6</v>
      </c>
      <c r="V1280" s="46">
        <v>33.4</v>
      </c>
      <c r="W1280" s="140">
        <f t="shared" si="650"/>
        <v>5</v>
      </c>
      <c r="X1280" s="140">
        <f t="shared" si="650"/>
        <v>3</v>
      </c>
      <c r="Y1280" t="str">
        <f t="shared" si="650"/>
        <v>Phlebitis</v>
      </c>
      <c r="Z1280" t="str">
        <f t="shared" si="650"/>
        <v>&gt;96</v>
      </c>
    </row>
    <row r="1281" spans="1:26" x14ac:dyDescent="0.35">
      <c r="A1281" s="63" t="str">
        <f t="shared" si="649"/>
        <v>PATIENT 29 (IM2 026)</v>
      </c>
      <c r="B1281" s="11" t="str">
        <f t="shared" si="649"/>
        <v>PLEURAL EFFUSSION</v>
      </c>
      <c r="C1281" s="11" t="str">
        <f t="shared" si="649"/>
        <v>MEDICATION</v>
      </c>
      <c r="D1281" t="str">
        <f t="shared" si="645"/>
        <v>Yes</v>
      </c>
      <c r="E1281" t="str">
        <f t="shared" si="645"/>
        <v>No</v>
      </c>
      <c r="F1281" t="str">
        <f t="shared" si="645"/>
        <v>Ward</v>
      </c>
      <c r="G1281" t="str">
        <f t="shared" si="645"/>
        <v>ULLA</v>
      </c>
      <c r="H1281" t="str">
        <f t="shared" si="645"/>
        <v>18G</v>
      </c>
      <c r="I1281" t="str">
        <f t="shared" si="645"/>
        <v>No infusion</v>
      </c>
      <c r="J1281" t="str">
        <f t="shared" si="645"/>
        <v>Antibiotic and other drug</v>
      </c>
      <c r="K1281" s="11" t="str">
        <f t="shared" si="645"/>
        <v>ANTECUBITAL FOSSA</v>
      </c>
      <c r="L1281" s="13">
        <v>1</v>
      </c>
      <c r="M1281" s="13">
        <v>1</v>
      </c>
      <c r="N1281" s="13">
        <v>2</v>
      </c>
      <c r="O1281">
        <v>4</v>
      </c>
      <c r="P1281" t="s">
        <v>29</v>
      </c>
      <c r="Q1281" s="46">
        <v>35.4</v>
      </c>
      <c r="R1281" s="46">
        <v>30.8</v>
      </c>
      <c r="S1281" s="46">
        <v>31.3</v>
      </c>
      <c r="T1281" s="46">
        <v>31.2</v>
      </c>
      <c r="U1281" s="46">
        <v>30.4</v>
      </c>
      <c r="V1281" s="46">
        <v>31</v>
      </c>
      <c r="W1281" s="140">
        <f t="shared" si="650"/>
        <v>5</v>
      </c>
      <c r="X1281" s="140">
        <f t="shared" si="650"/>
        <v>3</v>
      </c>
      <c r="Y1281" t="str">
        <f t="shared" si="650"/>
        <v>Phlebitis</v>
      </c>
      <c r="Z1281" t="str">
        <f t="shared" si="650"/>
        <v>&gt;96</v>
      </c>
    </row>
    <row r="1282" spans="1:26" x14ac:dyDescent="0.35">
      <c r="A1282" s="63" t="str">
        <f t="shared" si="649"/>
        <v>PATIENT 29 (IM2 026)</v>
      </c>
      <c r="B1282" s="11" t="str">
        <f t="shared" si="649"/>
        <v>PLEURAL EFFUSSION</v>
      </c>
      <c r="C1282" s="11" t="str">
        <f t="shared" si="649"/>
        <v>MEDICATION</v>
      </c>
      <c r="D1282" t="str">
        <f t="shared" si="645"/>
        <v>Yes</v>
      </c>
      <c r="E1282" t="str">
        <f t="shared" si="645"/>
        <v>No</v>
      </c>
      <c r="F1282" t="str">
        <f t="shared" si="645"/>
        <v>Ward</v>
      </c>
      <c r="G1282" t="str">
        <f t="shared" si="645"/>
        <v>ULLA</v>
      </c>
      <c r="H1282" t="str">
        <f t="shared" si="645"/>
        <v>18G</v>
      </c>
      <c r="I1282" t="str">
        <f t="shared" si="645"/>
        <v>No infusion</v>
      </c>
      <c r="J1282" t="str">
        <f t="shared" si="645"/>
        <v>Antibiotic and other drug</v>
      </c>
      <c r="K1282" s="11" t="str">
        <f t="shared" si="645"/>
        <v>ANTECUBITAL FOSSA</v>
      </c>
      <c r="L1282" s="13">
        <v>1</v>
      </c>
      <c r="M1282" s="13">
        <v>1</v>
      </c>
      <c r="N1282" s="13">
        <v>2</v>
      </c>
      <c r="O1282">
        <v>4</v>
      </c>
      <c r="P1282" t="s">
        <v>29</v>
      </c>
      <c r="Q1282" s="46">
        <v>36.1</v>
      </c>
      <c r="R1282" s="46">
        <v>33.799999999999997</v>
      </c>
      <c r="S1282" s="46">
        <v>34.1</v>
      </c>
      <c r="T1282" s="46">
        <v>33.700000000000003</v>
      </c>
      <c r="U1282" s="46">
        <v>32.200000000000003</v>
      </c>
      <c r="V1282" s="46">
        <v>33</v>
      </c>
      <c r="W1282" s="140">
        <f t="shared" si="650"/>
        <v>5</v>
      </c>
      <c r="X1282" s="140">
        <f t="shared" si="650"/>
        <v>3</v>
      </c>
      <c r="Y1282" t="str">
        <f t="shared" si="650"/>
        <v>Phlebitis</v>
      </c>
      <c r="Z1282" t="str">
        <f t="shared" si="650"/>
        <v>&gt;96</v>
      </c>
    </row>
    <row r="1283" spans="1:26" x14ac:dyDescent="0.35">
      <c r="A1283" s="63" t="str">
        <f t="shared" si="649"/>
        <v>PATIENT 29 (IM2 026)</v>
      </c>
      <c r="B1283" s="11" t="str">
        <f t="shared" si="649"/>
        <v>PLEURAL EFFUSSION</v>
      </c>
      <c r="C1283" s="11" t="str">
        <f t="shared" si="649"/>
        <v>MEDICATION</v>
      </c>
      <c r="D1283" t="str">
        <f t="shared" si="649"/>
        <v>Yes</v>
      </c>
      <c r="E1283" t="str">
        <f t="shared" si="649"/>
        <v>No</v>
      </c>
      <c r="F1283" t="str">
        <f t="shared" si="649"/>
        <v>Ward</v>
      </c>
      <c r="G1283" t="str">
        <f t="shared" si="649"/>
        <v>ULLA</v>
      </c>
      <c r="H1283" t="str">
        <f t="shared" si="649"/>
        <v>18G</v>
      </c>
      <c r="I1283" t="str">
        <f t="shared" si="649"/>
        <v>No infusion</v>
      </c>
      <c r="J1283" t="str">
        <f t="shared" si="649"/>
        <v>Antibiotic and other drug</v>
      </c>
      <c r="K1283" s="11" t="str">
        <f t="shared" si="649"/>
        <v>ANTECUBITAL FOSSA</v>
      </c>
      <c r="L1283" s="13">
        <v>1</v>
      </c>
      <c r="M1283" s="13">
        <v>1</v>
      </c>
      <c r="N1283" s="13">
        <v>1</v>
      </c>
      <c r="O1283">
        <v>3</v>
      </c>
      <c r="P1283" t="s">
        <v>29</v>
      </c>
      <c r="Q1283" s="46">
        <v>35.299999999999997</v>
      </c>
      <c r="R1283" s="46">
        <v>31.8</v>
      </c>
      <c r="S1283" s="46">
        <v>32.299999999999997</v>
      </c>
      <c r="T1283" s="46">
        <v>32.200000000000003</v>
      </c>
      <c r="U1283" s="46">
        <v>31.6</v>
      </c>
      <c r="V1283" s="46">
        <v>31.6</v>
      </c>
      <c r="W1283" s="140">
        <f t="shared" si="650"/>
        <v>5</v>
      </c>
      <c r="X1283" s="140">
        <f t="shared" si="650"/>
        <v>3</v>
      </c>
      <c r="Y1283" t="str">
        <f t="shared" si="650"/>
        <v>Phlebitis</v>
      </c>
      <c r="Z1283" t="str">
        <f t="shared" si="650"/>
        <v>&gt;96</v>
      </c>
    </row>
    <row r="1284" spans="1:26" x14ac:dyDescent="0.35">
      <c r="A1284" s="63" t="str">
        <f t="shared" si="649"/>
        <v>PATIENT 29 (IM2 026)</v>
      </c>
      <c r="B1284" s="11" t="str">
        <f t="shared" si="649"/>
        <v>PLEURAL EFFUSSION</v>
      </c>
      <c r="C1284" s="11" t="str">
        <f t="shared" si="649"/>
        <v>MEDICATION</v>
      </c>
      <c r="D1284" t="str">
        <f t="shared" si="649"/>
        <v>Yes</v>
      </c>
      <c r="E1284" t="str">
        <f t="shared" si="649"/>
        <v>No</v>
      </c>
      <c r="F1284" t="str">
        <f t="shared" si="649"/>
        <v>Ward</v>
      </c>
      <c r="G1284" t="str">
        <f t="shared" si="649"/>
        <v>ULLA</v>
      </c>
      <c r="H1284" t="str">
        <f t="shared" si="649"/>
        <v>18G</v>
      </c>
      <c r="I1284" t="str">
        <f t="shared" si="649"/>
        <v>No infusion</v>
      </c>
      <c r="J1284" t="str">
        <f t="shared" si="649"/>
        <v>Antibiotic and other drug</v>
      </c>
      <c r="K1284" s="11" t="str">
        <f t="shared" si="649"/>
        <v>ANTECUBITAL FOSSA</v>
      </c>
      <c r="L1284" s="13">
        <v>1</v>
      </c>
      <c r="M1284" s="13">
        <v>1</v>
      </c>
      <c r="N1284" s="13">
        <v>1</v>
      </c>
      <c r="O1284">
        <v>3</v>
      </c>
      <c r="P1284" t="s">
        <v>29</v>
      </c>
      <c r="Q1284" s="46">
        <v>36</v>
      </c>
      <c r="R1284" s="46">
        <v>33.5</v>
      </c>
      <c r="S1284" s="46">
        <v>34</v>
      </c>
      <c r="T1284" s="46">
        <v>33.700000000000003</v>
      </c>
      <c r="U1284" s="46">
        <v>33.200000000000003</v>
      </c>
      <c r="V1284" s="46">
        <v>34</v>
      </c>
      <c r="W1284" s="140">
        <f t="shared" si="650"/>
        <v>5</v>
      </c>
      <c r="X1284" s="140">
        <f t="shared" si="650"/>
        <v>3</v>
      </c>
      <c r="Y1284" t="str">
        <f t="shared" si="650"/>
        <v>Phlebitis</v>
      </c>
      <c r="Z1284" t="str">
        <f t="shared" si="650"/>
        <v>&gt;96</v>
      </c>
    </row>
    <row r="1285" spans="1:26" x14ac:dyDescent="0.35">
      <c r="A1285" s="64" t="str">
        <f t="shared" si="649"/>
        <v>PATIENT 29 (IM2 026)</v>
      </c>
      <c r="B1285" s="70" t="str">
        <f t="shared" si="649"/>
        <v>PLEURAL EFFUSSION</v>
      </c>
      <c r="C1285" s="70" t="str">
        <f t="shared" si="649"/>
        <v>MEDICATION</v>
      </c>
      <c r="D1285" t="str">
        <f t="shared" si="649"/>
        <v>Yes</v>
      </c>
      <c r="E1285" t="str">
        <f t="shared" si="649"/>
        <v>No</v>
      </c>
      <c r="F1285" t="str">
        <f t="shared" si="649"/>
        <v>Ward</v>
      </c>
      <c r="G1285" t="str">
        <f t="shared" si="649"/>
        <v>ULLA</v>
      </c>
      <c r="H1285" t="str">
        <f t="shared" si="649"/>
        <v>18G</v>
      </c>
      <c r="I1285" t="str">
        <f t="shared" si="649"/>
        <v>No infusion</v>
      </c>
      <c r="J1285" t="str">
        <f t="shared" si="649"/>
        <v>Antibiotic and other drug</v>
      </c>
      <c r="K1285" s="70" t="str">
        <f t="shared" si="649"/>
        <v>ANTECUBITAL FOSSA</v>
      </c>
      <c r="L1285" s="13">
        <v>1</v>
      </c>
      <c r="M1285" s="13">
        <v>1</v>
      </c>
      <c r="N1285" s="13">
        <v>1</v>
      </c>
      <c r="O1285">
        <v>3</v>
      </c>
      <c r="P1285" t="s">
        <v>29</v>
      </c>
      <c r="Q1285" s="46">
        <v>34.9</v>
      </c>
      <c r="R1285" s="46">
        <v>30.8</v>
      </c>
      <c r="S1285" s="46">
        <v>31.3</v>
      </c>
      <c r="T1285" s="46">
        <v>31.3</v>
      </c>
      <c r="U1285" s="46">
        <v>31</v>
      </c>
      <c r="V1285" s="46">
        <v>31.7</v>
      </c>
      <c r="W1285" s="149">
        <f t="shared" si="650"/>
        <v>5</v>
      </c>
      <c r="X1285" s="149">
        <f t="shared" si="650"/>
        <v>3</v>
      </c>
      <c r="Y1285" t="str">
        <f t="shared" si="650"/>
        <v>Phlebitis</v>
      </c>
      <c r="Z1285" t="str">
        <f t="shared" si="650"/>
        <v>&gt;96</v>
      </c>
    </row>
    <row r="1286" spans="1:26" x14ac:dyDescent="0.35">
      <c r="A1286" s="55" t="s">
        <v>524</v>
      </c>
      <c r="B1286" s="21" t="s">
        <v>513</v>
      </c>
      <c r="C1286" s="21" t="s">
        <v>226</v>
      </c>
      <c r="D1286" t="str">
        <f t="shared" si="649"/>
        <v>Yes</v>
      </c>
      <c r="E1286" t="str">
        <f t="shared" si="649"/>
        <v>No</v>
      </c>
      <c r="F1286" t="str">
        <f t="shared" si="649"/>
        <v>Ward</v>
      </c>
      <c r="G1286" t="s">
        <v>45</v>
      </c>
      <c r="H1286" t="s">
        <v>50</v>
      </c>
      <c r="I1286" t="str">
        <f t="shared" si="649"/>
        <v>No infusion</v>
      </c>
      <c r="J1286" t="s">
        <v>61</v>
      </c>
      <c r="K1286" s="21" t="s">
        <v>47</v>
      </c>
      <c r="L1286" s="23">
        <v>0</v>
      </c>
      <c r="M1286" s="23">
        <v>0</v>
      </c>
      <c r="N1286" s="23">
        <v>0</v>
      </c>
      <c r="O1286">
        <v>0</v>
      </c>
      <c r="P1286" t="s">
        <v>30</v>
      </c>
      <c r="Q1286" s="56">
        <v>36</v>
      </c>
      <c r="R1286" s="56">
        <v>33</v>
      </c>
      <c r="S1286" s="56">
        <v>33.200000000000003</v>
      </c>
      <c r="T1286" s="56">
        <v>32.200000000000003</v>
      </c>
      <c r="U1286" s="56">
        <v>32.200000000000003</v>
      </c>
      <c r="V1286" s="56">
        <v>31</v>
      </c>
      <c r="W1286" s="150">
        <v>2</v>
      </c>
      <c r="X1286" s="150">
        <v>1</v>
      </c>
      <c r="Y1286" t="str">
        <f t="shared" si="650"/>
        <v>Phlebitis</v>
      </c>
      <c r="Z1286" t="s">
        <v>63</v>
      </c>
    </row>
    <row r="1287" spans="1:26" x14ac:dyDescent="0.35">
      <c r="A1287" s="63" t="str">
        <f t="shared" ref="A1287:K1302" si="651">A1286</f>
        <v>PATIENT 30 (IM2 027)</v>
      </c>
      <c r="B1287" s="11" t="str">
        <f t="shared" si="651"/>
        <v>PNEUMONIA</v>
      </c>
      <c r="C1287" s="11" t="str">
        <f t="shared" si="651"/>
        <v>MEDICATION</v>
      </c>
      <c r="D1287" t="str">
        <f t="shared" si="649"/>
        <v>Yes</v>
      </c>
      <c r="E1287" t="str">
        <f t="shared" si="649"/>
        <v>No</v>
      </c>
      <c r="F1287" t="str">
        <f t="shared" si="649"/>
        <v>Ward</v>
      </c>
      <c r="G1287" t="str">
        <f t="shared" si="649"/>
        <v>ULRA</v>
      </c>
      <c r="H1287" t="str">
        <f t="shared" si="649"/>
        <v>22G</v>
      </c>
      <c r="I1287" t="str">
        <f t="shared" si="649"/>
        <v>No infusion</v>
      </c>
      <c r="J1287" t="str">
        <f t="shared" si="649"/>
        <v>Antibiotic</v>
      </c>
      <c r="K1287" s="11" t="str">
        <f t="shared" si="649"/>
        <v>ANTECUBITAL FOSSA</v>
      </c>
      <c r="L1287" s="13">
        <v>0</v>
      </c>
      <c r="M1287" s="13">
        <v>0</v>
      </c>
      <c r="N1287" s="13">
        <v>0</v>
      </c>
      <c r="O1287">
        <v>0</v>
      </c>
      <c r="P1287" t="s">
        <v>30</v>
      </c>
      <c r="Q1287" s="46">
        <v>35.799999999999997</v>
      </c>
      <c r="R1287" s="46">
        <v>32.1</v>
      </c>
      <c r="S1287" s="46">
        <v>32.4</v>
      </c>
      <c r="T1287" s="46">
        <v>32.299999999999997</v>
      </c>
      <c r="U1287" s="46">
        <v>32.299999999999997</v>
      </c>
      <c r="V1287" s="46">
        <v>33</v>
      </c>
      <c r="W1287" s="140">
        <f t="shared" ref="W1287:X1291" si="652">W1286</f>
        <v>2</v>
      </c>
      <c r="X1287" s="140">
        <f t="shared" si="652"/>
        <v>1</v>
      </c>
      <c r="Y1287" t="str">
        <f t="shared" si="650"/>
        <v>Phlebitis</v>
      </c>
      <c r="Z1287" t="str">
        <f t="shared" si="650"/>
        <v>48-72</v>
      </c>
    </row>
    <row r="1288" spans="1:26" x14ac:dyDescent="0.35">
      <c r="A1288" s="63" t="str">
        <f t="shared" si="651"/>
        <v>PATIENT 30 (IM2 027)</v>
      </c>
      <c r="B1288" s="11" t="str">
        <f t="shared" si="651"/>
        <v>PNEUMONIA</v>
      </c>
      <c r="C1288" s="11" t="str">
        <f t="shared" si="651"/>
        <v>MEDICATION</v>
      </c>
      <c r="D1288" t="str">
        <f t="shared" si="651"/>
        <v>Yes</v>
      </c>
      <c r="E1288" t="str">
        <f t="shared" si="651"/>
        <v>No</v>
      </c>
      <c r="F1288" t="str">
        <f t="shared" si="649"/>
        <v>Ward</v>
      </c>
      <c r="G1288" t="str">
        <f t="shared" si="649"/>
        <v>ULRA</v>
      </c>
      <c r="H1288" t="str">
        <f t="shared" si="649"/>
        <v>22G</v>
      </c>
      <c r="I1288" t="str">
        <f t="shared" si="649"/>
        <v>No infusion</v>
      </c>
      <c r="J1288" t="str">
        <f t="shared" si="649"/>
        <v>Antibiotic</v>
      </c>
      <c r="K1288" s="11" t="str">
        <f t="shared" si="649"/>
        <v>ANTECUBITAL FOSSA</v>
      </c>
      <c r="L1288" s="13">
        <v>0</v>
      </c>
      <c r="M1288" s="13">
        <v>0</v>
      </c>
      <c r="N1288" s="13">
        <v>0</v>
      </c>
      <c r="O1288">
        <v>0</v>
      </c>
      <c r="P1288" t="s">
        <v>30</v>
      </c>
      <c r="Q1288" s="46">
        <v>35.700000000000003</v>
      </c>
      <c r="R1288" s="46">
        <v>32.4</v>
      </c>
      <c r="S1288" s="46">
        <v>32.6</v>
      </c>
      <c r="T1288" s="46">
        <v>33.200000000000003</v>
      </c>
      <c r="U1288" s="46">
        <v>32.9</v>
      </c>
      <c r="V1288" s="46">
        <v>32.4</v>
      </c>
      <c r="W1288" s="140">
        <f t="shared" si="652"/>
        <v>2</v>
      </c>
      <c r="X1288" s="140">
        <f t="shared" si="652"/>
        <v>1</v>
      </c>
      <c r="Y1288" t="str">
        <f t="shared" si="650"/>
        <v>Phlebitis</v>
      </c>
      <c r="Z1288" t="str">
        <f t="shared" si="650"/>
        <v>48-72</v>
      </c>
    </row>
    <row r="1289" spans="1:26" x14ac:dyDescent="0.35">
      <c r="A1289" s="63" t="str">
        <f t="shared" si="651"/>
        <v>PATIENT 30 (IM2 027)</v>
      </c>
      <c r="B1289" s="11" t="str">
        <f t="shared" si="651"/>
        <v>PNEUMONIA</v>
      </c>
      <c r="C1289" s="11" t="str">
        <f t="shared" si="651"/>
        <v>MEDICATION</v>
      </c>
      <c r="D1289" t="str">
        <f t="shared" si="651"/>
        <v>Yes</v>
      </c>
      <c r="E1289" t="str">
        <f t="shared" si="651"/>
        <v>No</v>
      </c>
      <c r="F1289" t="str">
        <f t="shared" si="649"/>
        <v>Ward</v>
      </c>
      <c r="G1289" t="str">
        <f t="shared" si="649"/>
        <v>ULRA</v>
      </c>
      <c r="H1289" t="str">
        <f t="shared" si="649"/>
        <v>22G</v>
      </c>
      <c r="I1289" t="str">
        <f t="shared" si="649"/>
        <v>No infusion</v>
      </c>
      <c r="J1289" t="str">
        <f t="shared" si="649"/>
        <v>Antibiotic</v>
      </c>
      <c r="K1289" s="11" t="str">
        <f t="shared" si="649"/>
        <v>ANTECUBITAL FOSSA</v>
      </c>
      <c r="L1289" s="13">
        <v>1</v>
      </c>
      <c r="M1289" s="13">
        <v>2</v>
      </c>
      <c r="N1289" s="13">
        <v>1</v>
      </c>
      <c r="O1289">
        <v>4</v>
      </c>
      <c r="P1289" t="s">
        <v>30</v>
      </c>
      <c r="Q1289" s="46">
        <v>36</v>
      </c>
      <c r="R1289" s="46">
        <v>33.5</v>
      </c>
      <c r="S1289" s="46">
        <v>33.4</v>
      </c>
      <c r="T1289" s="46">
        <v>33.700000000000003</v>
      </c>
      <c r="U1289" s="46">
        <v>33.5</v>
      </c>
      <c r="V1289" s="46">
        <v>33.700000000000003</v>
      </c>
      <c r="W1289" s="140">
        <f t="shared" si="652"/>
        <v>2</v>
      </c>
      <c r="X1289" s="140">
        <f t="shared" si="652"/>
        <v>1</v>
      </c>
      <c r="Y1289" t="str">
        <f t="shared" si="650"/>
        <v>Phlebitis</v>
      </c>
      <c r="Z1289" t="str">
        <f t="shared" si="650"/>
        <v>48-72</v>
      </c>
    </row>
    <row r="1290" spans="1:26" x14ac:dyDescent="0.35">
      <c r="A1290" s="63" t="str">
        <f t="shared" si="651"/>
        <v>PATIENT 30 (IM2 027)</v>
      </c>
      <c r="B1290" s="11" t="str">
        <f t="shared" si="651"/>
        <v>PNEUMONIA</v>
      </c>
      <c r="C1290" s="11" t="str">
        <f t="shared" si="651"/>
        <v>MEDICATION</v>
      </c>
      <c r="D1290" t="str">
        <f t="shared" si="651"/>
        <v>Yes</v>
      </c>
      <c r="E1290" t="str">
        <f t="shared" si="651"/>
        <v>No</v>
      </c>
      <c r="F1290" t="str">
        <f t="shared" si="649"/>
        <v>Ward</v>
      </c>
      <c r="G1290" t="str">
        <f t="shared" si="649"/>
        <v>ULRA</v>
      </c>
      <c r="H1290" t="str">
        <f t="shared" si="649"/>
        <v>22G</v>
      </c>
      <c r="I1290" t="str">
        <f t="shared" si="649"/>
        <v>No infusion</v>
      </c>
      <c r="J1290" t="str">
        <f t="shared" si="649"/>
        <v>Antibiotic</v>
      </c>
      <c r="K1290" s="11" t="str">
        <f t="shared" si="649"/>
        <v>ANTECUBITAL FOSSA</v>
      </c>
      <c r="L1290" s="13">
        <v>2</v>
      </c>
      <c r="M1290" s="13">
        <v>3</v>
      </c>
      <c r="N1290" s="13">
        <v>2</v>
      </c>
      <c r="O1290">
        <v>5</v>
      </c>
      <c r="P1290" t="s">
        <v>29</v>
      </c>
      <c r="Q1290" s="46">
        <v>35.299999999999997</v>
      </c>
      <c r="R1290" s="46">
        <v>32.6</v>
      </c>
      <c r="S1290" s="46">
        <v>32.9</v>
      </c>
      <c r="T1290" s="46">
        <v>33.5</v>
      </c>
      <c r="U1290" s="46">
        <v>33.700000000000003</v>
      </c>
      <c r="V1290" s="46">
        <v>33.1</v>
      </c>
      <c r="W1290" s="140">
        <f t="shared" si="652"/>
        <v>2</v>
      </c>
      <c r="X1290" s="140">
        <f t="shared" si="652"/>
        <v>1</v>
      </c>
      <c r="Y1290" t="str">
        <f t="shared" si="650"/>
        <v>Phlebitis</v>
      </c>
      <c r="Z1290" t="str">
        <f t="shared" si="650"/>
        <v>48-72</v>
      </c>
    </row>
    <row r="1291" spans="1:26" x14ac:dyDescent="0.35">
      <c r="A1291" s="64" t="str">
        <f t="shared" si="651"/>
        <v>PATIENT 30 (IM2 027)</v>
      </c>
      <c r="B1291" s="70" t="str">
        <f t="shared" si="651"/>
        <v>PNEUMONIA</v>
      </c>
      <c r="C1291" s="70" t="str">
        <f t="shared" si="651"/>
        <v>MEDICATION</v>
      </c>
      <c r="D1291" t="str">
        <f t="shared" si="651"/>
        <v>Yes</v>
      </c>
      <c r="E1291" t="str">
        <f t="shared" si="651"/>
        <v>No</v>
      </c>
      <c r="F1291" t="str">
        <f t="shared" si="649"/>
        <v>Ward</v>
      </c>
      <c r="G1291" t="str">
        <f t="shared" si="649"/>
        <v>ULRA</v>
      </c>
      <c r="H1291" t="str">
        <f t="shared" si="649"/>
        <v>22G</v>
      </c>
      <c r="I1291" t="str">
        <f t="shared" si="649"/>
        <v>No infusion</v>
      </c>
      <c r="J1291" t="str">
        <f t="shared" si="649"/>
        <v>Antibiotic</v>
      </c>
      <c r="K1291" s="70" t="str">
        <f t="shared" si="649"/>
        <v>ANTECUBITAL FOSSA</v>
      </c>
      <c r="L1291" s="19">
        <v>2</v>
      </c>
      <c r="M1291" s="19">
        <v>3</v>
      </c>
      <c r="N1291" s="19">
        <v>2</v>
      </c>
      <c r="O1291">
        <v>5</v>
      </c>
      <c r="P1291" t="s">
        <v>30</v>
      </c>
      <c r="Q1291" s="52">
        <v>35.9</v>
      </c>
      <c r="R1291" s="52">
        <v>33.700000000000003</v>
      </c>
      <c r="S1291" s="52">
        <v>34.6</v>
      </c>
      <c r="T1291" s="52">
        <v>34.700000000000003</v>
      </c>
      <c r="U1291" s="52">
        <v>34.5</v>
      </c>
      <c r="V1291" s="52">
        <v>32.700000000000003</v>
      </c>
      <c r="W1291" s="149">
        <f t="shared" si="652"/>
        <v>2</v>
      </c>
      <c r="X1291" s="149">
        <f t="shared" si="652"/>
        <v>1</v>
      </c>
      <c r="Y1291" t="str">
        <f t="shared" si="650"/>
        <v>Phlebitis</v>
      </c>
      <c r="Z1291" t="str">
        <f t="shared" si="650"/>
        <v>48-72</v>
      </c>
    </row>
    <row r="1292" spans="1:26" x14ac:dyDescent="0.35">
      <c r="A1292" s="55" t="s">
        <v>525</v>
      </c>
      <c r="B1292" s="21" t="s">
        <v>526</v>
      </c>
      <c r="C1292" s="21" t="s">
        <v>226</v>
      </c>
      <c r="D1292" t="str">
        <f t="shared" si="651"/>
        <v>Yes</v>
      </c>
      <c r="E1292" t="str">
        <f t="shared" si="651"/>
        <v>No</v>
      </c>
      <c r="F1292" t="s">
        <v>37</v>
      </c>
      <c r="G1292" t="s">
        <v>42</v>
      </c>
      <c r="H1292" t="s">
        <v>33</v>
      </c>
      <c r="I1292" t="s">
        <v>70</v>
      </c>
      <c r="J1292" t="s">
        <v>46</v>
      </c>
      <c r="K1292" s="21" t="s">
        <v>36</v>
      </c>
      <c r="L1292" s="13">
        <v>0</v>
      </c>
      <c r="M1292" s="13">
        <v>0</v>
      </c>
      <c r="N1292" s="13">
        <v>0</v>
      </c>
      <c r="O1292">
        <v>0</v>
      </c>
      <c r="P1292" t="s">
        <v>30</v>
      </c>
      <c r="Q1292" s="13">
        <v>36.1</v>
      </c>
      <c r="R1292" s="46">
        <v>32</v>
      </c>
      <c r="S1292" s="46">
        <v>32.1</v>
      </c>
      <c r="T1292" s="46">
        <v>33</v>
      </c>
      <c r="U1292" s="46">
        <v>33</v>
      </c>
      <c r="V1292" s="151" t="s">
        <v>37</v>
      </c>
      <c r="W1292" s="150">
        <v>4</v>
      </c>
      <c r="X1292" s="150">
        <v>0</v>
      </c>
      <c r="Y1292" t="s">
        <v>78</v>
      </c>
      <c r="Z1292" t="s">
        <v>39</v>
      </c>
    </row>
    <row r="1293" spans="1:26" x14ac:dyDescent="0.35">
      <c r="A1293" s="63" t="str">
        <f t="shared" ref="A1293:C1298" si="653">A1292</f>
        <v>PATIENT 31 (IM2 028)</v>
      </c>
      <c r="B1293" s="11" t="str">
        <f t="shared" si="653"/>
        <v>GESTATIONAL TROPHOBLASTIC DISEASE</v>
      </c>
      <c r="C1293" s="11" t="str">
        <f t="shared" si="653"/>
        <v>MEDICATION</v>
      </c>
      <c r="D1293" t="str">
        <f t="shared" si="651"/>
        <v>Yes</v>
      </c>
      <c r="E1293" t="str">
        <f t="shared" si="651"/>
        <v>No</v>
      </c>
      <c r="F1293" t="str">
        <f t="shared" si="651"/>
        <v>NA</v>
      </c>
      <c r="G1293" t="str">
        <f t="shared" si="651"/>
        <v>ULRD</v>
      </c>
      <c r="H1293" t="str">
        <f t="shared" si="651"/>
        <v>20G</v>
      </c>
      <c r="I1293" t="str">
        <f t="shared" si="651"/>
        <v xml:space="preserve"> Normal Saline 0.9%</v>
      </c>
      <c r="J1293" t="str">
        <f t="shared" si="651"/>
        <v>Other Drug</v>
      </c>
      <c r="K1293" s="11" t="str">
        <f t="shared" si="651"/>
        <v>DORSAL</v>
      </c>
      <c r="L1293" s="13">
        <v>0</v>
      </c>
      <c r="M1293" s="13">
        <v>0</v>
      </c>
      <c r="N1293" s="13">
        <v>0</v>
      </c>
      <c r="O1293">
        <v>0</v>
      </c>
      <c r="P1293" t="s">
        <v>30</v>
      </c>
      <c r="Q1293" s="46">
        <v>36.5</v>
      </c>
      <c r="R1293" s="46">
        <v>32.299999999999997</v>
      </c>
      <c r="S1293" s="46">
        <v>32.4</v>
      </c>
      <c r="T1293" s="46">
        <v>32</v>
      </c>
      <c r="U1293" s="46">
        <v>32.200000000000003</v>
      </c>
      <c r="V1293" s="141" t="str">
        <f t="shared" ref="V1293:Z1308" si="654">V1292</f>
        <v>NA</v>
      </c>
      <c r="W1293" s="140">
        <f t="shared" si="654"/>
        <v>4</v>
      </c>
      <c r="X1293" s="140">
        <f t="shared" si="654"/>
        <v>0</v>
      </c>
      <c r="Y1293" t="str">
        <f t="shared" si="654"/>
        <v>Discharge</v>
      </c>
      <c r="Z1293" t="str">
        <f t="shared" si="654"/>
        <v>72-96</v>
      </c>
    </row>
    <row r="1294" spans="1:26" x14ac:dyDescent="0.35">
      <c r="A1294" s="63" t="str">
        <f t="shared" si="653"/>
        <v>PATIENT 31 (IM2 028)</v>
      </c>
      <c r="B1294" s="11" t="str">
        <f t="shared" si="653"/>
        <v>GESTATIONAL TROPHOBLASTIC DISEASE</v>
      </c>
      <c r="C1294" s="11" t="str">
        <f t="shared" si="653"/>
        <v>MEDICATION</v>
      </c>
      <c r="D1294" t="str">
        <f t="shared" si="651"/>
        <v>Yes</v>
      </c>
      <c r="E1294" t="str">
        <f t="shared" si="651"/>
        <v>No</v>
      </c>
      <c r="F1294" t="str">
        <f t="shared" si="651"/>
        <v>NA</v>
      </c>
      <c r="G1294" t="str">
        <f t="shared" si="651"/>
        <v>ULRD</v>
      </c>
      <c r="H1294" t="str">
        <f t="shared" si="651"/>
        <v>20G</v>
      </c>
      <c r="I1294" t="str">
        <f t="shared" si="651"/>
        <v xml:space="preserve"> Normal Saline 0.9%</v>
      </c>
      <c r="J1294" t="str">
        <f t="shared" si="651"/>
        <v>Other Drug</v>
      </c>
      <c r="K1294" s="11" t="str">
        <f t="shared" si="651"/>
        <v>DORSAL</v>
      </c>
      <c r="L1294" s="13">
        <v>0</v>
      </c>
      <c r="M1294" s="13">
        <v>0</v>
      </c>
      <c r="N1294" s="13">
        <v>0</v>
      </c>
      <c r="O1294">
        <v>0</v>
      </c>
      <c r="P1294" t="s">
        <v>30</v>
      </c>
      <c r="Q1294" s="46">
        <v>36.299999999999997</v>
      </c>
      <c r="R1294" s="46">
        <v>31.9</v>
      </c>
      <c r="S1294" s="46">
        <v>32.200000000000003</v>
      </c>
      <c r="T1294" s="46">
        <v>32</v>
      </c>
      <c r="U1294" s="46">
        <v>32.200000000000003</v>
      </c>
      <c r="V1294" s="141" t="str">
        <f t="shared" si="654"/>
        <v>NA</v>
      </c>
      <c r="W1294" s="140">
        <f t="shared" si="654"/>
        <v>4</v>
      </c>
      <c r="X1294" s="140">
        <f t="shared" si="654"/>
        <v>0</v>
      </c>
      <c r="Y1294" t="str">
        <f t="shared" si="654"/>
        <v>Discharge</v>
      </c>
      <c r="Z1294" t="str">
        <f t="shared" si="654"/>
        <v>72-96</v>
      </c>
    </row>
    <row r="1295" spans="1:26" x14ac:dyDescent="0.35">
      <c r="A1295" s="63" t="str">
        <f t="shared" si="653"/>
        <v>PATIENT 31 (IM2 028)</v>
      </c>
      <c r="B1295" s="11" t="str">
        <f t="shared" si="653"/>
        <v>GESTATIONAL TROPHOBLASTIC DISEASE</v>
      </c>
      <c r="C1295" s="11" t="str">
        <f t="shared" si="653"/>
        <v>MEDICATION</v>
      </c>
      <c r="D1295" t="str">
        <f t="shared" si="651"/>
        <v>Yes</v>
      </c>
      <c r="E1295" t="str">
        <f t="shared" si="651"/>
        <v>No</v>
      </c>
      <c r="F1295" t="str">
        <f t="shared" si="651"/>
        <v>NA</v>
      </c>
      <c r="G1295" t="str">
        <f t="shared" si="651"/>
        <v>ULRD</v>
      </c>
      <c r="H1295" t="str">
        <f t="shared" si="651"/>
        <v>20G</v>
      </c>
      <c r="I1295" t="str">
        <f t="shared" si="651"/>
        <v xml:space="preserve"> Normal Saline 0.9%</v>
      </c>
      <c r="J1295" t="str">
        <f t="shared" si="651"/>
        <v>Other Drug</v>
      </c>
      <c r="K1295" s="11" t="str">
        <f t="shared" si="651"/>
        <v>DORSAL</v>
      </c>
      <c r="L1295" s="13">
        <v>0</v>
      </c>
      <c r="M1295" s="13">
        <v>0</v>
      </c>
      <c r="N1295" s="13">
        <v>0</v>
      </c>
      <c r="O1295">
        <v>0</v>
      </c>
      <c r="P1295" t="s">
        <v>30</v>
      </c>
      <c r="Q1295" s="46">
        <v>36.299999999999997</v>
      </c>
      <c r="R1295" s="46">
        <v>32</v>
      </c>
      <c r="S1295" s="46">
        <v>32.299999999999997</v>
      </c>
      <c r="T1295" s="46">
        <v>32.299999999999997</v>
      </c>
      <c r="U1295" s="46">
        <v>32.299999999999997</v>
      </c>
      <c r="V1295" s="141" t="str">
        <f t="shared" si="654"/>
        <v>NA</v>
      </c>
      <c r="W1295" s="140">
        <f t="shared" si="654"/>
        <v>4</v>
      </c>
      <c r="X1295" s="140">
        <f t="shared" si="654"/>
        <v>0</v>
      </c>
      <c r="Y1295" t="str">
        <f t="shared" si="654"/>
        <v>Discharge</v>
      </c>
      <c r="Z1295" t="str">
        <f t="shared" si="654"/>
        <v>72-96</v>
      </c>
    </row>
    <row r="1296" spans="1:26" x14ac:dyDescent="0.35">
      <c r="A1296" s="63" t="str">
        <f t="shared" si="653"/>
        <v>PATIENT 31 (IM2 028)</v>
      </c>
      <c r="B1296" s="11" t="str">
        <f t="shared" si="653"/>
        <v>GESTATIONAL TROPHOBLASTIC DISEASE</v>
      </c>
      <c r="C1296" s="11" t="str">
        <f t="shared" si="653"/>
        <v>MEDICATION</v>
      </c>
      <c r="D1296" t="str">
        <f t="shared" si="651"/>
        <v>Yes</v>
      </c>
      <c r="E1296" t="str">
        <f t="shared" si="651"/>
        <v>No</v>
      </c>
      <c r="F1296" t="str">
        <f t="shared" si="651"/>
        <v>NA</v>
      </c>
      <c r="G1296" t="str">
        <f t="shared" si="651"/>
        <v>ULRD</v>
      </c>
      <c r="H1296" t="str">
        <f t="shared" si="651"/>
        <v>20G</v>
      </c>
      <c r="I1296" t="str">
        <f t="shared" si="651"/>
        <v xml:space="preserve"> Normal Saline 0.9%</v>
      </c>
      <c r="J1296" t="str">
        <f t="shared" si="651"/>
        <v>Other Drug</v>
      </c>
      <c r="K1296" s="11" t="str">
        <f t="shared" si="651"/>
        <v>DORSAL</v>
      </c>
      <c r="L1296" s="13">
        <v>0</v>
      </c>
      <c r="M1296" s="13">
        <v>0</v>
      </c>
      <c r="N1296" s="13">
        <v>0</v>
      </c>
      <c r="O1296">
        <v>0</v>
      </c>
      <c r="P1296" t="s">
        <v>30</v>
      </c>
      <c r="Q1296" s="46">
        <v>35.6</v>
      </c>
      <c r="R1296" s="46">
        <v>29.9</v>
      </c>
      <c r="S1296" s="46">
        <v>30.2</v>
      </c>
      <c r="T1296" s="46">
        <v>30.5</v>
      </c>
      <c r="U1296" s="46">
        <v>31.1</v>
      </c>
      <c r="V1296" s="141" t="str">
        <f t="shared" si="654"/>
        <v>NA</v>
      </c>
      <c r="W1296" s="140">
        <f t="shared" si="654"/>
        <v>4</v>
      </c>
      <c r="X1296" s="140">
        <f t="shared" si="654"/>
        <v>0</v>
      </c>
      <c r="Y1296" t="str">
        <f t="shared" si="654"/>
        <v>Discharge</v>
      </c>
      <c r="Z1296" t="str">
        <f t="shared" si="654"/>
        <v>72-96</v>
      </c>
    </row>
    <row r="1297" spans="1:26" x14ac:dyDescent="0.35">
      <c r="A1297" s="63" t="str">
        <f t="shared" si="653"/>
        <v>PATIENT 31 (IM2 028)</v>
      </c>
      <c r="B1297" s="11" t="str">
        <f t="shared" si="653"/>
        <v>GESTATIONAL TROPHOBLASTIC DISEASE</v>
      </c>
      <c r="C1297" s="11" t="str">
        <f t="shared" si="653"/>
        <v>MEDICATION</v>
      </c>
      <c r="D1297" t="str">
        <f t="shared" si="651"/>
        <v>Yes</v>
      </c>
      <c r="E1297" t="str">
        <f t="shared" si="651"/>
        <v>No</v>
      </c>
      <c r="F1297" t="str">
        <f t="shared" si="651"/>
        <v>NA</v>
      </c>
      <c r="G1297" t="str">
        <f t="shared" si="651"/>
        <v>ULRD</v>
      </c>
      <c r="H1297" t="str">
        <f t="shared" si="651"/>
        <v>20G</v>
      </c>
      <c r="I1297" t="str">
        <f t="shared" si="651"/>
        <v xml:space="preserve"> Normal Saline 0.9%</v>
      </c>
      <c r="J1297" t="str">
        <f t="shared" si="651"/>
        <v>Other Drug</v>
      </c>
      <c r="K1297" s="11" t="str">
        <f t="shared" si="651"/>
        <v>DORSAL</v>
      </c>
      <c r="L1297" s="13">
        <v>0</v>
      </c>
      <c r="M1297" s="13">
        <v>0</v>
      </c>
      <c r="N1297" s="13">
        <v>0</v>
      </c>
      <c r="O1297">
        <v>0</v>
      </c>
      <c r="P1297" t="s">
        <v>30</v>
      </c>
      <c r="Q1297" s="46">
        <v>36.1</v>
      </c>
      <c r="R1297" s="46">
        <v>32.1</v>
      </c>
      <c r="S1297" s="46">
        <v>32.5</v>
      </c>
      <c r="T1297" s="46">
        <v>32.4</v>
      </c>
      <c r="U1297" s="46">
        <v>32.4</v>
      </c>
      <c r="V1297" s="141" t="str">
        <f t="shared" si="654"/>
        <v>NA</v>
      </c>
      <c r="W1297" s="140">
        <f t="shared" si="654"/>
        <v>4</v>
      </c>
      <c r="X1297" s="140">
        <f t="shared" si="654"/>
        <v>0</v>
      </c>
      <c r="Y1297" t="str">
        <f t="shared" si="654"/>
        <v>Discharge</v>
      </c>
      <c r="Z1297" t="str">
        <f t="shared" si="654"/>
        <v>72-96</v>
      </c>
    </row>
    <row r="1298" spans="1:26" x14ac:dyDescent="0.35">
      <c r="A1298" s="64" t="str">
        <f t="shared" si="653"/>
        <v>PATIENT 31 (IM2 028)</v>
      </c>
      <c r="B1298" s="70" t="str">
        <f t="shared" si="653"/>
        <v>GESTATIONAL TROPHOBLASTIC DISEASE</v>
      </c>
      <c r="C1298" s="70" t="str">
        <f t="shared" si="653"/>
        <v>MEDICATION</v>
      </c>
      <c r="D1298" t="str">
        <f t="shared" si="651"/>
        <v>Yes</v>
      </c>
      <c r="E1298" t="str">
        <f t="shared" si="651"/>
        <v>No</v>
      </c>
      <c r="F1298" t="str">
        <f t="shared" si="651"/>
        <v>NA</v>
      </c>
      <c r="G1298" t="str">
        <f t="shared" si="651"/>
        <v>ULRD</v>
      </c>
      <c r="H1298" t="str">
        <f t="shared" si="651"/>
        <v>20G</v>
      </c>
      <c r="I1298" t="str">
        <f t="shared" si="651"/>
        <v xml:space="preserve"> Normal Saline 0.9%</v>
      </c>
      <c r="J1298" t="str">
        <f t="shared" si="651"/>
        <v>Other Drug</v>
      </c>
      <c r="K1298" s="70" t="str">
        <f t="shared" si="651"/>
        <v>DORSAL</v>
      </c>
      <c r="L1298" s="13">
        <v>0</v>
      </c>
      <c r="M1298" s="13">
        <v>0</v>
      </c>
      <c r="N1298" s="13">
        <v>0</v>
      </c>
      <c r="O1298">
        <v>0</v>
      </c>
      <c r="P1298" t="s">
        <v>30</v>
      </c>
      <c r="Q1298" s="46">
        <v>35.9</v>
      </c>
      <c r="R1298" s="46">
        <v>31.1</v>
      </c>
      <c r="S1298" s="46">
        <v>31.2</v>
      </c>
      <c r="T1298" s="46">
        <v>31.2</v>
      </c>
      <c r="U1298" s="46">
        <v>31.7</v>
      </c>
      <c r="V1298" s="154" t="str">
        <f t="shared" si="654"/>
        <v>NA</v>
      </c>
      <c r="W1298" s="149">
        <f t="shared" si="654"/>
        <v>4</v>
      </c>
      <c r="X1298" s="149">
        <f t="shared" si="654"/>
        <v>0</v>
      </c>
      <c r="Y1298" t="str">
        <f t="shared" si="654"/>
        <v>Discharge</v>
      </c>
      <c r="Z1298" t="str">
        <f t="shared" si="654"/>
        <v>72-96</v>
      </c>
    </row>
    <row r="1299" spans="1:26" x14ac:dyDescent="0.35">
      <c r="A1299" s="55" t="s">
        <v>527</v>
      </c>
      <c r="B1299" s="21" t="s">
        <v>526</v>
      </c>
      <c r="C1299" s="21" t="s">
        <v>226</v>
      </c>
      <c r="D1299" t="str">
        <f t="shared" si="651"/>
        <v>Yes</v>
      </c>
      <c r="E1299" t="str">
        <f t="shared" si="651"/>
        <v>No</v>
      </c>
      <c r="F1299" t="s">
        <v>96</v>
      </c>
      <c r="G1299" t="s">
        <v>32</v>
      </c>
      <c r="H1299" t="str">
        <f t="shared" si="651"/>
        <v>20G</v>
      </c>
      <c r="I1299" t="str">
        <f t="shared" si="651"/>
        <v xml:space="preserve"> Normal Saline 0.9%</v>
      </c>
      <c r="J1299" t="str">
        <f t="shared" si="651"/>
        <v>Other Drug</v>
      </c>
      <c r="K1299" s="21" t="s">
        <v>36</v>
      </c>
      <c r="L1299" s="23">
        <v>0</v>
      </c>
      <c r="M1299" s="23">
        <v>0</v>
      </c>
      <c r="N1299" s="23">
        <v>0</v>
      </c>
      <c r="O1299">
        <v>0</v>
      </c>
      <c r="P1299" t="s">
        <v>30</v>
      </c>
      <c r="Q1299" s="56">
        <v>36.1</v>
      </c>
      <c r="R1299" s="56">
        <v>32</v>
      </c>
      <c r="S1299" s="56">
        <v>32.1</v>
      </c>
      <c r="T1299" s="56">
        <v>33</v>
      </c>
      <c r="U1299" s="56">
        <v>33</v>
      </c>
      <c r="V1299" s="151" t="s">
        <v>37</v>
      </c>
      <c r="W1299" s="150">
        <v>4</v>
      </c>
      <c r="X1299" s="150">
        <v>0</v>
      </c>
      <c r="Y1299" t="str">
        <f t="shared" si="654"/>
        <v>Discharge</v>
      </c>
      <c r="Z1299" t="str">
        <f t="shared" si="654"/>
        <v>72-96</v>
      </c>
    </row>
    <row r="1300" spans="1:26" x14ac:dyDescent="0.35">
      <c r="A1300" s="63" t="str">
        <f t="shared" ref="A1300:K1315" si="655">A1299</f>
        <v>PATIENT 32 (IM2 030)</v>
      </c>
      <c r="B1300" s="11" t="str">
        <f t="shared" si="655"/>
        <v>GESTATIONAL TROPHOBLASTIC DISEASE</v>
      </c>
      <c r="C1300" s="11" t="str">
        <f t="shared" si="655"/>
        <v>MEDICATION</v>
      </c>
      <c r="D1300" t="str">
        <f t="shared" si="651"/>
        <v>Yes</v>
      </c>
      <c r="E1300" t="str">
        <f t="shared" si="651"/>
        <v>No</v>
      </c>
      <c r="F1300" t="str">
        <f t="shared" si="651"/>
        <v>ER</v>
      </c>
      <c r="G1300" t="str">
        <f t="shared" si="651"/>
        <v>ULLD</v>
      </c>
      <c r="H1300" t="str">
        <f t="shared" si="651"/>
        <v>20G</v>
      </c>
      <c r="I1300" t="str">
        <f t="shared" si="651"/>
        <v xml:space="preserve"> Normal Saline 0.9%</v>
      </c>
      <c r="J1300" t="str">
        <f t="shared" si="651"/>
        <v>Other Drug</v>
      </c>
      <c r="K1300" s="11" t="str">
        <f t="shared" si="651"/>
        <v>DORSAL</v>
      </c>
      <c r="L1300" s="13">
        <v>0</v>
      </c>
      <c r="M1300" s="13">
        <v>0</v>
      </c>
      <c r="N1300" s="13">
        <v>0</v>
      </c>
      <c r="O1300">
        <v>0</v>
      </c>
      <c r="P1300" t="s">
        <v>30</v>
      </c>
      <c r="Q1300" s="46">
        <v>36.5</v>
      </c>
      <c r="R1300" s="46">
        <v>32.299999999999997</v>
      </c>
      <c r="S1300" s="46">
        <v>32.4</v>
      </c>
      <c r="T1300" s="46">
        <v>32</v>
      </c>
      <c r="U1300" s="46">
        <v>32.200000000000003</v>
      </c>
      <c r="V1300" s="141" t="str">
        <f t="shared" ref="V1300:X1305" si="656">V1299</f>
        <v>NA</v>
      </c>
      <c r="W1300" s="140">
        <f t="shared" si="656"/>
        <v>4</v>
      </c>
      <c r="X1300" s="140">
        <f t="shared" si="656"/>
        <v>0</v>
      </c>
      <c r="Y1300" t="str">
        <f t="shared" si="654"/>
        <v>Discharge</v>
      </c>
      <c r="Z1300" t="str">
        <f t="shared" si="654"/>
        <v>72-96</v>
      </c>
    </row>
    <row r="1301" spans="1:26" x14ac:dyDescent="0.35">
      <c r="A1301" s="63" t="str">
        <f t="shared" si="655"/>
        <v>PATIENT 32 (IM2 030)</v>
      </c>
      <c r="B1301" s="11" t="str">
        <f t="shared" si="655"/>
        <v>GESTATIONAL TROPHOBLASTIC DISEASE</v>
      </c>
      <c r="C1301" s="11" t="str">
        <f t="shared" si="655"/>
        <v>MEDICATION</v>
      </c>
      <c r="D1301" t="str">
        <f t="shared" si="651"/>
        <v>Yes</v>
      </c>
      <c r="E1301" t="str">
        <f t="shared" si="651"/>
        <v>No</v>
      </c>
      <c r="F1301" t="str">
        <f t="shared" si="651"/>
        <v>ER</v>
      </c>
      <c r="G1301" t="str">
        <f t="shared" si="651"/>
        <v>ULLD</v>
      </c>
      <c r="H1301" t="str">
        <f t="shared" si="651"/>
        <v>20G</v>
      </c>
      <c r="I1301" t="str">
        <f t="shared" si="651"/>
        <v xml:space="preserve"> Normal Saline 0.9%</v>
      </c>
      <c r="J1301" t="str">
        <f t="shared" si="651"/>
        <v>Other Drug</v>
      </c>
      <c r="K1301" s="11" t="str">
        <f t="shared" si="651"/>
        <v>DORSAL</v>
      </c>
      <c r="L1301" s="13">
        <v>0</v>
      </c>
      <c r="M1301" s="13">
        <v>0</v>
      </c>
      <c r="N1301" s="13">
        <v>0</v>
      </c>
      <c r="O1301">
        <v>0</v>
      </c>
      <c r="P1301" t="s">
        <v>30</v>
      </c>
      <c r="Q1301" s="46">
        <v>36.299999999999997</v>
      </c>
      <c r="R1301" s="46">
        <v>32</v>
      </c>
      <c r="S1301" s="46">
        <v>32.299999999999997</v>
      </c>
      <c r="T1301" s="46">
        <v>32.299999999999997</v>
      </c>
      <c r="U1301" s="46">
        <v>32.299999999999997</v>
      </c>
      <c r="V1301" s="141" t="str">
        <f t="shared" si="656"/>
        <v>NA</v>
      </c>
      <c r="W1301" s="140">
        <f t="shared" si="656"/>
        <v>4</v>
      </c>
      <c r="X1301" s="140">
        <f t="shared" si="656"/>
        <v>0</v>
      </c>
      <c r="Y1301" t="str">
        <f t="shared" si="654"/>
        <v>Discharge</v>
      </c>
      <c r="Z1301" t="str">
        <f t="shared" si="654"/>
        <v>72-96</v>
      </c>
    </row>
    <row r="1302" spans="1:26" x14ac:dyDescent="0.35">
      <c r="A1302" s="63" t="str">
        <f t="shared" si="655"/>
        <v>PATIENT 32 (IM2 030)</v>
      </c>
      <c r="B1302" s="11" t="str">
        <f t="shared" si="655"/>
        <v>GESTATIONAL TROPHOBLASTIC DISEASE</v>
      </c>
      <c r="C1302" s="11" t="str">
        <f t="shared" si="655"/>
        <v>MEDICATION</v>
      </c>
      <c r="D1302" t="str">
        <f t="shared" si="651"/>
        <v>Yes</v>
      </c>
      <c r="E1302" t="str">
        <f t="shared" si="651"/>
        <v>No</v>
      </c>
      <c r="F1302" t="str">
        <f t="shared" si="651"/>
        <v>ER</v>
      </c>
      <c r="G1302" t="str">
        <f t="shared" si="651"/>
        <v>ULLD</v>
      </c>
      <c r="H1302" t="str">
        <f t="shared" si="651"/>
        <v>20G</v>
      </c>
      <c r="I1302" t="str">
        <f t="shared" si="651"/>
        <v xml:space="preserve"> Normal Saline 0.9%</v>
      </c>
      <c r="J1302" t="str">
        <f t="shared" si="651"/>
        <v>Other Drug</v>
      </c>
      <c r="K1302" s="11" t="str">
        <f t="shared" si="651"/>
        <v>DORSAL</v>
      </c>
      <c r="L1302" s="13">
        <v>0</v>
      </c>
      <c r="M1302" s="13">
        <v>0</v>
      </c>
      <c r="N1302" s="13">
        <v>0</v>
      </c>
      <c r="O1302">
        <v>0</v>
      </c>
      <c r="P1302" t="s">
        <v>30</v>
      </c>
      <c r="Q1302" s="46">
        <v>36.299999999999997</v>
      </c>
      <c r="R1302" s="46">
        <v>32</v>
      </c>
      <c r="S1302" s="46">
        <v>32.299999999999997</v>
      </c>
      <c r="T1302" s="46">
        <v>32.299999999999997</v>
      </c>
      <c r="U1302" s="46">
        <v>32.299999999999997</v>
      </c>
      <c r="V1302" s="141" t="str">
        <f t="shared" si="656"/>
        <v>NA</v>
      </c>
      <c r="W1302" s="140">
        <f t="shared" si="656"/>
        <v>4</v>
      </c>
      <c r="X1302" s="140">
        <f t="shared" si="656"/>
        <v>0</v>
      </c>
      <c r="Y1302" t="str">
        <f t="shared" si="654"/>
        <v>Discharge</v>
      </c>
      <c r="Z1302" t="str">
        <f t="shared" si="654"/>
        <v>72-96</v>
      </c>
    </row>
    <row r="1303" spans="1:26" x14ac:dyDescent="0.35">
      <c r="A1303" s="63" t="str">
        <f t="shared" si="655"/>
        <v>PATIENT 32 (IM2 030)</v>
      </c>
      <c r="B1303" s="11" t="str">
        <f t="shared" si="655"/>
        <v>GESTATIONAL TROPHOBLASTIC DISEASE</v>
      </c>
      <c r="C1303" s="11" t="str">
        <f t="shared" si="655"/>
        <v>MEDICATION</v>
      </c>
      <c r="D1303" t="str">
        <f t="shared" si="655"/>
        <v>Yes</v>
      </c>
      <c r="E1303" t="str">
        <f t="shared" si="655"/>
        <v>No</v>
      </c>
      <c r="F1303" t="str">
        <f t="shared" si="655"/>
        <v>ER</v>
      </c>
      <c r="G1303" t="str">
        <f t="shared" si="655"/>
        <v>ULLD</v>
      </c>
      <c r="H1303" t="str">
        <f t="shared" si="655"/>
        <v>20G</v>
      </c>
      <c r="I1303" t="str">
        <f t="shared" si="655"/>
        <v xml:space="preserve"> Normal Saline 0.9%</v>
      </c>
      <c r="J1303" t="str">
        <f t="shared" si="655"/>
        <v>Other Drug</v>
      </c>
      <c r="K1303" s="11" t="str">
        <f t="shared" si="655"/>
        <v>DORSAL</v>
      </c>
      <c r="L1303" s="13">
        <v>0</v>
      </c>
      <c r="M1303" s="13">
        <v>0</v>
      </c>
      <c r="N1303" s="13">
        <v>0</v>
      </c>
      <c r="O1303">
        <v>0</v>
      </c>
      <c r="P1303" t="s">
        <v>30</v>
      </c>
      <c r="Q1303" s="46">
        <v>35.6</v>
      </c>
      <c r="R1303" s="46">
        <v>29.9</v>
      </c>
      <c r="S1303" s="46">
        <v>30.2</v>
      </c>
      <c r="T1303" s="46">
        <v>30.5</v>
      </c>
      <c r="U1303" s="46">
        <v>31.1</v>
      </c>
      <c r="V1303" s="141" t="str">
        <f t="shared" si="656"/>
        <v>NA</v>
      </c>
      <c r="W1303" s="140">
        <f t="shared" si="656"/>
        <v>4</v>
      </c>
      <c r="X1303" s="140">
        <f t="shared" si="656"/>
        <v>0</v>
      </c>
      <c r="Y1303" t="str">
        <f t="shared" si="654"/>
        <v>Discharge</v>
      </c>
      <c r="Z1303" t="str">
        <f t="shared" si="654"/>
        <v>72-96</v>
      </c>
    </row>
    <row r="1304" spans="1:26" x14ac:dyDescent="0.35">
      <c r="A1304" s="63" t="str">
        <f t="shared" si="655"/>
        <v>PATIENT 32 (IM2 030)</v>
      </c>
      <c r="B1304" s="11" t="str">
        <f t="shared" si="655"/>
        <v>GESTATIONAL TROPHOBLASTIC DISEASE</v>
      </c>
      <c r="C1304" s="11" t="str">
        <f t="shared" si="655"/>
        <v>MEDICATION</v>
      </c>
      <c r="D1304" t="str">
        <f t="shared" si="655"/>
        <v>Yes</v>
      </c>
      <c r="E1304" t="str">
        <f t="shared" si="655"/>
        <v>No</v>
      </c>
      <c r="F1304" t="str">
        <f t="shared" si="655"/>
        <v>ER</v>
      </c>
      <c r="G1304" t="str">
        <f t="shared" si="655"/>
        <v>ULLD</v>
      </c>
      <c r="H1304" t="str">
        <f t="shared" si="655"/>
        <v>20G</v>
      </c>
      <c r="I1304" t="str">
        <f t="shared" si="655"/>
        <v xml:space="preserve"> Normal Saline 0.9%</v>
      </c>
      <c r="J1304" t="str">
        <f t="shared" si="655"/>
        <v>Other Drug</v>
      </c>
      <c r="K1304" s="11" t="str">
        <f t="shared" si="655"/>
        <v>DORSAL</v>
      </c>
      <c r="L1304" s="13">
        <v>0</v>
      </c>
      <c r="M1304" s="13">
        <v>0</v>
      </c>
      <c r="N1304" s="13">
        <v>0</v>
      </c>
      <c r="O1304">
        <v>0</v>
      </c>
      <c r="P1304" t="s">
        <v>30</v>
      </c>
      <c r="Q1304" s="46">
        <v>36.1</v>
      </c>
      <c r="R1304" s="46">
        <v>32.1</v>
      </c>
      <c r="S1304" s="46">
        <v>32.5</v>
      </c>
      <c r="T1304" s="46">
        <v>32.4</v>
      </c>
      <c r="U1304" s="46">
        <v>32.4</v>
      </c>
      <c r="V1304" s="141" t="str">
        <f t="shared" si="656"/>
        <v>NA</v>
      </c>
      <c r="W1304" s="140">
        <f t="shared" si="656"/>
        <v>4</v>
      </c>
      <c r="X1304" s="140">
        <f t="shared" si="656"/>
        <v>0</v>
      </c>
      <c r="Y1304" t="str">
        <f t="shared" si="654"/>
        <v>Discharge</v>
      </c>
      <c r="Z1304" t="str">
        <f t="shared" si="654"/>
        <v>72-96</v>
      </c>
    </row>
    <row r="1305" spans="1:26" x14ac:dyDescent="0.35">
      <c r="A1305" s="64" t="str">
        <f t="shared" si="655"/>
        <v>PATIENT 32 (IM2 030)</v>
      </c>
      <c r="B1305" s="70" t="str">
        <f t="shared" si="655"/>
        <v>GESTATIONAL TROPHOBLASTIC DISEASE</v>
      </c>
      <c r="C1305" s="70" t="str">
        <f t="shared" si="655"/>
        <v>MEDICATION</v>
      </c>
      <c r="D1305" t="str">
        <f t="shared" si="655"/>
        <v>Yes</v>
      </c>
      <c r="E1305" t="str">
        <f t="shared" si="655"/>
        <v>No</v>
      </c>
      <c r="F1305" t="str">
        <f t="shared" si="655"/>
        <v>ER</v>
      </c>
      <c r="G1305" t="str">
        <f t="shared" si="655"/>
        <v>ULLD</v>
      </c>
      <c r="H1305" t="str">
        <f t="shared" si="655"/>
        <v>20G</v>
      </c>
      <c r="I1305" t="str">
        <f t="shared" si="655"/>
        <v xml:space="preserve"> Normal Saline 0.9%</v>
      </c>
      <c r="J1305" t="str">
        <f t="shared" si="655"/>
        <v>Other Drug</v>
      </c>
      <c r="K1305" s="70" t="str">
        <f t="shared" si="655"/>
        <v>DORSAL</v>
      </c>
      <c r="L1305" s="19">
        <v>0</v>
      </c>
      <c r="M1305" s="19">
        <v>0</v>
      </c>
      <c r="N1305" s="19">
        <v>0</v>
      </c>
      <c r="O1305">
        <v>0</v>
      </c>
      <c r="P1305" t="s">
        <v>30</v>
      </c>
      <c r="Q1305" s="52">
        <v>35.9</v>
      </c>
      <c r="R1305" s="52">
        <v>31.1</v>
      </c>
      <c r="S1305" s="52">
        <v>31.2</v>
      </c>
      <c r="T1305" s="52">
        <v>31.2</v>
      </c>
      <c r="U1305" s="52">
        <v>31.7</v>
      </c>
      <c r="V1305" s="154" t="str">
        <f t="shared" si="656"/>
        <v>NA</v>
      </c>
      <c r="W1305" s="149">
        <f t="shared" si="656"/>
        <v>4</v>
      </c>
      <c r="X1305" s="149">
        <f t="shared" si="656"/>
        <v>0</v>
      </c>
      <c r="Y1305" t="str">
        <f t="shared" si="654"/>
        <v>Discharge</v>
      </c>
      <c r="Z1305" t="str">
        <f t="shared" si="654"/>
        <v>72-96</v>
      </c>
    </row>
    <row r="1306" spans="1:26" x14ac:dyDescent="0.35">
      <c r="A1306" s="21" t="s">
        <v>528</v>
      </c>
      <c r="B1306" s="21" t="s">
        <v>415</v>
      </c>
      <c r="C1306" s="21" t="s">
        <v>226</v>
      </c>
      <c r="D1306" t="str">
        <f t="shared" si="655"/>
        <v>Yes</v>
      </c>
      <c r="E1306" t="str">
        <f t="shared" si="655"/>
        <v>No</v>
      </c>
      <c r="F1306" t="s">
        <v>37</v>
      </c>
      <c r="G1306" t="s">
        <v>42</v>
      </c>
      <c r="H1306" t="s">
        <v>77</v>
      </c>
      <c r="I1306" t="s">
        <v>34</v>
      </c>
      <c r="J1306" t="str">
        <f t="shared" si="655"/>
        <v>Other Drug</v>
      </c>
      <c r="K1306" s="21" t="s">
        <v>36</v>
      </c>
      <c r="L1306" s="23">
        <v>0</v>
      </c>
      <c r="M1306" s="23">
        <v>0</v>
      </c>
      <c r="N1306" s="23">
        <v>0</v>
      </c>
      <c r="O1306">
        <v>0</v>
      </c>
      <c r="P1306" t="s">
        <v>30</v>
      </c>
      <c r="Q1306" s="56">
        <v>37.1</v>
      </c>
      <c r="R1306" s="56">
        <v>33.9</v>
      </c>
      <c r="S1306" s="56">
        <v>33.4</v>
      </c>
      <c r="T1306" s="56">
        <v>33.6</v>
      </c>
      <c r="U1306" s="56">
        <v>34.1</v>
      </c>
      <c r="V1306" s="151" t="s">
        <v>37</v>
      </c>
      <c r="W1306" s="150">
        <v>2</v>
      </c>
      <c r="X1306" s="150">
        <v>0</v>
      </c>
      <c r="Y1306" t="str">
        <f t="shared" si="654"/>
        <v>Discharge</v>
      </c>
      <c r="Z1306" t="s">
        <v>92</v>
      </c>
    </row>
    <row r="1307" spans="1:26" x14ac:dyDescent="0.35">
      <c r="A1307" s="11" t="str">
        <f t="shared" ref="A1307:C1309" si="657">A1306</f>
        <v>PATIENT 33 (IM2 031)</v>
      </c>
      <c r="B1307" s="11" t="str">
        <f t="shared" si="657"/>
        <v>STROKE</v>
      </c>
      <c r="C1307" s="11" t="str">
        <f t="shared" si="657"/>
        <v>MEDICATION</v>
      </c>
      <c r="D1307" t="str">
        <f t="shared" si="655"/>
        <v>Yes</v>
      </c>
      <c r="E1307" t="str">
        <f t="shared" si="655"/>
        <v>No</v>
      </c>
      <c r="F1307" t="str">
        <f t="shared" si="655"/>
        <v>NA</v>
      </c>
      <c r="G1307" t="str">
        <f t="shared" si="655"/>
        <v>ULRD</v>
      </c>
      <c r="H1307" t="str">
        <f t="shared" si="655"/>
        <v>18G</v>
      </c>
      <c r="I1307" t="str">
        <f t="shared" si="655"/>
        <v>No infusion</v>
      </c>
      <c r="J1307" t="str">
        <f t="shared" si="655"/>
        <v>Other Drug</v>
      </c>
      <c r="K1307" s="11" t="str">
        <f t="shared" si="655"/>
        <v>DORSAL</v>
      </c>
      <c r="L1307" s="13">
        <v>0</v>
      </c>
      <c r="M1307" s="13">
        <v>0</v>
      </c>
      <c r="N1307" s="13">
        <v>0</v>
      </c>
      <c r="O1307">
        <v>0</v>
      </c>
      <c r="P1307" t="s">
        <v>30</v>
      </c>
      <c r="Q1307" s="46">
        <v>36.299999999999997</v>
      </c>
      <c r="R1307" s="46">
        <v>33.200000000000003</v>
      </c>
      <c r="S1307" s="46">
        <v>32.9</v>
      </c>
      <c r="T1307" s="46">
        <v>33.5</v>
      </c>
      <c r="U1307" s="46">
        <v>33.4</v>
      </c>
      <c r="V1307" s="141" t="str">
        <f t="shared" ref="V1307:Z1314" si="658">V1306</f>
        <v>NA</v>
      </c>
      <c r="W1307" s="140">
        <f t="shared" si="658"/>
        <v>2</v>
      </c>
      <c r="X1307" s="140">
        <f t="shared" si="658"/>
        <v>0</v>
      </c>
      <c r="Y1307" t="str">
        <f t="shared" si="654"/>
        <v>Discharge</v>
      </c>
      <c r="Z1307" t="s">
        <v>92</v>
      </c>
    </row>
    <row r="1308" spans="1:26" x14ac:dyDescent="0.35">
      <c r="A1308" s="11" t="str">
        <f t="shared" si="657"/>
        <v>PATIENT 33 (IM2 031)</v>
      </c>
      <c r="B1308" s="11" t="str">
        <f t="shared" si="657"/>
        <v>STROKE</v>
      </c>
      <c r="C1308" s="11" t="str">
        <f t="shared" si="657"/>
        <v>MEDICATION</v>
      </c>
      <c r="D1308" t="str">
        <f t="shared" si="655"/>
        <v>Yes</v>
      </c>
      <c r="E1308" t="str">
        <f t="shared" si="655"/>
        <v>No</v>
      </c>
      <c r="F1308" t="str">
        <f t="shared" si="655"/>
        <v>NA</v>
      </c>
      <c r="G1308" t="str">
        <f t="shared" si="655"/>
        <v>ULRD</v>
      </c>
      <c r="H1308" t="str">
        <f t="shared" si="655"/>
        <v>18G</v>
      </c>
      <c r="I1308" t="str">
        <f t="shared" si="655"/>
        <v>No infusion</v>
      </c>
      <c r="J1308" t="str">
        <f t="shared" si="655"/>
        <v>Other Drug</v>
      </c>
      <c r="K1308" s="11" t="str">
        <f t="shared" si="655"/>
        <v>DORSAL</v>
      </c>
      <c r="L1308" s="13">
        <v>0</v>
      </c>
      <c r="M1308" s="13">
        <v>0</v>
      </c>
      <c r="N1308" s="13">
        <v>0</v>
      </c>
      <c r="O1308">
        <v>0</v>
      </c>
      <c r="P1308" t="s">
        <v>30</v>
      </c>
      <c r="Q1308" s="46">
        <v>36.9</v>
      </c>
      <c r="R1308" s="46">
        <v>33.200000000000003</v>
      </c>
      <c r="S1308" s="46">
        <v>31.9</v>
      </c>
      <c r="T1308" s="46">
        <v>33</v>
      </c>
      <c r="U1308" s="46">
        <v>33</v>
      </c>
      <c r="V1308" s="141" t="str">
        <f t="shared" si="658"/>
        <v>NA</v>
      </c>
      <c r="W1308" s="140">
        <f t="shared" si="658"/>
        <v>2</v>
      </c>
      <c r="X1308" s="140">
        <f t="shared" si="658"/>
        <v>0</v>
      </c>
      <c r="Y1308" t="str">
        <f t="shared" si="654"/>
        <v>Discharge</v>
      </c>
      <c r="Z1308" t="s">
        <v>92</v>
      </c>
    </row>
    <row r="1309" spans="1:26" x14ac:dyDescent="0.35">
      <c r="A1309" s="70" t="str">
        <f t="shared" si="657"/>
        <v>PATIENT 33 (IM2 031)</v>
      </c>
      <c r="B1309" s="70" t="str">
        <f t="shared" si="657"/>
        <v>STROKE</v>
      </c>
      <c r="C1309" s="70" t="str">
        <f t="shared" si="657"/>
        <v>MEDICATION</v>
      </c>
      <c r="D1309" t="str">
        <f t="shared" si="655"/>
        <v>Yes</v>
      </c>
      <c r="E1309" t="str">
        <f t="shared" si="655"/>
        <v>No</v>
      </c>
      <c r="F1309" t="str">
        <f t="shared" si="655"/>
        <v>NA</v>
      </c>
      <c r="G1309" t="str">
        <f t="shared" si="655"/>
        <v>ULRD</v>
      </c>
      <c r="H1309" t="str">
        <f t="shared" si="655"/>
        <v>18G</v>
      </c>
      <c r="I1309" t="str">
        <f t="shared" si="655"/>
        <v>No infusion</v>
      </c>
      <c r="J1309" t="str">
        <f t="shared" si="655"/>
        <v>Other Drug</v>
      </c>
      <c r="K1309" s="70" t="str">
        <f t="shared" si="655"/>
        <v>DORSAL</v>
      </c>
      <c r="L1309" s="19">
        <v>0</v>
      </c>
      <c r="M1309" s="19">
        <v>0</v>
      </c>
      <c r="N1309" s="19">
        <v>0</v>
      </c>
      <c r="O1309">
        <v>0</v>
      </c>
      <c r="P1309" t="s">
        <v>30</v>
      </c>
      <c r="Q1309" s="52">
        <v>35.4</v>
      </c>
      <c r="R1309" s="52">
        <v>34.1</v>
      </c>
      <c r="S1309" s="52">
        <v>33.9</v>
      </c>
      <c r="T1309" s="52">
        <v>34.5</v>
      </c>
      <c r="U1309" s="52">
        <v>34.299999999999997</v>
      </c>
      <c r="V1309" s="154" t="str">
        <f t="shared" si="658"/>
        <v>NA</v>
      </c>
      <c r="W1309" s="149">
        <f t="shared" si="658"/>
        <v>2</v>
      </c>
      <c r="X1309" s="149">
        <f t="shared" si="658"/>
        <v>0</v>
      </c>
      <c r="Y1309" t="str">
        <f t="shared" si="658"/>
        <v>Discharge</v>
      </c>
      <c r="Z1309" t="s">
        <v>92</v>
      </c>
    </row>
    <row r="1310" spans="1:26" x14ac:dyDescent="0.35">
      <c r="A1310" s="21" t="s">
        <v>529</v>
      </c>
      <c r="B1310" s="21" t="s">
        <v>513</v>
      </c>
      <c r="C1310" s="21" t="s">
        <v>519</v>
      </c>
      <c r="D1310" t="str">
        <f t="shared" si="655"/>
        <v>Yes</v>
      </c>
      <c r="E1310" t="str">
        <f t="shared" si="655"/>
        <v>No</v>
      </c>
      <c r="F1310" t="s">
        <v>96</v>
      </c>
      <c r="G1310" t="str">
        <f t="shared" si="655"/>
        <v>ULRD</v>
      </c>
      <c r="H1310" t="s">
        <v>33</v>
      </c>
      <c r="I1310" t="str">
        <f t="shared" si="655"/>
        <v>No infusion</v>
      </c>
      <c r="J1310" t="s">
        <v>61</v>
      </c>
      <c r="K1310" s="21" t="s">
        <v>36</v>
      </c>
      <c r="L1310" s="23">
        <v>0</v>
      </c>
      <c r="M1310" s="23">
        <v>0</v>
      </c>
      <c r="N1310" s="23">
        <v>0</v>
      </c>
      <c r="O1310">
        <v>0</v>
      </c>
      <c r="P1310" t="s">
        <v>30</v>
      </c>
      <c r="Q1310" s="56">
        <v>35.4</v>
      </c>
      <c r="R1310" s="56">
        <v>30.6</v>
      </c>
      <c r="S1310" s="56">
        <v>30.9</v>
      </c>
      <c r="T1310" s="56">
        <v>31.1</v>
      </c>
      <c r="U1310" s="56">
        <v>31.5</v>
      </c>
      <c r="V1310" s="151" t="s">
        <v>37</v>
      </c>
      <c r="W1310" s="150">
        <v>4</v>
      </c>
      <c r="X1310" s="150">
        <v>0</v>
      </c>
      <c r="Y1310" t="str">
        <f t="shared" si="658"/>
        <v>Discharge</v>
      </c>
      <c r="Z1310" t="s">
        <v>39</v>
      </c>
    </row>
    <row r="1311" spans="1:26" x14ac:dyDescent="0.35">
      <c r="A1311" s="11" t="str">
        <f t="shared" ref="A1311:C1314" si="659">A1310</f>
        <v>PATIENT 34 (IM2 032)</v>
      </c>
      <c r="B1311" s="11" t="str">
        <f t="shared" si="659"/>
        <v>PNEUMONIA</v>
      </c>
      <c r="C1311" s="11" t="str">
        <f t="shared" si="659"/>
        <v>MED</v>
      </c>
      <c r="D1311" t="str">
        <f t="shared" si="655"/>
        <v>Yes</v>
      </c>
      <c r="E1311" t="str">
        <f t="shared" si="655"/>
        <v>No</v>
      </c>
      <c r="F1311" t="str">
        <f t="shared" si="655"/>
        <v>ER</v>
      </c>
      <c r="G1311" t="str">
        <f t="shared" si="655"/>
        <v>ULRD</v>
      </c>
      <c r="H1311" t="str">
        <f t="shared" si="655"/>
        <v>20G</v>
      </c>
      <c r="I1311" t="str">
        <f t="shared" si="655"/>
        <v>No infusion</v>
      </c>
      <c r="J1311" t="str">
        <f t="shared" si="655"/>
        <v>Antibiotic</v>
      </c>
      <c r="K1311" s="11" t="str">
        <f t="shared" si="655"/>
        <v>DORSAL</v>
      </c>
      <c r="L1311" s="13">
        <v>0</v>
      </c>
      <c r="M1311" s="13">
        <v>0</v>
      </c>
      <c r="N1311" s="13">
        <v>0</v>
      </c>
      <c r="O1311">
        <v>0</v>
      </c>
      <c r="P1311" t="s">
        <v>30</v>
      </c>
      <c r="Q1311" s="46">
        <v>34.6</v>
      </c>
      <c r="R1311" s="46">
        <v>30.3</v>
      </c>
      <c r="S1311" s="46">
        <v>30.9</v>
      </c>
      <c r="T1311" s="46">
        <v>30.8</v>
      </c>
      <c r="U1311" s="46">
        <v>31.7</v>
      </c>
      <c r="V1311" s="141" t="str">
        <f t="shared" ref="V1311:X1314" si="660">V1310</f>
        <v>NA</v>
      </c>
      <c r="W1311" s="140">
        <f t="shared" si="660"/>
        <v>4</v>
      </c>
      <c r="X1311" s="140">
        <f t="shared" si="660"/>
        <v>0</v>
      </c>
      <c r="Y1311" t="str">
        <f t="shared" si="658"/>
        <v>Discharge</v>
      </c>
      <c r="Z1311" t="str">
        <f t="shared" si="658"/>
        <v>72-96</v>
      </c>
    </row>
    <row r="1312" spans="1:26" x14ac:dyDescent="0.35">
      <c r="A1312" s="11" t="str">
        <f t="shared" si="659"/>
        <v>PATIENT 34 (IM2 032)</v>
      </c>
      <c r="B1312" s="11" t="str">
        <f t="shared" si="659"/>
        <v>PNEUMONIA</v>
      </c>
      <c r="C1312" s="11" t="str">
        <f t="shared" si="659"/>
        <v>MED</v>
      </c>
      <c r="D1312" t="str">
        <f t="shared" si="655"/>
        <v>Yes</v>
      </c>
      <c r="E1312" t="str">
        <f t="shared" si="655"/>
        <v>No</v>
      </c>
      <c r="F1312" t="str">
        <f t="shared" si="655"/>
        <v>ER</v>
      </c>
      <c r="G1312" t="str">
        <f t="shared" si="655"/>
        <v>ULRD</v>
      </c>
      <c r="H1312" t="str">
        <f t="shared" si="655"/>
        <v>20G</v>
      </c>
      <c r="I1312" t="str">
        <f t="shared" si="655"/>
        <v>No infusion</v>
      </c>
      <c r="J1312" t="str">
        <f t="shared" si="655"/>
        <v>Antibiotic</v>
      </c>
      <c r="K1312" s="11" t="str">
        <f t="shared" si="655"/>
        <v>DORSAL</v>
      </c>
      <c r="L1312" s="13">
        <v>0</v>
      </c>
      <c r="M1312" s="13">
        <v>0</v>
      </c>
      <c r="N1312" s="13">
        <v>0</v>
      </c>
      <c r="O1312">
        <v>0</v>
      </c>
      <c r="P1312" t="s">
        <v>30</v>
      </c>
      <c r="Q1312" s="46">
        <v>34.200000000000003</v>
      </c>
      <c r="R1312" s="46">
        <v>28.9</v>
      </c>
      <c r="S1312" s="46">
        <v>29.3</v>
      </c>
      <c r="T1312" s="46">
        <v>29.3</v>
      </c>
      <c r="U1312" s="46">
        <v>30.1</v>
      </c>
      <c r="V1312" s="141" t="str">
        <f t="shared" si="660"/>
        <v>NA</v>
      </c>
      <c r="W1312" s="140">
        <f t="shared" si="660"/>
        <v>4</v>
      </c>
      <c r="X1312" s="140">
        <f t="shared" si="660"/>
        <v>0</v>
      </c>
      <c r="Y1312" t="str">
        <f t="shared" si="658"/>
        <v>Discharge</v>
      </c>
      <c r="Z1312" t="str">
        <f t="shared" si="658"/>
        <v>72-96</v>
      </c>
    </row>
    <row r="1313" spans="1:26" x14ac:dyDescent="0.35">
      <c r="A1313" s="11" t="str">
        <f t="shared" si="659"/>
        <v>PATIENT 34 (IM2 032)</v>
      </c>
      <c r="B1313" s="11" t="str">
        <f t="shared" si="659"/>
        <v>PNEUMONIA</v>
      </c>
      <c r="C1313" s="11" t="str">
        <f t="shared" si="659"/>
        <v>MED</v>
      </c>
      <c r="D1313" t="str">
        <f t="shared" si="655"/>
        <v>Yes</v>
      </c>
      <c r="E1313" t="str">
        <f t="shared" si="655"/>
        <v>No</v>
      </c>
      <c r="F1313" t="str">
        <f t="shared" si="655"/>
        <v>ER</v>
      </c>
      <c r="G1313" t="str">
        <f t="shared" si="655"/>
        <v>ULRD</v>
      </c>
      <c r="H1313" t="str">
        <f t="shared" si="655"/>
        <v>20G</v>
      </c>
      <c r="I1313" t="str">
        <f t="shared" si="655"/>
        <v>No infusion</v>
      </c>
      <c r="J1313" t="str">
        <f t="shared" si="655"/>
        <v>Antibiotic</v>
      </c>
      <c r="K1313" s="11" t="str">
        <f t="shared" si="655"/>
        <v>DORSAL</v>
      </c>
      <c r="L1313" s="13">
        <v>0</v>
      </c>
      <c r="M1313" s="13">
        <v>0</v>
      </c>
      <c r="N1313" s="13">
        <v>0</v>
      </c>
      <c r="O1313">
        <v>0</v>
      </c>
      <c r="P1313" t="s">
        <v>30</v>
      </c>
      <c r="Q1313" s="46">
        <v>35</v>
      </c>
      <c r="R1313" s="46">
        <v>30.2</v>
      </c>
      <c r="S1313" s="46">
        <v>30.6</v>
      </c>
      <c r="T1313" s="46">
        <v>30.3</v>
      </c>
      <c r="U1313" s="46">
        <v>30.9</v>
      </c>
      <c r="V1313" s="141" t="str">
        <f t="shared" si="660"/>
        <v>NA</v>
      </c>
      <c r="W1313" s="140">
        <f t="shared" si="660"/>
        <v>4</v>
      </c>
      <c r="X1313" s="140">
        <f t="shared" si="660"/>
        <v>0</v>
      </c>
      <c r="Y1313" t="str">
        <f t="shared" si="658"/>
        <v>Discharge</v>
      </c>
      <c r="Z1313" t="str">
        <f t="shared" si="658"/>
        <v>72-96</v>
      </c>
    </row>
    <row r="1314" spans="1:26" x14ac:dyDescent="0.35">
      <c r="A1314" s="70" t="str">
        <f t="shared" si="659"/>
        <v>PATIENT 34 (IM2 032)</v>
      </c>
      <c r="B1314" s="70" t="str">
        <f t="shared" si="659"/>
        <v>PNEUMONIA</v>
      </c>
      <c r="C1314" s="70" t="str">
        <f t="shared" si="659"/>
        <v>MED</v>
      </c>
      <c r="D1314" t="str">
        <f t="shared" si="655"/>
        <v>Yes</v>
      </c>
      <c r="E1314" t="str">
        <f t="shared" si="655"/>
        <v>No</v>
      </c>
      <c r="F1314" t="str">
        <f t="shared" si="655"/>
        <v>ER</v>
      </c>
      <c r="G1314" t="str">
        <f t="shared" si="655"/>
        <v>ULRD</v>
      </c>
      <c r="H1314" t="str">
        <f t="shared" si="655"/>
        <v>20G</v>
      </c>
      <c r="I1314" t="str">
        <f t="shared" si="655"/>
        <v>No infusion</v>
      </c>
      <c r="J1314" t="str">
        <f t="shared" si="655"/>
        <v>Antibiotic</v>
      </c>
      <c r="K1314" s="70" t="str">
        <f t="shared" si="655"/>
        <v>DORSAL</v>
      </c>
      <c r="L1314" s="19">
        <v>0</v>
      </c>
      <c r="M1314" s="19">
        <v>0</v>
      </c>
      <c r="N1314" s="19">
        <v>0</v>
      </c>
      <c r="O1314">
        <v>0</v>
      </c>
      <c r="P1314" t="s">
        <v>30</v>
      </c>
      <c r="Q1314" s="52">
        <v>35.799999999999997</v>
      </c>
      <c r="R1314" s="52">
        <v>30</v>
      </c>
      <c r="S1314" s="52">
        <v>30.4</v>
      </c>
      <c r="T1314" s="52">
        <v>30.6</v>
      </c>
      <c r="U1314" s="52">
        <v>31.2</v>
      </c>
      <c r="V1314" s="154" t="str">
        <f t="shared" si="660"/>
        <v>NA</v>
      </c>
      <c r="W1314" s="149">
        <f t="shared" si="660"/>
        <v>4</v>
      </c>
      <c r="X1314" s="149">
        <f t="shared" si="660"/>
        <v>0</v>
      </c>
      <c r="Y1314" t="str">
        <f t="shared" si="658"/>
        <v>Discharge</v>
      </c>
      <c r="Z1314" t="str">
        <f t="shared" si="658"/>
        <v>72-96</v>
      </c>
    </row>
    <row r="1315" spans="1:26" x14ac:dyDescent="0.35">
      <c r="A1315" s="55" t="s">
        <v>530</v>
      </c>
      <c r="B1315" s="21" t="s">
        <v>99</v>
      </c>
      <c r="C1315" s="21" t="s">
        <v>320</v>
      </c>
      <c r="D1315" t="str">
        <f t="shared" si="655"/>
        <v>Yes</v>
      </c>
      <c r="E1315" t="str">
        <f t="shared" si="655"/>
        <v>No</v>
      </c>
      <c r="F1315" t="str">
        <f t="shared" si="655"/>
        <v>ER</v>
      </c>
      <c r="G1315" t="s">
        <v>55</v>
      </c>
      <c r="H1315" t="s">
        <v>77</v>
      </c>
      <c r="I1315" t="str">
        <f t="shared" si="655"/>
        <v>No infusion</v>
      </c>
      <c r="J1315" t="s">
        <v>35</v>
      </c>
      <c r="K1315" s="21" t="s">
        <v>47</v>
      </c>
      <c r="L1315" s="23">
        <v>0</v>
      </c>
      <c r="M1315" s="23">
        <v>0</v>
      </c>
      <c r="N1315" s="23">
        <v>0</v>
      </c>
      <c r="O1315">
        <v>0</v>
      </c>
      <c r="P1315" t="s">
        <v>30</v>
      </c>
      <c r="Q1315" s="56">
        <v>35.799999999999997</v>
      </c>
      <c r="R1315" s="56">
        <v>33.200000000000003</v>
      </c>
      <c r="S1315" s="56">
        <v>33.5</v>
      </c>
      <c r="T1315" s="56">
        <v>33</v>
      </c>
      <c r="U1315" s="56">
        <v>33.1</v>
      </c>
      <c r="V1315" s="56">
        <v>33</v>
      </c>
      <c r="W1315" s="150">
        <v>4</v>
      </c>
      <c r="X1315" s="156">
        <v>2</v>
      </c>
      <c r="Y1315" t="s">
        <v>66</v>
      </c>
      <c r="Z1315" t="s">
        <v>39</v>
      </c>
    </row>
    <row r="1316" spans="1:26" x14ac:dyDescent="0.35">
      <c r="A1316" s="63" t="str">
        <f t="shared" ref="A1316:K1331" si="661">A1315</f>
        <v>PATIENT 35 (IM2 033)</v>
      </c>
      <c r="B1316" s="11" t="str">
        <f t="shared" si="661"/>
        <v>CHRONIC RENAL FAILURE</v>
      </c>
      <c r="C1316" s="11" t="str">
        <f t="shared" si="661"/>
        <v>TREATMENT</v>
      </c>
      <c r="D1316" t="str">
        <f t="shared" si="661"/>
        <v>Yes</v>
      </c>
      <c r="E1316" t="str">
        <f t="shared" si="661"/>
        <v>No</v>
      </c>
      <c r="F1316" t="str">
        <f t="shared" si="661"/>
        <v>ER</v>
      </c>
      <c r="G1316" t="str">
        <f t="shared" si="661"/>
        <v>ULLA</v>
      </c>
      <c r="H1316" t="str">
        <f t="shared" si="661"/>
        <v>18G</v>
      </c>
      <c r="I1316" t="str">
        <f t="shared" si="661"/>
        <v>No infusion</v>
      </c>
      <c r="J1316" t="str">
        <f t="shared" si="661"/>
        <v>No medication</v>
      </c>
      <c r="K1316" s="11" t="str">
        <f t="shared" si="661"/>
        <v>ANTECUBITAL FOSSA</v>
      </c>
      <c r="L1316" s="13">
        <v>0</v>
      </c>
      <c r="M1316" s="13">
        <v>0</v>
      </c>
      <c r="N1316" s="13">
        <v>0</v>
      </c>
      <c r="O1316">
        <v>0</v>
      </c>
      <c r="P1316" t="s">
        <v>30</v>
      </c>
      <c r="Q1316" s="46">
        <v>35.200000000000003</v>
      </c>
      <c r="R1316" s="46">
        <v>33.299999999999997</v>
      </c>
      <c r="S1316" s="46">
        <v>33.9</v>
      </c>
      <c r="T1316" s="46">
        <v>33.1</v>
      </c>
      <c r="U1316" s="46">
        <v>33.200000000000003</v>
      </c>
      <c r="V1316" s="46">
        <v>32.6</v>
      </c>
      <c r="W1316" s="140">
        <f t="shared" ref="W1316:Z1320" si="662">W1315</f>
        <v>4</v>
      </c>
      <c r="X1316" s="142">
        <f t="shared" si="662"/>
        <v>2</v>
      </c>
      <c r="Y1316" t="str">
        <f t="shared" si="662"/>
        <v>Other complication</v>
      </c>
      <c r="Z1316" t="str">
        <f t="shared" si="662"/>
        <v>72-96</v>
      </c>
    </row>
    <row r="1317" spans="1:26" x14ac:dyDescent="0.35">
      <c r="A1317" s="63" t="str">
        <f t="shared" si="661"/>
        <v>PATIENT 35 (IM2 033)</v>
      </c>
      <c r="B1317" s="11" t="str">
        <f t="shared" si="661"/>
        <v>CHRONIC RENAL FAILURE</v>
      </c>
      <c r="C1317" s="11" t="str">
        <f t="shared" si="661"/>
        <v>TREATMENT</v>
      </c>
      <c r="D1317" t="str">
        <f t="shared" si="661"/>
        <v>Yes</v>
      </c>
      <c r="E1317" t="str">
        <f t="shared" si="661"/>
        <v>No</v>
      </c>
      <c r="F1317" t="str">
        <f t="shared" si="661"/>
        <v>ER</v>
      </c>
      <c r="G1317" t="str">
        <f t="shared" si="661"/>
        <v>ULLA</v>
      </c>
      <c r="H1317" t="str">
        <f t="shared" si="661"/>
        <v>18G</v>
      </c>
      <c r="I1317" t="str">
        <f t="shared" si="661"/>
        <v>No infusion</v>
      </c>
      <c r="J1317" t="str">
        <f t="shared" si="661"/>
        <v>No medication</v>
      </c>
      <c r="K1317" s="11" t="str">
        <f t="shared" si="661"/>
        <v>ANTECUBITAL FOSSA</v>
      </c>
      <c r="L1317" s="13">
        <v>0</v>
      </c>
      <c r="M1317" s="13">
        <v>0</v>
      </c>
      <c r="N1317" s="13">
        <v>0</v>
      </c>
      <c r="O1317">
        <v>0</v>
      </c>
      <c r="P1317" t="s">
        <v>30</v>
      </c>
      <c r="Q1317" s="46">
        <v>35.4</v>
      </c>
      <c r="R1317" s="46">
        <v>34.5</v>
      </c>
      <c r="S1317" s="46">
        <v>34.700000000000003</v>
      </c>
      <c r="T1317" s="46">
        <v>34.299999999999997</v>
      </c>
      <c r="U1317" s="46">
        <v>34.200000000000003</v>
      </c>
      <c r="V1317" s="46">
        <v>33</v>
      </c>
      <c r="W1317" s="140">
        <f t="shared" si="662"/>
        <v>4</v>
      </c>
      <c r="X1317" s="142">
        <f t="shared" si="662"/>
        <v>2</v>
      </c>
      <c r="Y1317" t="str">
        <f t="shared" si="662"/>
        <v>Other complication</v>
      </c>
      <c r="Z1317" t="str">
        <f t="shared" si="662"/>
        <v>72-96</v>
      </c>
    </row>
    <row r="1318" spans="1:26" x14ac:dyDescent="0.35">
      <c r="A1318" s="63" t="str">
        <f t="shared" si="661"/>
        <v>PATIENT 35 (IM2 033)</v>
      </c>
      <c r="B1318" s="11" t="str">
        <f t="shared" si="661"/>
        <v>CHRONIC RENAL FAILURE</v>
      </c>
      <c r="C1318" s="11" t="str">
        <f t="shared" si="661"/>
        <v>TREATMENT</v>
      </c>
      <c r="D1318" t="str">
        <f t="shared" si="661"/>
        <v>Yes</v>
      </c>
      <c r="E1318" t="str">
        <f t="shared" si="661"/>
        <v>No</v>
      </c>
      <c r="F1318" t="str">
        <f t="shared" si="661"/>
        <v>ER</v>
      </c>
      <c r="G1318" t="str">
        <f t="shared" si="661"/>
        <v>ULLA</v>
      </c>
      <c r="H1318" t="str">
        <f t="shared" si="661"/>
        <v>18G</v>
      </c>
      <c r="I1318" t="str">
        <f t="shared" si="661"/>
        <v>No infusion</v>
      </c>
      <c r="J1318" t="str">
        <f t="shared" si="661"/>
        <v>No medication</v>
      </c>
      <c r="K1318" s="11" t="str">
        <f t="shared" si="661"/>
        <v>ANTECUBITAL FOSSA</v>
      </c>
      <c r="L1318" s="13">
        <v>0</v>
      </c>
      <c r="M1318" s="13">
        <v>0</v>
      </c>
      <c r="N1318" s="13">
        <v>0</v>
      </c>
      <c r="O1318">
        <v>0</v>
      </c>
      <c r="P1318" t="s">
        <v>30</v>
      </c>
      <c r="Q1318" s="46">
        <v>36.5</v>
      </c>
      <c r="R1318" s="46">
        <v>35.9</v>
      </c>
      <c r="S1318" s="46">
        <v>36.1</v>
      </c>
      <c r="T1318" s="46">
        <v>36</v>
      </c>
      <c r="U1318" s="46">
        <v>35.799999999999997</v>
      </c>
      <c r="V1318" s="46">
        <v>34.200000000000003</v>
      </c>
      <c r="W1318" s="140">
        <f t="shared" si="662"/>
        <v>4</v>
      </c>
      <c r="X1318" s="142">
        <f t="shared" si="662"/>
        <v>2</v>
      </c>
      <c r="Y1318" t="str">
        <f t="shared" si="662"/>
        <v>Other complication</v>
      </c>
      <c r="Z1318" t="str">
        <f t="shared" si="662"/>
        <v>72-96</v>
      </c>
    </row>
    <row r="1319" spans="1:26" x14ac:dyDescent="0.35">
      <c r="A1319" s="63" t="str">
        <f t="shared" si="661"/>
        <v>PATIENT 35 (IM2 033)</v>
      </c>
      <c r="B1319" s="11" t="str">
        <f t="shared" si="661"/>
        <v>CHRONIC RENAL FAILURE</v>
      </c>
      <c r="C1319" s="11" t="str">
        <f t="shared" si="661"/>
        <v>TREATMENT</v>
      </c>
      <c r="D1319" t="str">
        <f t="shared" si="661"/>
        <v>Yes</v>
      </c>
      <c r="E1319" t="str">
        <f t="shared" si="661"/>
        <v>No</v>
      </c>
      <c r="F1319" t="str">
        <f t="shared" si="661"/>
        <v>ER</v>
      </c>
      <c r="G1319" t="str">
        <f t="shared" si="661"/>
        <v>ULLA</v>
      </c>
      <c r="H1319" t="str">
        <f t="shared" si="661"/>
        <v>18G</v>
      </c>
      <c r="I1319" t="str">
        <f t="shared" si="661"/>
        <v>No infusion</v>
      </c>
      <c r="J1319" t="str">
        <f t="shared" si="661"/>
        <v>No medication</v>
      </c>
      <c r="K1319" s="11" t="str">
        <f t="shared" si="661"/>
        <v>ANTECUBITAL FOSSA</v>
      </c>
      <c r="L1319" s="13">
        <v>0</v>
      </c>
      <c r="M1319" s="13">
        <v>0</v>
      </c>
      <c r="N1319" s="13">
        <v>0</v>
      </c>
      <c r="O1319">
        <v>0</v>
      </c>
      <c r="P1319" t="s">
        <v>30</v>
      </c>
      <c r="Q1319" s="46">
        <v>36.200000000000003</v>
      </c>
      <c r="R1319" s="46">
        <v>35.4</v>
      </c>
      <c r="S1319" s="46">
        <v>35.299999999999997</v>
      </c>
      <c r="T1319" s="46">
        <v>34.200000000000003</v>
      </c>
      <c r="U1319" s="46">
        <v>34.1</v>
      </c>
      <c r="V1319" s="46">
        <v>33</v>
      </c>
      <c r="W1319" s="140">
        <f t="shared" si="662"/>
        <v>4</v>
      </c>
      <c r="X1319" s="142">
        <f t="shared" si="662"/>
        <v>2</v>
      </c>
      <c r="Y1319" t="str">
        <f t="shared" si="662"/>
        <v>Other complication</v>
      </c>
      <c r="Z1319" t="str">
        <f t="shared" si="662"/>
        <v>72-96</v>
      </c>
    </row>
    <row r="1320" spans="1:26" x14ac:dyDescent="0.35">
      <c r="A1320" s="64" t="str">
        <f t="shared" si="661"/>
        <v>PATIENT 35 (IM2 033)</v>
      </c>
      <c r="B1320" s="70" t="str">
        <f t="shared" si="661"/>
        <v>CHRONIC RENAL FAILURE</v>
      </c>
      <c r="C1320" s="70" t="str">
        <f t="shared" si="661"/>
        <v>TREATMENT</v>
      </c>
      <c r="D1320" t="str">
        <f t="shared" si="661"/>
        <v>Yes</v>
      </c>
      <c r="E1320" t="str">
        <f t="shared" si="661"/>
        <v>No</v>
      </c>
      <c r="F1320" t="str">
        <f t="shared" si="661"/>
        <v>ER</v>
      </c>
      <c r="G1320" t="str">
        <f t="shared" si="661"/>
        <v>ULLA</v>
      </c>
      <c r="H1320" t="str">
        <f t="shared" si="661"/>
        <v>18G</v>
      </c>
      <c r="I1320" t="str">
        <f t="shared" si="661"/>
        <v>No infusion</v>
      </c>
      <c r="J1320" t="str">
        <f t="shared" si="661"/>
        <v>No medication</v>
      </c>
      <c r="K1320" s="70" t="str">
        <f t="shared" si="661"/>
        <v>ANTECUBITAL FOSSA</v>
      </c>
      <c r="L1320" s="19">
        <v>5</v>
      </c>
      <c r="M1320" s="19">
        <v>2</v>
      </c>
      <c r="N1320" s="19">
        <v>2</v>
      </c>
      <c r="O1320">
        <v>5</v>
      </c>
      <c r="P1320" t="s">
        <v>29</v>
      </c>
      <c r="Q1320" s="52">
        <v>36.299999999999997</v>
      </c>
      <c r="R1320" s="52">
        <v>35.700000000000003</v>
      </c>
      <c r="S1320" s="52">
        <v>35.9</v>
      </c>
      <c r="T1320" s="52">
        <v>34.799999999999997</v>
      </c>
      <c r="U1320" s="52">
        <v>34.5</v>
      </c>
      <c r="V1320" s="52">
        <v>33.700000000000003</v>
      </c>
      <c r="W1320" s="149">
        <f t="shared" si="662"/>
        <v>4</v>
      </c>
      <c r="X1320" s="157">
        <f t="shared" si="662"/>
        <v>2</v>
      </c>
      <c r="Y1320" t="str">
        <f t="shared" si="662"/>
        <v>Other complication</v>
      </c>
      <c r="Z1320" t="str">
        <f t="shared" si="662"/>
        <v>72-96</v>
      </c>
    </row>
    <row r="1321" spans="1:26" x14ac:dyDescent="0.35">
      <c r="A1321" s="21" t="s">
        <v>531</v>
      </c>
      <c r="B1321" s="21" t="s">
        <v>532</v>
      </c>
      <c r="C1321" s="21" t="s">
        <v>226</v>
      </c>
      <c r="D1321" t="str">
        <f t="shared" si="661"/>
        <v>Yes</v>
      </c>
      <c r="E1321" t="str">
        <f t="shared" si="661"/>
        <v>No</v>
      </c>
      <c r="F1321" t="s">
        <v>31</v>
      </c>
      <c r="G1321" t="str">
        <f t="shared" si="661"/>
        <v>ULLA</v>
      </c>
      <c r="H1321" t="s">
        <v>33</v>
      </c>
      <c r="I1321" t="str">
        <f t="shared" si="661"/>
        <v>No infusion</v>
      </c>
      <c r="J1321" t="s">
        <v>61</v>
      </c>
      <c r="K1321" s="21" t="s">
        <v>47</v>
      </c>
      <c r="L1321" s="23">
        <v>0</v>
      </c>
      <c r="M1321" s="23">
        <v>0</v>
      </c>
      <c r="N1321" s="23">
        <v>0</v>
      </c>
      <c r="O1321">
        <v>0</v>
      </c>
      <c r="P1321" t="s">
        <v>37</v>
      </c>
      <c r="Q1321" s="56">
        <v>36.5</v>
      </c>
      <c r="R1321" s="56">
        <v>33</v>
      </c>
      <c r="S1321" s="56">
        <v>33.200000000000003</v>
      </c>
      <c r="T1321" s="56">
        <v>33.700000000000003</v>
      </c>
      <c r="U1321" s="56">
        <v>33</v>
      </c>
      <c r="V1321" s="56">
        <v>32.9</v>
      </c>
      <c r="W1321" s="150">
        <v>2</v>
      </c>
      <c r="X1321" s="150">
        <v>0</v>
      </c>
      <c r="Y1321" t="s">
        <v>78</v>
      </c>
      <c r="Z1321" t="s">
        <v>92</v>
      </c>
    </row>
    <row r="1322" spans="1:26" x14ac:dyDescent="0.35">
      <c r="A1322" s="11" t="str">
        <f t="shared" ref="A1322:C1324" si="663">A1321</f>
        <v>PATIENT 36 (IM3 004)</v>
      </c>
      <c r="B1322" s="11" t="str">
        <f t="shared" si="663"/>
        <v>FLUID OVERLOAD, PNEUMONIA</v>
      </c>
      <c r="C1322" s="11" t="str">
        <f t="shared" si="663"/>
        <v>MEDICATION</v>
      </c>
      <c r="D1322" t="str">
        <f t="shared" si="661"/>
        <v>Yes</v>
      </c>
      <c r="E1322" t="str">
        <f t="shared" si="661"/>
        <v>No</v>
      </c>
      <c r="F1322" t="str">
        <f t="shared" si="661"/>
        <v>Ward</v>
      </c>
      <c r="G1322" t="str">
        <f t="shared" si="661"/>
        <v>ULLA</v>
      </c>
      <c r="H1322" t="str">
        <f t="shared" si="661"/>
        <v>20G</v>
      </c>
      <c r="I1322" t="str">
        <f t="shared" si="661"/>
        <v>No infusion</v>
      </c>
      <c r="J1322" t="str">
        <f t="shared" si="661"/>
        <v>Antibiotic</v>
      </c>
      <c r="K1322" s="11" t="str">
        <f t="shared" si="661"/>
        <v>ANTECUBITAL FOSSA</v>
      </c>
      <c r="L1322" s="13">
        <v>0</v>
      </c>
      <c r="M1322" s="13">
        <v>0</v>
      </c>
      <c r="N1322" s="13">
        <v>0</v>
      </c>
      <c r="O1322">
        <v>0</v>
      </c>
      <c r="P1322" t="s">
        <v>37</v>
      </c>
      <c r="Q1322" s="46">
        <v>35.9</v>
      </c>
      <c r="R1322" s="46">
        <v>32.5</v>
      </c>
      <c r="S1322" s="46">
        <v>33.299999999999997</v>
      </c>
      <c r="T1322" s="46">
        <v>33.5</v>
      </c>
      <c r="U1322" s="46">
        <v>32.200000000000003</v>
      </c>
      <c r="V1322" s="46">
        <v>32.1</v>
      </c>
      <c r="W1322" s="140">
        <f t="shared" ref="W1322:Z1332" si="664">W1321</f>
        <v>2</v>
      </c>
      <c r="X1322" s="140">
        <f t="shared" si="664"/>
        <v>0</v>
      </c>
      <c r="Y1322" t="str">
        <f t="shared" si="664"/>
        <v>Discharge</v>
      </c>
      <c r="Z1322" t="s">
        <v>92</v>
      </c>
    </row>
    <row r="1323" spans="1:26" x14ac:dyDescent="0.35">
      <c r="A1323" s="11" t="str">
        <f t="shared" si="663"/>
        <v>PATIENT 36 (IM3 004)</v>
      </c>
      <c r="B1323" s="11" t="str">
        <f t="shared" si="663"/>
        <v>FLUID OVERLOAD, PNEUMONIA</v>
      </c>
      <c r="C1323" s="11" t="str">
        <f t="shared" si="663"/>
        <v>MEDICATION</v>
      </c>
      <c r="D1323" t="str">
        <f t="shared" si="661"/>
        <v>Yes</v>
      </c>
      <c r="E1323" t="str">
        <f t="shared" si="661"/>
        <v>No</v>
      </c>
      <c r="F1323" t="str">
        <f t="shared" si="661"/>
        <v>Ward</v>
      </c>
      <c r="G1323" t="str">
        <f t="shared" si="661"/>
        <v>ULLA</v>
      </c>
      <c r="H1323" t="str">
        <f t="shared" si="661"/>
        <v>20G</v>
      </c>
      <c r="I1323" t="str">
        <f t="shared" si="661"/>
        <v>No infusion</v>
      </c>
      <c r="J1323" t="str">
        <f t="shared" si="661"/>
        <v>Antibiotic</v>
      </c>
      <c r="K1323" s="11" t="str">
        <f t="shared" si="661"/>
        <v>ANTECUBITAL FOSSA</v>
      </c>
      <c r="L1323" s="13">
        <v>0</v>
      </c>
      <c r="M1323" s="13">
        <v>0</v>
      </c>
      <c r="N1323" s="13">
        <v>0</v>
      </c>
      <c r="O1323">
        <v>0</v>
      </c>
      <c r="P1323" t="s">
        <v>37</v>
      </c>
      <c r="Q1323" s="46">
        <v>36.700000000000003</v>
      </c>
      <c r="R1323" s="46">
        <v>33.200000000000003</v>
      </c>
      <c r="S1323" s="46">
        <v>33.700000000000003</v>
      </c>
      <c r="T1323" s="46">
        <v>33.6</v>
      </c>
      <c r="U1323" s="46">
        <v>33.1</v>
      </c>
      <c r="V1323" s="46">
        <v>32.299999999999997</v>
      </c>
      <c r="W1323" s="140">
        <f t="shared" si="664"/>
        <v>2</v>
      </c>
      <c r="X1323" s="140">
        <f t="shared" si="664"/>
        <v>0</v>
      </c>
      <c r="Y1323" t="str">
        <f t="shared" si="664"/>
        <v>Discharge</v>
      </c>
      <c r="Z1323" t="s">
        <v>92</v>
      </c>
    </row>
    <row r="1324" spans="1:26" x14ac:dyDescent="0.35">
      <c r="A1324" s="70" t="str">
        <f t="shared" si="663"/>
        <v>PATIENT 36 (IM3 004)</v>
      </c>
      <c r="B1324" s="70" t="str">
        <f t="shared" si="663"/>
        <v>FLUID OVERLOAD, PNEUMONIA</v>
      </c>
      <c r="C1324" s="70" t="str">
        <f t="shared" si="663"/>
        <v>MEDICATION</v>
      </c>
      <c r="D1324" t="str">
        <f t="shared" si="661"/>
        <v>Yes</v>
      </c>
      <c r="E1324" t="str">
        <f t="shared" si="661"/>
        <v>No</v>
      </c>
      <c r="F1324" t="str">
        <f t="shared" si="661"/>
        <v>Ward</v>
      </c>
      <c r="G1324" t="str">
        <f t="shared" si="661"/>
        <v>ULLA</v>
      </c>
      <c r="H1324" t="str">
        <f t="shared" si="661"/>
        <v>20G</v>
      </c>
      <c r="I1324" t="str">
        <f t="shared" si="661"/>
        <v>No infusion</v>
      </c>
      <c r="J1324" t="str">
        <f t="shared" si="661"/>
        <v>Antibiotic</v>
      </c>
      <c r="K1324" s="70" t="str">
        <f t="shared" si="661"/>
        <v>ANTECUBITAL FOSSA</v>
      </c>
      <c r="L1324" s="19">
        <v>0</v>
      </c>
      <c r="M1324" s="19">
        <v>0</v>
      </c>
      <c r="N1324" s="19">
        <v>0</v>
      </c>
      <c r="O1324">
        <v>0</v>
      </c>
      <c r="P1324" t="s">
        <v>37</v>
      </c>
      <c r="Q1324" s="52">
        <v>36.4</v>
      </c>
      <c r="R1324" s="52">
        <v>32.4</v>
      </c>
      <c r="S1324" s="52">
        <v>32.700000000000003</v>
      </c>
      <c r="T1324" s="52">
        <v>32.799999999999997</v>
      </c>
      <c r="U1324" s="52">
        <v>33.1</v>
      </c>
      <c r="V1324" s="52">
        <v>32.299999999999997</v>
      </c>
      <c r="W1324" s="149">
        <f t="shared" si="664"/>
        <v>2</v>
      </c>
      <c r="X1324" s="149">
        <f t="shared" si="664"/>
        <v>0</v>
      </c>
      <c r="Y1324" t="str">
        <f t="shared" si="664"/>
        <v>Discharge</v>
      </c>
      <c r="Z1324" t="s">
        <v>92</v>
      </c>
    </row>
    <row r="1325" spans="1:26" x14ac:dyDescent="0.35">
      <c r="A1325" s="55" t="s">
        <v>533</v>
      </c>
      <c r="B1325" s="21" t="s">
        <v>534</v>
      </c>
      <c r="C1325" s="21" t="s">
        <v>303</v>
      </c>
      <c r="D1325" t="str">
        <f t="shared" si="661"/>
        <v>Yes</v>
      </c>
      <c r="E1325" t="str">
        <f t="shared" si="661"/>
        <v>No</v>
      </c>
      <c r="F1325" t="str">
        <f t="shared" si="661"/>
        <v>Ward</v>
      </c>
      <c r="G1325" t="s">
        <v>32</v>
      </c>
      <c r="H1325" t="str">
        <f t="shared" si="661"/>
        <v>20G</v>
      </c>
      <c r="I1325" t="str">
        <f t="shared" si="661"/>
        <v>No infusion</v>
      </c>
      <c r="J1325" t="s">
        <v>46</v>
      </c>
      <c r="K1325" s="21" t="s">
        <v>47</v>
      </c>
      <c r="L1325" s="29">
        <v>1</v>
      </c>
      <c r="M1325" s="23">
        <v>0</v>
      </c>
      <c r="N1325" s="23">
        <v>0</v>
      </c>
      <c r="O1325">
        <v>0</v>
      </c>
      <c r="P1325" t="s">
        <v>30</v>
      </c>
      <c r="Q1325" s="56">
        <v>37</v>
      </c>
      <c r="R1325" s="56">
        <v>33</v>
      </c>
      <c r="S1325" s="56">
        <v>33.200000000000003</v>
      </c>
      <c r="T1325" s="56">
        <v>32.700000000000003</v>
      </c>
      <c r="U1325" s="56">
        <v>32.700000000000003</v>
      </c>
      <c r="V1325" s="56">
        <v>33</v>
      </c>
      <c r="W1325" s="150">
        <v>4</v>
      </c>
      <c r="X1325" s="150">
        <v>0</v>
      </c>
      <c r="Y1325" t="str">
        <f t="shared" si="664"/>
        <v>Discharge</v>
      </c>
      <c r="Z1325" t="s">
        <v>39</v>
      </c>
    </row>
    <row r="1326" spans="1:26" x14ac:dyDescent="0.35">
      <c r="A1326" s="63" t="str">
        <f t="shared" ref="A1326:K1341" si="665">A1325</f>
        <v>PATIENT 37 (IM3 005)</v>
      </c>
      <c r="B1326" s="11" t="str">
        <f t="shared" si="665"/>
        <v>DMYOSITIS</v>
      </c>
      <c r="C1326" s="11" t="str">
        <f t="shared" si="665"/>
        <v>FOR MEDICATION</v>
      </c>
      <c r="D1326" t="str">
        <f t="shared" si="661"/>
        <v>Yes</v>
      </c>
      <c r="E1326" t="str">
        <f t="shared" si="661"/>
        <v>No</v>
      </c>
      <c r="F1326" t="str">
        <f t="shared" si="661"/>
        <v>Ward</v>
      </c>
      <c r="G1326" t="str">
        <f t="shared" si="661"/>
        <v>ULLD</v>
      </c>
      <c r="H1326" t="str">
        <f t="shared" si="661"/>
        <v>20G</v>
      </c>
      <c r="I1326" t="str">
        <f t="shared" si="661"/>
        <v>No infusion</v>
      </c>
      <c r="J1326" t="str">
        <f t="shared" si="661"/>
        <v>Other Drug</v>
      </c>
      <c r="K1326" s="11" t="str">
        <f t="shared" si="661"/>
        <v>ANTECUBITAL FOSSA</v>
      </c>
      <c r="L1326" s="13">
        <v>0</v>
      </c>
      <c r="M1326" s="13">
        <v>0</v>
      </c>
      <c r="N1326" s="13">
        <v>0</v>
      </c>
      <c r="O1326">
        <v>0</v>
      </c>
      <c r="P1326" t="s">
        <v>30</v>
      </c>
      <c r="Q1326" s="46">
        <v>34.6</v>
      </c>
      <c r="R1326" s="46">
        <v>31</v>
      </c>
      <c r="S1326" s="46">
        <v>31.4</v>
      </c>
      <c r="T1326" s="46">
        <v>32</v>
      </c>
      <c r="U1326" s="46">
        <v>32.5</v>
      </c>
      <c r="V1326" s="46">
        <v>31.1</v>
      </c>
      <c r="W1326" s="140">
        <f t="shared" ref="W1326:X1332" si="666">W1325</f>
        <v>4</v>
      </c>
      <c r="X1326" s="140">
        <f t="shared" si="666"/>
        <v>0</v>
      </c>
      <c r="Y1326" t="str">
        <f t="shared" si="664"/>
        <v>Discharge</v>
      </c>
      <c r="Z1326" t="str">
        <f t="shared" si="664"/>
        <v>72-96</v>
      </c>
    </row>
    <row r="1327" spans="1:26" x14ac:dyDescent="0.35">
      <c r="A1327" s="63" t="str">
        <f t="shared" si="665"/>
        <v>PATIENT 37 (IM3 005)</v>
      </c>
      <c r="B1327" s="11" t="str">
        <f t="shared" si="665"/>
        <v>DMYOSITIS</v>
      </c>
      <c r="C1327" s="11" t="str">
        <f t="shared" si="665"/>
        <v>FOR MEDICATION</v>
      </c>
      <c r="D1327" t="str">
        <f t="shared" si="661"/>
        <v>Yes</v>
      </c>
      <c r="E1327" t="str">
        <f t="shared" si="661"/>
        <v>No</v>
      </c>
      <c r="F1327" t="str">
        <f t="shared" si="661"/>
        <v>Ward</v>
      </c>
      <c r="G1327" t="str">
        <f t="shared" si="661"/>
        <v>ULLD</v>
      </c>
      <c r="H1327" t="str">
        <f t="shared" si="661"/>
        <v>20G</v>
      </c>
      <c r="I1327" t="str">
        <f t="shared" si="661"/>
        <v>No infusion</v>
      </c>
      <c r="J1327" t="str">
        <f t="shared" si="661"/>
        <v>Other Drug</v>
      </c>
      <c r="K1327" s="11" t="str">
        <f t="shared" si="661"/>
        <v>ANTECUBITAL FOSSA</v>
      </c>
      <c r="L1327" s="13">
        <v>0</v>
      </c>
      <c r="M1327" s="13">
        <v>0</v>
      </c>
      <c r="N1327" s="13">
        <v>0</v>
      </c>
      <c r="O1327">
        <v>0</v>
      </c>
      <c r="P1327" t="s">
        <v>30</v>
      </c>
      <c r="Q1327" s="46">
        <v>35.9</v>
      </c>
      <c r="R1327" s="46">
        <v>33.700000000000003</v>
      </c>
      <c r="S1327" s="46">
        <v>33.5</v>
      </c>
      <c r="T1327" s="46">
        <v>33.200000000000003</v>
      </c>
      <c r="U1327" s="46">
        <v>33.1</v>
      </c>
      <c r="V1327" s="46">
        <v>33.700000000000003</v>
      </c>
      <c r="W1327" s="140">
        <f t="shared" si="666"/>
        <v>4</v>
      </c>
      <c r="X1327" s="140">
        <f t="shared" si="666"/>
        <v>0</v>
      </c>
      <c r="Y1327" t="str">
        <f t="shared" si="664"/>
        <v>Discharge</v>
      </c>
      <c r="Z1327" t="str">
        <f t="shared" si="664"/>
        <v>72-96</v>
      </c>
    </row>
    <row r="1328" spans="1:26" x14ac:dyDescent="0.35">
      <c r="A1328" s="63" t="str">
        <f t="shared" si="665"/>
        <v>PATIENT 37 (IM3 005)</v>
      </c>
      <c r="B1328" s="11" t="str">
        <f t="shared" si="665"/>
        <v>DMYOSITIS</v>
      </c>
      <c r="C1328" s="11" t="str">
        <f t="shared" si="665"/>
        <v>FOR MEDICATION</v>
      </c>
      <c r="D1328" t="str">
        <f t="shared" si="661"/>
        <v>Yes</v>
      </c>
      <c r="E1328" t="str">
        <f t="shared" si="661"/>
        <v>No</v>
      </c>
      <c r="F1328" t="str">
        <f t="shared" si="661"/>
        <v>Ward</v>
      </c>
      <c r="G1328" t="str">
        <f t="shared" si="661"/>
        <v>ULLD</v>
      </c>
      <c r="H1328" t="str">
        <f t="shared" si="661"/>
        <v>20G</v>
      </c>
      <c r="I1328" t="str">
        <f t="shared" si="661"/>
        <v>No infusion</v>
      </c>
      <c r="J1328" t="str">
        <f t="shared" si="661"/>
        <v>Other Drug</v>
      </c>
      <c r="K1328" s="11" t="str">
        <f t="shared" si="661"/>
        <v>ANTECUBITAL FOSSA</v>
      </c>
      <c r="L1328" s="13">
        <v>0</v>
      </c>
      <c r="M1328" s="13">
        <v>0</v>
      </c>
      <c r="N1328" s="13">
        <v>0</v>
      </c>
      <c r="O1328">
        <v>0</v>
      </c>
      <c r="P1328" t="s">
        <v>30</v>
      </c>
      <c r="Q1328" s="46">
        <v>36.4</v>
      </c>
      <c r="R1328" s="46">
        <v>32.4</v>
      </c>
      <c r="S1328" s="46">
        <v>32.700000000000003</v>
      </c>
      <c r="T1328" s="46">
        <v>32.799999999999997</v>
      </c>
      <c r="U1328" s="46">
        <v>33.1</v>
      </c>
      <c r="V1328" s="46">
        <v>32.299999999999997</v>
      </c>
      <c r="W1328" s="140">
        <f t="shared" si="666"/>
        <v>4</v>
      </c>
      <c r="X1328" s="140">
        <f t="shared" si="666"/>
        <v>0</v>
      </c>
      <c r="Y1328" t="str">
        <f t="shared" si="664"/>
        <v>Discharge</v>
      </c>
      <c r="Z1328" t="str">
        <f t="shared" si="664"/>
        <v>72-96</v>
      </c>
    </row>
    <row r="1329" spans="1:26" x14ac:dyDescent="0.35">
      <c r="A1329" s="63" t="str">
        <f t="shared" si="665"/>
        <v>PATIENT 37 (IM3 005)</v>
      </c>
      <c r="B1329" s="11" t="str">
        <f t="shared" si="665"/>
        <v>DMYOSITIS</v>
      </c>
      <c r="C1329" s="11" t="str">
        <f t="shared" si="665"/>
        <v>FOR MEDICATION</v>
      </c>
      <c r="D1329" t="str">
        <f t="shared" si="661"/>
        <v>Yes</v>
      </c>
      <c r="E1329" t="str">
        <f t="shared" si="661"/>
        <v>No</v>
      </c>
      <c r="F1329" t="str">
        <f t="shared" si="661"/>
        <v>Ward</v>
      </c>
      <c r="G1329" t="str">
        <f t="shared" si="661"/>
        <v>ULLD</v>
      </c>
      <c r="H1329" t="str">
        <f t="shared" si="661"/>
        <v>20G</v>
      </c>
      <c r="I1329" t="str">
        <f t="shared" si="661"/>
        <v>No infusion</v>
      </c>
      <c r="J1329" t="str">
        <f t="shared" si="661"/>
        <v>Other Drug</v>
      </c>
      <c r="K1329" s="11" t="str">
        <f t="shared" si="661"/>
        <v>ANTECUBITAL FOSSA</v>
      </c>
      <c r="L1329" s="13">
        <v>0</v>
      </c>
      <c r="M1329" s="13">
        <v>0</v>
      </c>
      <c r="N1329" s="13">
        <v>0</v>
      </c>
      <c r="O1329">
        <v>0</v>
      </c>
      <c r="P1329" t="s">
        <v>30</v>
      </c>
      <c r="Q1329" s="46">
        <v>35.5</v>
      </c>
      <c r="R1329" s="46">
        <v>31.3</v>
      </c>
      <c r="S1329" s="46">
        <v>31.7</v>
      </c>
      <c r="T1329" s="46">
        <v>31.8</v>
      </c>
      <c r="U1329" s="46">
        <v>32.200000000000003</v>
      </c>
      <c r="V1329" s="46">
        <v>31.8</v>
      </c>
      <c r="W1329" s="140">
        <f t="shared" si="666"/>
        <v>4</v>
      </c>
      <c r="X1329" s="140">
        <f t="shared" si="666"/>
        <v>0</v>
      </c>
      <c r="Y1329" t="str">
        <f t="shared" si="664"/>
        <v>Discharge</v>
      </c>
      <c r="Z1329" t="str">
        <f t="shared" si="664"/>
        <v>72-96</v>
      </c>
    </row>
    <row r="1330" spans="1:26" x14ac:dyDescent="0.35">
      <c r="A1330" s="63" t="str">
        <f t="shared" si="665"/>
        <v>PATIENT 37 (IM3 005)</v>
      </c>
      <c r="B1330" s="11" t="str">
        <f t="shared" si="665"/>
        <v>DMYOSITIS</v>
      </c>
      <c r="C1330" s="11" t="str">
        <f t="shared" si="665"/>
        <v>FOR MEDICATION</v>
      </c>
      <c r="D1330" t="str">
        <f t="shared" si="661"/>
        <v>Yes</v>
      </c>
      <c r="E1330" t="str">
        <f t="shared" si="661"/>
        <v>No</v>
      </c>
      <c r="F1330" t="str">
        <f t="shared" si="661"/>
        <v>Ward</v>
      </c>
      <c r="G1330" t="str">
        <f t="shared" si="661"/>
        <v>ULLD</v>
      </c>
      <c r="H1330" t="str">
        <f t="shared" si="661"/>
        <v>20G</v>
      </c>
      <c r="I1330" t="str">
        <f t="shared" si="661"/>
        <v>No infusion</v>
      </c>
      <c r="J1330" t="str">
        <f t="shared" si="661"/>
        <v>Other Drug</v>
      </c>
      <c r="K1330" s="11" t="str">
        <f t="shared" si="661"/>
        <v>ANTECUBITAL FOSSA</v>
      </c>
      <c r="L1330" s="13">
        <v>0</v>
      </c>
      <c r="M1330" s="13">
        <v>0</v>
      </c>
      <c r="N1330" s="13">
        <v>0</v>
      </c>
      <c r="O1330">
        <v>0</v>
      </c>
      <c r="P1330" t="s">
        <v>30</v>
      </c>
      <c r="Q1330" s="46">
        <v>36.200000000000003</v>
      </c>
      <c r="R1330" s="46">
        <v>31.9</v>
      </c>
      <c r="S1330" s="46">
        <v>32</v>
      </c>
      <c r="T1330" s="46">
        <v>31.7</v>
      </c>
      <c r="U1330" s="46">
        <v>32.1</v>
      </c>
      <c r="V1330" s="46">
        <v>32.299999999999997</v>
      </c>
      <c r="W1330" s="140">
        <f t="shared" si="666"/>
        <v>4</v>
      </c>
      <c r="X1330" s="140">
        <f t="shared" si="666"/>
        <v>0</v>
      </c>
      <c r="Y1330" t="str">
        <f t="shared" si="664"/>
        <v>Discharge</v>
      </c>
      <c r="Z1330" t="str">
        <f t="shared" si="664"/>
        <v>72-96</v>
      </c>
    </row>
    <row r="1331" spans="1:26" x14ac:dyDescent="0.35">
      <c r="A1331" s="63" t="str">
        <f t="shared" si="665"/>
        <v>PATIENT 37 (IM3 005)</v>
      </c>
      <c r="B1331" s="11" t="str">
        <f t="shared" si="665"/>
        <v>DMYOSITIS</v>
      </c>
      <c r="C1331" s="11" t="str">
        <f t="shared" si="665"/>
        <v>FOR MEDICATION</v>
      </c>
      <c r="D1331" t="str">
        <f t="shared" si="661"/>
        <v>Yes</v>
      </c>
      <c r="E1331" t="str">
        <f t="shared" si="661"/>
        <v>No</v>
      </c>
      <c r="F1331" t="str">
        <f t="shared" si="661"/>
        <v>Ward</v>
      </c>
      <c r="G1331" t="str">
        <f t="shared" si="661"/>
        <v>ULLD</v>
      </c>
      <c r="H1331" t="str">
        <f t="shared" si="661"/>
        <v>20G</v>
      </c>
      <c r="I1331" t="str">
        <f t="shared" si="661"/>
        <v>No infusion</v>
      </c>
      <c r="J1331" t="str">
        <f t="shared" si="661"/>
        <v>Other Drug</v>
      </c>
      <c r="K1331" s="11" t="str">
        <f t="shared" si="661"/>
        <v>ANTECUBITAL FOSSA</v>
      </c>
      <c r="L1331" s="13">
        <v>0</v>
      </c>
      <c r="M1331" s="13">
        <v>0</v>
      </c>
      <c r="N1331" s="13">
        <v>0</v>
      </c>
      <c r="O1331">
        <v>0</v>
      </c>
      <c r="P1331" t="s">
        <v>30</v>
      </c>
      <c r="Q1331" s="46">
        <v>36.1</v>
      </c>
      <c r="R1331" s="46">
        <v>32.4</v>
      </c>
      <c r="S1331" s="46">
        <v>32.799999999999997</v>
      </c>
      <c r="T1331" s="46">
        <v>32.4</v>
      </c>
      <c r="U1331" s="46">
        <v>32.799999999999997</v>
      </c>
      <c r="V1331" s="46">
        <v>32.200000000000003</v>
      </c>
      <c r="W1331" s="140">
        <f t="shared" si="666"/>
        <v>4</v>
      </c>
      <c r="X1331" s="140">
        <f t="shared" si="666"/>
        <v>0</v>
      </c>
      <c r="Y1331" t="str">
        <f t="shared" si="664"/>
        <v>Discharge</v>
      </c>
      <c r="Z1331" t="str">
        <f t="shared" si="664"/>
        <v>72-96</v>
      </c>
    </row>
    <row r="1332" spans="1:26" x14ac:dyDescent="0.35">
      <c r="A1332" s="64" t="str">
        <f t="shared" si="665"/>
        <v>PATIENT 37 (IM3 005)</v>
      </c>
      <c r="B1332" s="70" t="str">
        <f t="shared" si="665"/>
        <v>DMYOSITIS</v>
      </c>
      <c r="C1332" s="70" t="str">
        <f t="shared" si="665"/>
        <v>FOR MEDICATION</v>
      </c>
      <c r="D1332" t="str">
        <f t="shared" si="665"/>
        <v>Yes</v>
      </c>
      <c r="E1332" t="str">
        <f t="shared" si="665"/>
        <v>No</v>
      </c>
      <c r="F1332" t="str">
        <f t="shared" si="665"/>
        <v>Ward</v>
      </c>
      <c r="G1332" t="str">
        <f t="shared" si="665"/>
        <v>ULLD</v>
      </c>
      <c r="H1332" t="str">
        <f t="shared" si="665"/>
        <v>20G</v>
      </c>
      <c r="I1332" t="str">
        <f t="shared" si="665"/>
        <v>No infusion</v>
      </c>
      <c r="J1332" t="str">
        <f t="shared" si="665"/>
        <v>Other Drug</v>
      </c>
      <c r="K1332" s="70" t="str">
        <f t="shared" si="665"/>
        <v>ANTECUBITAL FOSSA</v>
      </c>
      <c r="L1332" s="19">
        <v>0</v>
      </c>
      <c r="M1332" s="19">
        <v>0</v>
      </c>
      <c r="N1332" s="19">
        <v>0</v>
      </c>
      <c r="O1332">
        <v>0</v>
      </c>
      <c r="P1332" t="s">
        <v>30</v>
      </c>
      <c r="Q1332" s="52">
        <v>36</v>
      </c>
      <c r="R1332" s="52">
        <v>33.200000000000003</v>
      </c>
      <c r="S1332" s="52">
        <v>33.4</v>
      </c>
      <c r="T1332" s="52">
        <v>33.6</v>
      </c>
      <c r="U1332" s="52">
        <v>33.700000000000003</v>
      </c>
      <c r="V1332" s="52">
        <v>32.799999999999997</v>
      </c>
      <c r="W1332" s="149">
        <f t="shared" si="666"/>
        <v>4</v>
      </c>
      <c r="X1332" s="149">
        <f t="shared" si="666"/>
        <v>0</v>
      </c>
      <c r="Y1332" t="str">
        <f t="shared" si="664"/>
        <v>Discharge</v>
      </c>
      <c r="Z1332" t="str">
        <f t="shared" si="664"/>
        <v>72-96</v>
      </c>
    </row>
    <row r="1333" spans="1:26" x14ac:dyDescent="0.35">
      <c r="A1333" s="21" t="s">
        <v>535</v>
      </c>
      <c r="B1333" s="21" t="s">
        <v>536</v>
      </c>
      <c r="C1333" s="21" t="s">
        <v>537</v>
      </c>
      <c r="D1333" t="str">
        <f t="shared" si="665"/>
        <v>Yes</v>
      </c>
      <c r="E1333" t="str">
        <f t="shared" si="665"/>
        <v>No</v>
      </c>
      <c r="F1333" t="str">
        <f t="shared" si="665"/>
        <v>Ward</v>
      </c>
      <c r="G1333" t="str">
        <f t="shared" si="665"/>
        <v>ULLD</v>
      </c>
      <c r="H1333" t="str">
        <f t="shared" si="665"/>
        <v>20G</v>
      </c>
      <c r="I1333" t="str">
        <f t="shared" si="665"/>
        <v>No infusion</v>
      </c>
      <c r="J1333" t="str">
        <f t="shared" si="665"/>
        <v>Other Drug</v>
      </c>
      <c r="K1333" s="21" t="s">
        <v>47</v>
      </c>
      <c r="L1333" s="23">
        <v>0</v>
      </c>
      <c r="M1333" s="23">
        <v>0</v>
      </c>
      <c r="N1333" s="23">
        <v>0</v>
      </c>
      <c r="O1333">
        <v>0</v>
      </c>
      <c r="P1333" t="s">
        <v>30</v>
      </c>
      <c r="Q1333" s="56">
        <v>36.6</v>
      </c>
      <c r="R1333" s="56">
        <v>30.5</v>
      </c>
      <c r="S1333" s="56">
        <v>31.2</v>
      </c>
      <c r="T1333" s="56">
        <v>31.1</v>
      </c>
      <c r="U1333" s="56">
        <v>31.6</v>
      </c>
      <c r="V1333" s="56">
        <v>30.3</v>
      </c>
      <c r="W1333" s="150">
        <v>3</v>
      </c>
      <c r="X1333" s="150">
        <v>2</v>
      </c>
      <c r="Y1333" t="s">
        <v>97</v>
      </c>
      <c r="Z1333" t="s">
        <v>63</v>
      </c>
    </row>
    <row r="1334" spans="1:26" x14ac:dyDescent="0.35">
      <c r="A1334" s="11" t="str">
        <f t="shared" ref="A1334:C1337" si="667">A1333</f>
        <v>PATIENT 38 (IM3 006)</v>
      </c>
      <c r="B1334" s="11" t="str">
        <f t="shared" si="667"/>
        <v>STROKE, TRO PRION DISEASE</v>
      </c>
      <c r="C1334" s="11" t="str">
        <f t="shared" si="667"/>
        <v>BRANULA DISLODGE</v>
      </c>
      <c r="D1334" t="str">
        <f t="shared" si="665"/>
        <v>Yes</v>
      </c>
      <c r="E1334" t="str">
        <f t="shared" si="665"/>
        <v>No</v>
      </c>
      <c r="F1334" t="str">
        <f t="shared" si="665"/>
        <v>Ward</v>
      </c>
      <c r="G1334" t="str">
        <f t="shared" si="665"/>
        <v>ULLD</v>
      </c>
      <c r="H1334" t="str">
        <f t="shared" si="665"/>
        <v>20G</v>
      </c>
      <c r="I1334" t="str">
        <f t="shared" si="665"/>
        <v>No infusion</v>
      </c>
      <c r="J1334" t="str">
        <f t="shared" si="665"/>
        <v>Other Drug</v>
      </c>
      <c r="K1334" s="11" t="str">
        <f t="shared" si="665"/>
        <v>ANTECUBITAL FOSSA</v>
      </c>
      <c r="L1334" s="13">
        <v>0</v>
      </c>
      <c r="M1334" s="13">
        <v>0</v>
      </c>
      <c r="N1334" s="13">
        <v>0</v>
      </c>
      <c r="O1334">
        <v>0</v>
      </c>
      <c r="P1334" t="s">
        <v>30</v>
      </c>
      <c r="Q1334" s="46">
        <v>36</v>
      </c>
      <c r="R1334" s="46">
        <v>31.1</v>
      </c>
      <c r="S1334" s="46">
        <v>31.5</v>
      </c>
      <c r="T1334" s="46">
        <v>31.8</v>
      </c>
      <c r="U1334" s="46">
        <v>32</v>
      </c>
      <c r="V1334" s="46">
        <v>30.8</v>
      </c>
      <c r="W1334" s="140">
        <f t="shared" ref="W1334:Z1337" si="668">W1333</f>
        <v>3</v>
      </c>
      <c r="X1334" s="140">
        <f t="shared" si="668"/>
        <v>2</v>
      </c>
      <c r="Y1334" t="str">
        <f t="shared" si="668"/>
        <v>Phlebitis</v>
      </c>
      <c r="Z1334" t="str">
        <f t="shared" si="668"/>
        <v>48-72</v>
      </c>
    </row>
    <row r="1335" spans="1:26" x14ac:dyDescent="0.35">
      <c r="A1335" s="11" t="str">
        <f t="shared" si="667"/>
        <v>PATIENT 38 (IM3 006)</v>
      </c>
      <c r="B1335" s="11" t="str">
        <f t="shared" si="667"/>
        <v>STROKE, TRO PRION DISEASE</v>
      </c>
      <c r="C1335" s="11" t="str">
        <f t="shared" si="667"/>
        <v>BRANULA DISLODGE</v>
      </c>
      <c r="D1335" t="str">
        <f t="shared" si="665"/>
        <v>Yes</v>
      </c>
      <c r="E1335" t="str">
        <f t="shared" si="665"/>
        <v>No</v>
      </c>
      <c r="F1335" t="str">
        <f t="shared" si="665"/>
        <v>Ward</v>
      </c>
      <c r="G1335" t="str">
        <f t="shared" si="665"/>
        <v>ULLD</v>
      </c>
      <c r="H1335" t="str">
        <f t="shared" si="665"/>
        <v>20G</v>
      </c>
      <c r="I1335" t="str">
        <f t="shared" si="665"/>
        <v>No infusion</v>
      </c>
      <c r="J1335" t="str">
        <f t="shared" si="665"/>
        <v>Other Drug</v>
      </c>
      <c r="K1335" s="11" t="str">
        <f t="shared" si="665"/>
        <v>ANTECUBITAL FOSSA</v>
      </c>
      <c r="L1335" s="13">
        <v>0</v>
      </c>
      <c r="M1335" s="13">
        <v>0</v>
      </c>
      <c r="N1335" s="13">
        <v>0</v>
      </c>
      <c r="O1335">
        <v>0</v>
      </c>
      <c r="P1335" t="s">
        <v>30</v>
      </c>
      <c r="Q1335" s="46">
        <v>36.6</v>
      </c>
      <c r="R1335" s="46">
        <v>31.3</v>
      </c>
      <c r="S1335" s="46">
        <v>32.4</v>
      </c>
      <c r="T1335" s="46">
        <v>32.4</v>
      </c>
      <c r="U1335" s="46">
        <v>31.5</v>
      </c>
      <c r="V1335" s="46">
        <v>30.6</v>
      </c>
      <c r="W1335" s="140">
        <f t="shared" si="668"/>
        <v>3</v>
      </c>
      <c r="X1335" s="140">
        <f t="shared" si="668"/>
        <v>2</v>
      </c>
      <c r="Y1335" t="str">
        <f t="shared" si="668"/>
        <v>Phlebitis</v>
      </c>
      <c r="Z1335" t="str">
        <f t="shared" si="668"/>
        <v>48-72</v>
      </c>
    </row>
    <row r="1336" spans="1:26" x14ac:dyDescent="0.35">
      <c r="A1336" s="11" t="str">
        <f t="shared" si="667"/>
        <v>PATIENT 38 (IM3 006)</v>
      </c>
      <c r="B1336" s="11" t="str">
        <f t="shared" si="667"/>
        <v>STROKE, TRO PRION DISEASE</v>
      </c>
      <c r="C1336" s="11" t="str">
        <f t="shared" si="667"/>
        <v>BRANULA DISLODGE</v>
      </c>
      <c r="D1336" t="str">
        <f t="shared" si="665"/>
        <v>Yes</v>
      </c>
      <c r="E1336" t="str">
        <f t="shared" si="665"/>
        <v>No</v>
      </c>
      <c r="F1336" t="str">
        <f t="shared" si="665"/>
        <v>Ward</v>
      </c>
      <c r="G1336" t="str">
        <f t="shared" si="665"/>
        <v>ULLD</v>
      </c>
      <c r="H1336" t="str">
        <f t="shared" si="665"/>
        <v>20G</v>
      </c>
      <c r="I1336" t="str">
        <f t="shared" si="665"/>
        <v>No infusion</v>
      </c>
      <c r="J1336" t="str">
        <f t="shared" si="665"/>
        <v>Other Drug</v>
      </c>
      <c r="K1336" s="11" t="str">
        <f t="shared" si="665"/>
        <v>ANTECUBITAL FOSSA</v>
      </c>
      <c r="L1336" s="13">
        <v>0</v>
      </c>
      <c r="M1336" s="13">
        <v>0</v>
      </c>
      <c r="N1336" s="13">
        <v>0</v>
      </c>
      <c r="O1336">
        <v>0</v>
      </c>
      <c r="P1336" t="s">
        <v>30</v>
      </c>
      <c r="Q1336" s="46">
        <v>35.9</v>
      </c>
      <c r="R1336" s="46">
        <v>29.9</v>
      </c>
      <c r="S1336" s="46">
        <v>30.3</v>
      </c>
      <c r="T1336" s="46">
        <v>30.4</v>
      </c>
      <c r="U1336" s="46">
        <v>31.5</v>
      </c>
      <c r="V1336" s="46">
        <v>32.299999999999997</v>
      </c>
      <c r="W1336" s="140">
        <f t="shared" si="668"/>
        <v>3</v>
      </c>
      <c r="X1336" s="140">
        <f t="shared" si="668"/>
        <v>2</v>
      </c>
      <c r="Y1336" t="str">
        <f t="shared" si="668"/>
        <v>Phlebitis</v>
      </c>
      <c r="Z1336" t="str">
        <f t="shared" si="668"/>
        <v>48-72</v>
      </c>
    </row>
    <row r="1337" spans="1:26" x14ac:dyDescent="0.35">
      <c r="A1337" s="70" t="str">
        <f t="shared" si="667"/>
        <v>PATIENT 38 (IM3 006)</v>
      </c>
      <c r="B1337" s="70" t="str">
        <f t="shared" si="667"/>
        <v>STROKE, TRO PRION DISEASE</v>
      </c>
      <c r="C1337" s="70" t="str">
        <f t="shared" si="667"/>
        <v>BRANULA DISLODGE</v>
      </c>
      <c r="D1337" t="str">
        <f t="shared" si="665"/>
        <v>Yes</v>
      </c>
      <c r="E1337" t="str">
        <f t="shared" si="665"/>
        <v>No</v>
      </c>
      <c r="F1337" t="str">
        <f t="shared" si="665"/>
        <v>Ward</v>
      </c>
      <c r="G1337" t="str">
        <f t="shared" si="665"/>
        <v>ULLD</v>
      </c>
      <c r="H1337" t="str">
        <f t="shared" si="665"/>
        <v>20G</v>
      </c>
      <c r="I1337" t="str">
        <f t="shared" si="665"/>
        <v>No infusion</v>
      </c>
      <c r="J1337" t="str">
        <f t="shared" si="665"/>
        <v>Other Drug</v>
      </c>
      <c r="K1337" s="70" t="str">
        <f t="shared" si="665"/>
        <v>ANTECUBITAL FOSSA</v>
      </c>
      <c r="L1337" s="19">
        <v>1</v>
      </c>
      <c r="M1337" s="19">
        <v>1</v>
      </c>
      <c r="N1337" s="19">
        <v>0</v>
      </c>
      <c r="O1337">
        <v>2</v>
      </c>
      <c r="P1337" t="s">
        <v>29</v>
      </c>
      <c r="Q1337" s="52">
        <v>36</v>
      </c>
      <c r="R1337" s="52">
        <v>29.2</v>
      </c>
      <c r="S1337" s="52">
        <v>30</v>
      </c>
      <c r="T1337" s="52">
        <v>29.5</v>
      </c>
      <c r="U1337" s="52">
        <v>29.5</v>
      </c>
      <c r="V1337" s="52">
        <v>28.6</v>
      </c>
      <c r="W1337" s="149">
        <f t="shared" si="668"/>
        <v>3</v>
      </c>
      <c r="X1337" s="149">
        <f t="shared" si="668"/>
        <v>2</v>
      </c>
      <c r="Y1337" t="str">
        <f t="shared" si="668"/>
        <v>Phlebitis</v>
      </c>
      <c r="Z1337" t="str">
        <f t="shared" si="668"/>
        <v>48-72</v>
      </c>
    </row>
    <row r="1338" spans="1:26" x14ac:dyDescent="0.35">
      <c r="A1338" s="55" t="s">
        <v>538</v>
      </c>
      <c r="B1338" s="21" t="s">
        <v>503</v>
      </c>
      <c r="C1338" s="21" t="s">
        <v>226</v>
      </c>
      <c r="D1338" t="str">
        <f t="shared" si="665"/>
        <v>Yes</v>
      </c>
      <c r="E1338" t="str">
        <f t="shared" si="665"/>
        <v>No</v>
      </c>
      <c r="F1338" t="s">
        <v>96</v>
      </c>
      <c r="G1338" t="s">
        <v>55</v>
      </c>
      <c r="H1338" t="s">
        <v>77</v>
      </c>
      <c r="I1338" t="str">
        <f t="shared" si="665"/>
        <v>No infusion</v>
      </c>
      <c r="J1338" t="str">
        <f t="shared" si="665"/>
        <v>Other Drug</v>
      </c>
      <c r="K1338" s="21" t="s">
        <v>47</v>
      </c>
      <c r="L1338" s="23">
        <v>0</v>
      </c>
      <c r="M1338" s="23">
        <v>0</v>
      </c>
      <c r="N1338" s="23">
        <v>0</v>
      </c>
      <c r="O1338">
        <v>0</v>
      </c>
      <c r="P1338" t="s">
        <v>30</v>
      </c>
      <c r="Q1338" s="56">
        <v>36.5</v>
      </c>
      <c r="R1338" s="56">
        <v>31.5</v>
      </c>
      <c r="S1338" s="56">
        <v>31.1</v>
      </c>
      <c r="T1338" s="56">
        <v>30.9</v>
      </c>
      <c r="U1338" s="56">
        <v>31.3</v>
      </c>
      <c r="V1338" s="56">
        <v>31</v>
      </c>
      <c r="W1338" s="150">
        <v>3</v>
      </c>
      <c r="X1338" s="150">
        <v>0</v>
      </c>
      <c r="Y1338" t="s">
        <v>78</v>
      </c>
      <c r="Z1338" t="s">
        <v>39</v>
      </c>
    </row>
    <row r="1339" spans="1:26" x14ac:dyDescent="0.35">
      <c r="A1339" s="63" t="str">
        <f t="shared" ref="A1339:K1354" si="669">A1338</f>
        <v>PATIENT 39 (IM3 007)</v>
      </c>
      <c r="B1339" s="11" t="str">
        <f t="shared" si="669"/>
        <v>CONGESTIVE HEART FAILURE</v>
      </c>
      <c r="C1339" s="11" t="str">
        <f t="shared" si="669"/>
        <v>MEDICATION</v>
      </c>
      <c r="D1339" t="str">
        <f t="shared" si="665"/>
        <v>Yes</v>
      </c>
      <c r="E1339" t="str">
        <f t="shared" si="665"/>
        <v>No</v>
      </c>
      <c r="F1339" t="str">
        <f t="shared" si="665"/>
        <v>ER</v>
      </c>
      <c r="G1339" t="str">
        <f t="shared" si="665"/>
        <v>ULLA</v>
      </c>
      <c r="H1339" t="str">
        <f t="shared" si="665"/>
        <v>18G</v>
      </c>
      <c r="I1339" t="str">
        <f t="shared" si="665"/>
        <v>No infusion</v>
      </c>
      <c r="J1339" t="str">
        <f t="shared" si="665"/>
        <v>Other Drug</v>
      </c>
      <c r="K1339" s="11" t="str">
        <f t="shared" si="665"/>
        <v>ANTECUBITAL FOSSA</v>
      </c>
      <c r="L1339" s="13">
        <v>0</v>
      </c>
      <c r="M1339" s="13">
        <v>0</v>
      </c>
      <c r="N1339" s="13">
        <v>0</v>
      </c>
      <c r="O1339">
        <v>0</v>
      </c>
      <c r="P1339" t="s">
        <v>30</v>
      </c>
      <c r="Q1339" s="46">
        <v>35</v>
      </c>
      <c r="R1339" s="46">
        <v>26.4</v>
      </c>
      <c r="S1339" s="46">
        <v>27</v>
      </c>
      <c r="T1339" s="46">
        <v>26.9</v>
      </c>
      <c r="U1339" s="46">
        <v>26.7</v>
      </c>
      <c r="V1339" s="46">
        <v>24.7</v>
      </c>
      <c r="W1339" s="140">
        <f t="shared" ref="W1339:Z1349" si="670">W1338</f>
        <v>3</v>
      </c>
      <c r="X1339" s="140">
        <f t="shared" si="670"/>
        <v>0</v>
      </c>
      <c r="Y1339" t="str">
        <f t="shared" si="670"/>
        <v>Discharge</v>
      </c>
      <c r="Z1339" t="str">
        <f t="shared" si="670"/>
        <v>72-96</v>
      </c>
    </row>
    <row r="1340" spans="1:26" x14ac:dyDescent="0.35">
      <c r="A1340" s="63" t="str">
        <f t="shared" si="669"/>
        <v>PATIENT 39 (IM3 007)</v>
      </c>
      <c r="B1340" s="11" t="str">
        <f t="shared" si="669"/>
        <v>CONGESTIVE HEART FAILURE</v>
      </c>
      <c r="C1340" s="11" t="str">
        <f t="shared" si="669"/>
        <v>MEDICATION</v>
      </c>
      <c r="D1340" t="str">
        <f t="shared" si="665"/>
        <v>Yes</v>
      </c>
      <c r="E1340" t="str">
        <f t="shared" si="665"/>
        <v>No</v>
      </c>
      <c r="F1340" t="str">
        <f t="shared" si="665"/>
        <v>ER</v>
      </c>
      <c r="G1340" t="str">
        <f t="shared" si="665"/>
        <v>ULLA</v>
      </c>
      <c r="H1340" t="str">
        <f t="shared" si="665"/>
        <v>18G</v>
      </c>
      <c r="I1340" t="str">
        <f t="shared" si="665"/>
        <v>No infusion</v>
      </c>
      <c r="J1340" t="str">
        <f t="shared" si="665"/>
        <v>Other Drug</v>
      </c>
      <c r="K1340" s="11" t="str">
        <f t="shared" si="665"/>
        <v>ANTECUBITAL FOSSA</v>
      </c>
      <c r="L1340" s="13">
        <v>0</v>
      </c>
      <c r="M1340" s="13">
        <v>0</v>
      </c>
      <c r="N1340" s="13">
        <v>0</v>
      </c>
      <c r="O1340">
        <v>0</v>
      </c>
      <c r="P1340" t="s">
        <v>30</v>
      </c>
      <c r="Q1340" s="46">
        <v>35</v>
      </c>
      <c r="R1340" s="46">
        <v>28.3</v>
      </c>
      <c r="S1340" s="46">
        <v>28.5</v>
      </c>
      <c r="T1340" s="46">
        <v>28.3</v>
      </c>
      <c r="U1340" s="46">
        <v>28</v>
      </c>
      <c r="V1340" s="46">
        <v>27</v>
      </c>
      <c r="W1340" s="140">
        <f t="shared" si="670"/>
        <v>3</v>
      </c>
      <c r="X1340" s="140">
        <f t="shared" si="670"/>
        <v>0</v>
      </c>
      <c r="Y1340" t="str">
        <f t="shared" si="670"/>
        <v>Discharge</v>
      </c>
      <c r="Z1340" t="str">
        <f t="shared" si="670"/>
        <v>72-96</v>
      </c>
    </row>
    <row r="1341" spans="1:26" x14ac:dyDescent="0.35">
      <c r="A1341" s="63" t="str">
        <f t="shared" si="669"/>
        <v>PATIENT 39 (IM3 007)</v>
      </c>
      <c r="B1341" s="11" t="str">
        <f t="shared" si="669"/>
        <v>CONGESTIVE HEART FAILURE</v>
      </c>
      <c r="C1341" s="11" t="str">
        <f t="shared" si="669"/>
        <v>MEDICATION</v>
      </c>
      <c r="D1341" t="str">
        <f t="shared" si="665"/>
        <v>Yes</v>
      </c>
      <c r="E1341" t="str">
        <f t="shared" si="665"/>
        <v>No</v>
      </c>
      <c r="F1341" t="str">
        <f t="shared" si="665"/>
        <v>ER</v>
      </c>
      <c r="G1341" t="str">
        <f t="shared" si="665"/>
        <v>ULLA</v>
      </c>
      <c r="H1341" t="str">
        <f t="shared" si="665"/>
        <v>18G</v>
      </c>
      <c r="I1341" t="str">
        <f t="shared" si="665"/>
        <v>No infusion</v>
      </c>
      <c r="J1341" t="str">
        <f t="shared" si="665"/>
        <v>Other Drug</v>
      </c>
      <c r="K1341" s="11" t="str">
        <f t="shared" si="665"/>
        <v>ANTECUBITAL FOSSA</v>
      </c>
      <c r="L1341" s="13">
        <v>0</v>
      </c>
      <c r="M1341" s="13">
        <v>0</v>
      </c>
      <c r="N1341" s="13">
        <v>0</v>
      </c>
      <c r="O1341">
        <v>0</v>
      </c>
      <c r="P1341" t="s">
        <v>30</v>
      </c>
      <c r="Q1341" s="46">
        <v>34.700000000000003</v>
      </c>
      <c r="R1341" s="46">
        <v>28.1</v>
      </c>
      <c r="S1341" s="46">
        <v>27.1</v>
      </c>
      <c r="T1341" s="46">
        <v>27.3</v>
      </c>
      <c r="U1341" s="46">
        <v>28.2</v>
      </c>
      <c r="V1341" s="46">
        <v>25.2</v>
      </c>
      <c r="W1341" s="140">
        <f t="shared" si="670"/>
        <v>3</v>
      </c>
      <c r="X1341" s="140">
        <f t="shared" si="670"/>
        <v>0</v>
      </c>
      <c r="Y1341" t="str">
        <f t="shared" si="670"/>
        <v>Discharge</v>
      </c>
      <c r="Z1341" t="str">
        <f t="shared" si="670"/>
        <v>72-96</v>
      </c>
    </row>
    <row r="1342" spans="1:26" x14ac:dyDescent="0.35">
      <c r="A1342" s="63" t="str">
        <f t="shared" si="669"/>
        <v>PATIENT 39 (IM3 007)</v>
      </c>
      <c r="B1342" s="11" t="str">
        <f t="shared" si="669"/>
        <v>CONGESTIVE HEART FAILURE</v>
      </c>
      <c r="C1342" s="11" t="str">
        <f t="shared" si="669"/>
        <v>MEDICATION</v>
      </c>
      <c r="D1342" t="str">
        <f t="shared" si="669"/>
        <v>Yes</v>
      </c>
      <c r="E1342" t="str">
        <f t="shared" si="669"/>
        <v>No</v>
      </c>
      <c r="F1342" t="str">
        <f t="shared" si="669"/>
        <v>ER</v>
      </c>
      <c r="G1342" t="str">
        <f t="shared" si="669"/>
        <v>ULLA</v>
      </c>
      <c r="H1342" t="str">
        <f t="shared" si="669"/>
        <v>18G</v>
      </c>
      <c r="I1342" t="str">
        <f t="shared" si="669"/>
        <v>No infusion</v>
      </c>
      <c r="J1342" t="str">
        <f t="shared" si="669"/>
        <v>Other Drug</v>
      </c>
      <c r="K1342" s="11" t="str">
        <f t="shared" si="669"/>
        <v>ANTECUBITAL FOSSA</v>
      </c>
      <c r="L1342" s="13">
        <v>0</v>
      </c>
      <c r="M1342" s="13">
        <v>0</v>
      </c>
      <c r="N1342" s="13">
        <v>0</v>
      </c>
      <c r="O1342">
        <v>0</v>
      </c>
      <c r="P1342" t="s">
        <v>30</v>
      </c>
      <c r="Q1342" s="46">
        <v>35</v>
      </c>
      <c r="R1342" s="46">
        <v>27.6</v>
      </c>
      <c r="S1342" s="46">
        <v>27.4</v>
      </c>
      <c r="T1342" s="46">
        <v>27.7</v>
      </c>
      <c r="U1342" s="46">
        <v>27.3</v>
      </c>
      <c r="V1342" s="46">
        <v>26</v>
      </c>
      <c r="W1342" s="140">
        <f t="shared" si="670"/>
        <v>3</v>
      </c>
      <c r="X1342" s="140">
        <f t="shared" si="670"/>
        <v>0</v>
      </c>
      <c r="Y1342" t="str">
        <f t="shared" si="670"/>
        <v>Discharge</v>
      </c>
      <c r="Z1342" t="str">
        <f t="shared" si="670"/>
        <v>72-96</v>
      </c>
    </row>
    <row r="1343" spans="1:26" x14ac:dyDescent="0.35">
      <c r="A1343" s="64" t="str">
        <f t="shared" si="669"/>
        <v>PATIENT 39 (IM3 007)</v>
      </c>
      <c r="B1343" s="70" t="str">
        <f t="shared" si="669"/>
        <v>CONGESTIVE HEART FAILURE</v>
      </c>
      <c r="C1343" s="70" t="str">
        <f t="shared" si="669"/>
        <v>MEDICATION</v>
      </c>
      <c r="D1343" t="str">
        <f t="shared" si="669"/>
        <v>Yes</v>
      </c>
      <c r="E1343" t="str">
        <f t="shared" si="669"/>
        <v>No</v>
      </c>
      <c r="F1343" t="str">
        <f t="shared" si="669"/>
        <v>ER</v>
      </c>
      <c r="G1343" t="str">
        <f t="shared" si="669"/>
        <v>ULLA</v>
      </c>
      <c r="H1343" t="str">
        <f t="shared" si="669"/>
        <v>18G</v>
      </c>
      <c r="I1343" t="str">
        <f t="shared" si="669"/>
        <v>No infusion</v>
      </c>
      <c r="J1343" t="str">
        <f t="shared" si="669"/>
        <v>Other Drug</v>
      </c>
      <c r="K1343" s="70" t="str">
        <f t="shared" si="669"/>
        <v>ANTECUBITAL FOSSA</v>
      </c>
      <c r="L1343" s="19">
        <v>0</v>
      </c>
      <c r="M1343" s="19">
        <v>0</v>
      </c>
      <c r="N1343" s="19">
        <v>0</v>
      </c>
      <c r="O1343">
        <v>0</v>
      </c>
      <c r="P1343" t="s">
        <v>30</v>
      </c>
      <c r="Q1343" s="52">
        <v>35.5</v>
      </c>
      <c r="R1343" s="52">
        <v>29.6</v>
      </c>
      <c r="S1343" s="52">
        <v>29</v>
      </c>
      <c r="T1343" s="52">
        <v>28.8</v>
      </c>
      <c r="U1343" s="52">
        <v>29.2</v>
      </c>
      <c r="V1343" s="52">
        <v>27.5</v>
      </c>
      <c r="W1343" s="149">
        <f t="shared" si="670"/>
        <v>3</v>
      </c>
      <c r="X1343" s="149">
        <f t="shared" si="670"/>
        <v>0</v>
      </c>
      <c r="Y1343" t="str">
        <f t="shared" si="670"/>
        <v>Discharge</v>
      </c>
      <c r="Z1343" t="str">
        <f t="shared" si="670"/>
        <v>72-96</v>
      </c>
    </row>
    <row r="1344" spans="1:26" x14ac:dyDescent="0.35">
      <c r="A1344" s="21" t="s">
        <v>539</v>
      </c>
      <c r="B1344" s="21" t="s">
        <v>540</v>
      </c>
      <c r="C1344" s="21" t="s">
        <v>151</v>
      </c>
      <c r="D1344" t="str">
        <f t="shared" si="669"/>
        <v>Yes</v>
      </c>
      <c r="E1344" t="str">
        <f t="shared" si="669"/>
        <v>No</v>
      </c>
      <c r="F1344" t="str">
        <f t="shared" si="669"/>
        <v>ER</v>
      </c>
      <c r="G1344" t="str">
        <f t="shared" si="669"/>
        <v>ULLA</v>
      </c>
      <c r="H1344" t="s">
        <v>33</v>
      </c>
      <c r="I1344" t="s">
        <v>70</v>
      </c>
      <c r="J1344" t="s">
        <v>51</v>
      </c>
      <c r="K1344" s="21" t="s">
        <v>47</v>
      </c>
      <c r="L1344" s="23">
        <v>0</v>
      </c>
      <c r="M1344" s="23">
        <v>0</v>
      </c>
      <c r="N1344" s="23">
        <v>0</v>
      </c>
      <c r="O1344">
        <v>0</v>
      </c>
      <c r="P1344" t="s">
        <v>30</v>
      </c>
      <c r="Q1344" s="56">
        <v>36.700000000000003</v>
      </c>
      <c r="R1344" s="56">
        <v>34.299999999999997</v>
      </c>
      <c r="S1344" s="56">
        <v>34.200000000000003</v>
      </c>
      <c r="T1344" s="56">
        <v>34.200000000000003</v>
      </c>
      <c r="U1344" s="56">
        <v>34</v>
      </c>
      <c r="V1344" s="159" t="s">
        <v>37</v>
      </c>
      <c r="W1344" s="150">
        <v>3</v>
      </c>
      <c r="X1344" s="150">
        <v>0</v>
      </c>
      <c r="Y1344" t="str">
        <f t="shared" si="670"/>
        <v>Discharge</v>
      </c>
      <c r="Z1344" t="s">
        <v>63</v>
      </c>
    </row>
    <row r="1345" spans="1:26" x14ac:dyDescent="0.35">
      <c r="A1345" s="11" t="str">
        <f t="shared" ref="A1345:C1349" si="671">A1344</f>
        <v>PATIENT 40 (ORTHO1 001)</v>
      </c>
      <c r="B1345" s="11" t="str">
        <f t="shared" si="671"/>
        <v>DFU LEFT FOOT</v>
      </c>
      <c r="C1345" s="11" t="str">
        <f t="shared" si="671"/>
        <v>NEW ADMISSION</v>
      </c>
      <c r="D1345" t="str">
        <f t="shared" si="669"/>
        <v>Yes</v>
      </c>
      <c r="E1345" t="str">
        <f t="shared" si="669"/>
        <v>No</v>
      </c>
      <c r="F1345" t="str">
        <f t="shared" si="669"/>
        <v>ER</v>
      </c>
      <c r="G1345" t="str">
        <f t="shared" si="669"/>
        <v>ULLA</v>
      </c>
      <c r="H1345" t="str">
        <f t="shared" si="669"/>
        <v>20G</v>
      </c>
      <c r="I1345" t="str">
        <f t="shared" si="669"/>
        <v xml:space="preserve"> Normal Saline 0.9%</v>
      </c>
      <c r="J1345" t="str">
        <f t="shared" si="669"/>
        <v>Antibiotic and other drug</v>
      </c>
      <c r="K1345" s="11" t="str">
        <f t="shared" si="669"/>
        <v>ANTECUBITAL FOSSA</v>
      </c>
      <c r="L1345" s="13">
        <v>0</v>
      </c>
      <c r="M1345" s="13">
        <v>0</v>
      </c>
      <c r="N1345" s="13">
        <v>0</v>
      </c>
      <c r="O1345">
        <v>0</v>
      </c>
      <c r="P1345" t="s">
        <v>30</v>
      </c>
      <c r="Q1345" s="46">
        <v>36.299999999999997</v>
      </c>
      <c r="R1345" s="46">
        <v>33.700000000000003</v>
      </c>
      <c r="S1345" s="46">
        <v>33.5</v>
      </c>
      <c r="T1345" s="46">
        <v>33.4</v>
      </c>
      <c r="U1345" s="46">
        <v>33.200000000000003</v>
      </c>
      <c r="V1345" s="139" t="str">
        <f t="shared" ref="V1345:X1349" si="672">V1344</f>
        <v>NA</v>
      </c>
      <c r="W1345" s="140">
        <f t="shared" si="672"/>
        <v>3</v>
      </c>
      <c r="X1345" s="140">
        <f t="shared" si="672"/>
        <v>0</v>
      </c>
      <c r="Y1345" t="str">
        <f t="shared" si="670"/>
        <v>Discharge</v>
      </c>
      <c r="Z1345" t="str">
        <f t="shared" si="670"/>
        <v>48-72</v>
      </c>
    </row>
    <row r="1346" spans="1:26" x14ac:dyDescent="0.35">
      <c r="A1346" s="11" t="str">
        <f t="shared" si="671"/>
        <v>PATIENT 40 (ORTHO1 001)</v>
      </c>
      <c r="B1346" s="11" t="str">
        <f t="shared" si="671"/>
        <v>DFU LEFT FOOT</v>
      </c>
      <c r="C1346" s="11" t="str">
        <f t="shared" si="671"/>
        <v>NEW ADMISSION</v>
      </c>
      <c r="D1346" t="str">
        <f t="shared" si="669"/>
        <v>Yes</v>
      </c>
      <c r="E1346" t="str">
        <f t="shared" si="669"/>
        <v>No</v>
      </c>
      <c r="F1346" t="str">
        <f t="shared" si="669"/>
        <v>ER</v>
      </c>
      <c r="G1346" t="str">
        <f t="shared" si="669"/>
        <v>ULLA</v>
      </c>
      <c r="H1346" t="str">
        <f t="shared" si="669"/>
        <v>20G</v>
      </c>
      <c r="I1346" t="str">
        <f t="shared" si="669"/>
        <v xml:space="preserve"> Normal Saline 0.9%</v>
      </c>
      <c r="J1346" t="str">
        <f t="shared" si="669"/>
        <v>Antibiotic and other drug</v>
      </c>
      <c r="K1346" s="11" t="str">
        <f t="shared" si="669"/>
        <v>ANTECUBITAL FOSSA</v>
      </c>
      <c r="L1346" s="13">
        <v>0</v>
      </c>
      <c r="M1346" s="13">
        <v>0</v>
      </c>
      <c r="N1346" s="13">
        <v>0</v>
      </c>
      <c r="O1346">
        <v>0</v>
      </c>
      <c r="P1346" t="s">
        <v>30</v>
      </c>
      <c r="Q1346" s="46">
        <v>36.6</v>
      </c>
      <c r="R1346" s="46">
        <v>35.200000000000003</v>
      </c>
      <c r="S1346" s="46">
        <v>35.200000000000003</v>
      </c>
      <c r="T1346" s="46">
        <v>35.1</v>
      </c>
      <c r="U1346" s="46">
        <v>35</v>
      </c>
      <c r="V1346" s="139" t="str">
        <f t="shared" si="672"/>
        <v>NA</v>
      </c>
      <c r="W1346" s="140">
        <f t="shared" si="672"/>
        <v>3</v>
      </c>
      <c r="X1346" s="140">
        <f t="shared" si="672"/>
        <v>0</v>
      </c>
      <c r="Y1346" t="str">
        <f t="shared" si="670"/>
        <v>Discharge</v>
      </c>
      <c r="Z1346" t="str">
        <f t="shared" si="670"/>
        <v>48-72</v>
      </c>
    </row>
    <row r="1347" spans="1:26" x14ac:dyDescent="0.35">
      <c r="A1347" s="11" t="str">
        <f t="shared" si="671"/>
        <v>PATIENT 40 (ORTHO1 001)</v>
      </c>
      <c r="B1347" s="11" t="str">
        <f t="shared" si="671"/>
        <v>DFU LEFT FOOT</v>
      </c>
      <c r="C1347" s="11" t="str">
        <f t="shared" si="671"/>
        <v>NEW ADMISSION</v>
      </c>
      <c r="D1347" t="str">
        <f t="shared" si="669"/>
        <v>Yes</v>
      </c>
      <c r="E1347" t="str">
        <f t="shared" si="669"/>
        <v>No</v>
      </c>
      <c r="F1347" t="str">
        <f t="shared" si="669"/>
        <v>ER</v>
      </c>
      <c r="G1347" t="str">
        <f t="shared" si="669"/>
        <v>ULLA</v>
      </c>
      <c r="H1347" t="str">
        <f t="shared" si="669"/>
        <v>20G</v>
      </c>
      <c r="I1347" t="str">
        <f t="shared" si="669"/>
        <v xml:space="preserve"> Normal Saline 0.9%</v>
      </c>
      <c r="J1347" t="str">
        <f t="shared" si="669"/>
        <v>Antibiotic and other drug</v>
      </c>
      <c r="K1347" s="11" t="str">
        <f t="shared" si="669"/>
        <v>ANTECUBITAL FOSSA</v>
      </c>
      <c r="L1347" s="13">
        <v>0</v>
      </c>
      <c r="M1347" s="13">
        <v>0</v>
      </c>
      <c r="N1347" s="13">
        <v>0</v>
      </c>
      <c r="O1347">
        <v>0</v>
      </c>
      <c r="P1347" t="s">
        <v>30</v>
      </c>
      <c r="Q1347" s="46">
        <v>36.5</v>
      </c>
      <c r="R1347" s="46">
        <v>32.700000000000003</v>
      </c>
      <c r="S1347" s="46">
        <v>32.6</v>
      </c>
      <c r="T1347" s="46">
        <v>32.5</v>
      </c>
      <c r="U1347" s="46">
        <v>32.5</v>
      </c>
      <c r="V1347" s="139" t="str">
        <f t="shared" si="672"/>
        <v>NA</v>
      </c>
      <c r="W1347" s="140">
        <f t="shared" si="672"/>
        <v>3</v>
      </c>
      <c r="X1347" s="140">
        <f t="shared" si="672"/>
        <v>0</v>
      </c>
      <c r="Y1347" t="str">
        <f t="shared" si="670"/>
        <v>Discharge</v>
      </c>
      <c r="Z1347" t="str">
        <f t="shared" si="670"/>
        <v>48-72</v>
      </c>
    </row>
    <row r="1348" spans="1:26" x14ac:dyDescent="0.35">
      <c r="A1348" s="11" t="str">
        <f t="shared" si="671"/>
        <v>PATIENT 40 (ORTHO1 001)</v>
      </c>
      <c r="B1348" s="11" t="str">
        <f t="shared" si="671"/>
        <v>DFU LEFT FOOT</v>
      </c>
      <c r="C1348" s="11" t="str">
        <f t="shared" si="671"/>
        <v>NEW ADMISSION</v>
      </c>
      <c r="D1348" t="str">
        <f t="shared" si="669"/>
        <v>Yes</v>
      </c>
      <c r="E1348" t="str">
        <f t="shared" si="669"/>
        <v>No</v>
      </c>
      <c r="F1348" t="str">
        <f t="shared" si="669"/>
        <v>ER</v>
      </c>
      <c r="G1348" t="str">
        <f t="shared" si="669"/>
        <v>ULLA</v>
      </c>
      <c r="H1348" t="str">
        <f t="shared" si="669"/>
        <v>20G</v>
      </c>
      <c r="I1348" t="str">
        <f t="shared" si="669"/>
        <v xml:space="preserve"> Normal Saline 0.9%</v>
      </c>
      <c r="J1348" t="str">
        <f t="shared" si="669"/>
        <v>Antibiotic and other drug</v>
      </c>
      <c r="K1348" s="11" t="str">
        <f t="shared" si="669"/>
        <v>ANTECUBITAL FOSSA</v>
      </c>
      <c r="L1348" s="13">
        <v>0</v>
      </c>
      <c r="M1348" s="13">
        <v>0</v>
      </c>
      <c r="N1348" s="13">
        <v>0</v>
      </c>
      <c r="O1348">
        <v>0</v>
      </c>
      <c r="P1348" t="s">
        <v>30</v>
      </c>
      <c r="Q1348" s="46">
        <v>36.700000000000003</v>
      </c>
      <c r="R1348" s="46">
        <v>31.3</v>
      </c>
      <c r="S1348" s="46">
        <v>31.2</v>
      </c>
      <c r="T1348" s="46">
        <v>31.2</v>
      </c>
      <c r="U1348" s="46">
        <v>31.1</v>
      </c>
      <c r="V1348" s="139" t="str">
        <f t="shared" si="672"/>
        <v>NA</v>
      </c>
      <c r="W1348" s="140">
        <f t="shared" si="672"/>
        <v>3</v>
      </c>
      <c r="X1348" s="140">
        <f t="shared" si="672"/>
        <v>0</v>
      </c>
      <c r="Y1348" t="str">
        <f t="shared" si="670"/>
        <v>Discharge</v>
      </c>
      <c r="Z1348" t="str">
        <f t="shared" si="670"/>
        <v>48-72</v>
      </c>
    </row>
    <row r="1349" spans="1:26" x14ac:dyDescent="0.35">
      <c r="A1349" s="70" t="str">
        <f t="shared" si="671"/>
        <v>PATIENT 40 (ORTHO1 001)</v>
      </c>
      <c r="B1349" s="70" t="str">
        <f t="shared" si="671"/>
        <v>DFU LEFT FOOT</v>
      </c>
      <c r="C1349" s="70" t="str">
        <f t="shared" si="671"/>
        <v>NEW ADMISSION</v>
      </c>
      <c r="D1349" t="str">
        <f t="shared" si="669"/>
        <v>Yes</v>
      </c>
      <c r="E1349" t="str">
        <f t="shared" si="669"/>
        <v>No</v>
      </c>
      <c r="F1349" t="str">
        <f t="shared" si="669"/>
        <v>ER</v>
      </c>
      <c r="G1349" t="str">
        <f t="shared" si="669"/>
        <v>ULLA</v>
      </c>
      <c r="H1349" t="str">
        <f t="shared" si="669"/>
        <v>20G</v>
      </c>
      <c r="I1349" t="str">
        <f t="shared" si="669"/>
        <v xml:space="preserve"> Normal Saline 0.9%</v>
      </c>
      <c r="J1349" t="str">
        <f t="shared" si="669"/>
        <v>Antibiotic and other drug</v>
      </c>
      <c r="K1349" s="70" t="str">
        <f t="shared" si="669"/>
        <v>ANTECUBITAL FOSSA</v>
      </c>
      <c r="L1349" s="19">
        <v>0</v>
      </c>
      <c r="M1349" s="19">
        <v>0</v>
      </c>
      <c r="N1349" s="19">
        <v>0</v>
      </c>
      <c r="O1349">
        <v>0</v>
      </c>
      <c r="P1349" t="s">
        <v>30</v>
      </c>
      <c r="Q1349" s="52">
        <v>36.299999999999997</v>
      </c>
      <c r="R1349" s="52">
        <v>33.200000000000003</v>
      </c>
      <c r="S1349" s="52">
        <v>33.1</v>
      </c>
      <c r="T1349" s="52">
        <v>33.1</v>
      </c>
      <c r="U1349" s="52">
        <v>33</v>
      </c>
      <c r="V1349" s="148" t="str">
        <f t="shared" si="672"/>
        <v>NA</v>
      </c>
      <c r="W1349" s="149">
        <f t="shared" si="672"/>
        <v>3</v>
      </c>
      <c r="X1349" s="149">
        <f t="shared" si="672"/>
        <v>0</v>
      </c>
      <c r="Y1349" t="str">
        <f t="shared" si="670"/>
        <v>Discharge</v>
      </c>
      <c r="Z1349" t="str">
        <f t="shared" si="670"/>
        <v>48-72</v>
      </c>
    </row>
    <row r="1350" spans="1:26" x14ac:dyDescent="0.35">
      <c r="A1350" s="55" t="s">
        <v>541</v>
      </c>
      <c r="B1350" s="55">
        <v>1003646</v>
      </c>
      <c r="C1350" s="21" t="s">
        <v>151</v>
      </c>
      <c r="D1350" t="str">
        <f t="shared" si="669"/>
        <v>Yes</v>
      </c>
      <c r="E1350" t="str">
        <f t="shared" si="669"/>
        <v>No</v>
      </c>
      <c r="F1350" t="s">
        <v>31</v>
      </c>
      <c r="G1350" t="str">
        <f t="shared" si="669"/>
        <v>ULLA</v>
      </c>
      <c r="H1350" t="str">
        <f t="shared" si="669"/>
        <v>20G</v>
      </c>
      <c r="I1350" t="str">
        <f t="shared" si="669"/>
        <v xml:space="preserve"> Normal Saline 0.9%</v>
      </c>
      <c r="J1350" t="str">
        <f t="shared" si="669"/>
        <v>Antibiotic and other drug</v>
      </c>
      <c r="K1350" s="21" t="s">
        <v>47</v>
      </c>
      <c r="L1350" s="23">
        <v>0</v>
      </c>
      <c r="M1350" s="23">
        <v>0</v>
      </c>
      <c r="N1350" s="23">
        <v>0</v>
      </c>
      <c r="O1350">
        <v>0</v>
      </c>
      <c r="P1350" t="s">
        <v>30</v>
      </c>
      <c r="Q1350" s="56">
        <v>36.700000000000003</v>
      </c>
      <c r="R1350" s="56">
        <v>29.8</v>
      </c>
      <c r="S1350" s="56">
        <v>29.7</v>
      </c>
      <c r="T1350" s="56">
        <v>29.6</v>
      </c>
      <c r="U1350" s="56">
        <v>29.7</v>
      </c>
      <c r="V1350" s="56">
        <v>29.3</v>
      </c>
      <c r="W1350" s="150">
        <v>4</v>
      </c>
      <c r="X1350" s="150">
        <v>0</v>
      </c>
      <c r="Y1350" t="s">
        <v>38</v>
      </c>
      <c r="Z1350" t="s">
        <v>39</v>
      </c>
    </row>
    <row r="1351" spans="1:26" x14ac:dyDescent="0.35">
      <c r="A1351" s="63" t="str">
        <f t="shared" ref="A1351:K1366" si="673">A1350</f>
        <v>PATIENT 41 (ORTHO1 003)</v>
      </c>
      <c r="B1351" s="63">
        <f t="shared" si="673"/>
        <v>1003646</v>
      </c>
      <c r="C1351" s="11" t="str">
        <f t="shared" si="673"/>
        <v>NEW ADMISSION</v>
      </c>
      <c r="D1351" t="str">
        <f t="shared" si="669"/>
        <v>Yes</v>
      </c>
      <c r="E1351" t="str">
        <f t="shared" si="669"/>
        <v>No</v>
      </c>
      <c r="F1351" t="str">
        <f t="shared" si="669"/>
        <v>Ward</v>
      </c>
      <c r="G1351" t="str">
        <f t="shared" si="669"/>
        <v>ULLA</v>
      </c>
      <c r="H1351" t="str">
        <f t="shared" si="669"/>
        <v>20G</v>
      </c>
      <c r="I1351" t="str">
        <f t="shared" si="669"/>
        <v xml:space="preserve"> Normal Saline 0.9%</v>
      </c>
      <c r="J1351" t="str">
        <f t="shared" si="669"/>
        <v>Antibiotic and other drug</v>
      </c>
      <c r="K1351" s="11" t="str">
        <f t="shared" si="669"/>
        <v>ANTECUBITAL FOSSA</v>
      </c>
      <c r="L1351" s="13">
        <v>0</v>
      </c>
      <c r="M1351" s="13">
        <v>0</v>
      </c>
      <c r="N1351" s="13">
        <v>0</v>
      </c>
      <c r="O1351">
        <v>0</v>
      </c>
      <c r="P1351" t="s">
        <v>30</v>
      </c>
      <c r="Q1351" s="46">
        <v>36.299999999999997</v>
      </c>
      <c r="R1351" s="46">
        <v>31.7</v>
      </c>
      <c r="S1351" s="46">
        <v>31.3</v>
      </c>
      <c r="T1351" s="46">
        <v>31.5</v>
      </c>
      <c r="U1351" s="46">
        <v>31.3</v>
      </c>
      <c r="V1351" s="46">
        <v>31</v>
      </c>
      <c r="W1351" s="140">
        <f t="shared" ref="W1351:Z1366" si="674">W1350</f>
        <v>4</v>
      </c>
      <c r="X1351" s="140">
        <f t="shared" si="674"/>
        <v>0</v>
      </c>
      <c r="Y1351" t="str">
        <f t="shared" si="674"/>
        <v>Completion of treatment</v>
      </c>
      <c r="Z1351" t="str">
        <f t="shared" si="674"/>
        <v>72-96</v>
      </c>
    </row>
    <row r="1352" spans="1:26" x14ac:dyDescent="0.35">
      <c r="A1352" s="63" t="str">
        <f t="shared" si="673"/>
        <v>PATIENT 41 (ORTHO1 003)</v>
      </c>
      <c r="B1352" s="63">
        <f t="shared" si="673"/>
        <v>1003646</v>
      </c>
      <c r="C1352" s="11" t="str">
        <f t="shared" si="673"/>
        <v>NEW ADMISSION</v>
      </c>
      <c r="D1352" t="str">
        <f t="shared" si="669"/>
        <v>Yes</v>
      </c>
      <c r="E1352" t="str">
        <f t="shared" si="669"/>
        <v>No</v>
      </c>
      <c r="F1352" t="str">
        <f t="shared" si="669"/>
        <v>Ward</v>
      </c>
      <c r="G1352" t="str">
        <f t="shared" si="669"/>
        <v>ULLA</v>
      </c>
      <c r="H1352" t="str">
        <f t="shared" si="669"/>
        <v>20G</v>
      </c>
      <c r="I1352" t="str">
        <f t="shared" si="669"/>
        <v xml:space="preserve"> Normal Saline 0.9%</v>
      </c>
      <c r="J1352" t="str">
        <f t="shared" si="669"/>
        <v>Antibiotic and other drug</v>
      </c>
      <c r="K1352" s="11" t="str">
        <f t="shared" si="669"/>
        <v>ANTECUBITAL FOSSA</v>
      </c>
      <c r="L1352" s="13">
        <v>0</v>
      </c>
      <c r="M1352" s="13">
        <v>0</v>
      </c>
      <c r="N1352" s="13">
        <v>0</v>
      </c>
      <c r="O1352">
        <v>0</v>
      </c>
      <c r="P1352" t="s">
        <v>30</v>
      </c>
      <c r="Q1352" s="46">
        <v>36.6</v>
      </c>
      <c r="R1352" s="46">
        <v>30.6</v>
      </c>
      <c r="S1352" s="46">
        <v>30.4</v>
      </c>
      <c r="T1352" s="46">
        <v>30.2</v>
      </c>
      <c r="U1352" s="46">
        <v>30.1</v>
      </c>
      <c r="V1352" s="46">
        <v>30</v>
      </c>
      <c r="W1352" s="140">
        <f t="shared" si="674"/>
        <v>4</v>
      </c>
      <c r="X1352" s="140">
        <f t="shared" si="674"/>
        <v>0</v>
      </c>
      <c r="Y1352" t="str">
        <f t="shared" si="674"/>
        <v>Completion of treatment</v>
      </c>
      <c r="Z1352" t="str">
        <f t="shared" si="674"/>
        <v>72-96</v>
      </c>
    </row>
    <row r="1353" spans="1:26" x14ac:dyDescent="0.35">
      <c r="A1353" s="63" t="str">
        <f t="shared" si="673"/>
        <v>PATIENT 41 (ORTHO1 003)</v>
      </c>
      <c r="B1353" s="63">
        <f t="shared" si="673"/>
        <v>1003646</v>
      </c>
      <c r="C1353" s="11" t="str">
        <f t="shared" si="673"/>
        <v>NEW ADMISSION</v>
      </c>
      <c r="D1353" t="str">
        <f t="shared" si="669"/>
        <v>Yes</v>
      </c>
      <c r="E1353" t="str">
        <f t="shared" si="669"/>
        <v>No</v>
      </c>
      <c r="F1353" t="str">
        <f t="shared" si="669"/>
        <v>Ward</v>
      </c>
      <c r="G1353" t="str">
        <f t="shared" si="669"/>
        <v>ULLA</v>
      </c>
      <c r="H1353" t="str">
        <f t="shared" si="669"/>
        <v>20G</v>
      </c>
      <c r="I1353" t="str">
        <f t="shared" si="669"/>
        <v xml:space="preserve"> Normal Saline 0.9%</v>
      </c>
      <c r="J1353" t="str">
        <f t="shared" si="669"/>
        <v>Antibiotic and other drug</v>
      </c>
      <c r="K1353" s="11" t="str">
        <f t="shared" si="669"/>
        <v>ANTECUBITAL FOSSA</v>
      </c>
      <c r="L1353" s="13">
        <v>0</v>
      </c>
      <c r="M1353" s="13">
        <v>0</v>
      </c>
      <c r="N1353" s="13">
        <v>0</v>
      </c>
      <c r="O1353">
        <v>0</v>
      </c>
      <c r="P1353" t="s">
        <v>30</v>
      </c>
      <c r="Q1353" s="46">
        <v>36.700000000000003</v>
      </c>
      <c r="R1353" s="46">
        <v>32.6</v>
      </c>
      <c r="S1353" s="46">
        <v>32.5</v>
      </c>
      <c r="T1353" s="46">
        <v>32.200000000000003</v>
      </c>
      <c r="U1353" s="46">
        <v>32.299999999999997</v>
      </c>
      <c r="V1353" s="46">
        <v>32.1</v>
      </c>
      <c r="W1353" s="140">
        <f t="shared" si="674"/>
        <v>4</v>
      </c>
      <c r="X1353" s="140">
        <f t="shared" si="674"/>
        <v>0</v>
      </c>
      <c r="Y1353" t="str">
        <f t="shared" si="674"/>
        <v>Completion of treatment</v>
      </c>
      <c r="Z1353" t="str">
        <f t="shared" si="674"/>
        <v>72-96</v>
      </c>
    </row>
    <row r="1354" spans="1:26" x14ac:dyDescent="0.35">
      <c r="A1354" s="63" t="str">
        <f t="shared" si="673"/>
        <v>PATIENT 41 (ORTHO1 003)</v>
      </c>
      <c r="B1354" s="63">
        <f t="shared" si="673"/>
        <v>1003646</v>
      </c>
      <c r="C1354" s="11" t="str">
        <f t="shared" si="673"/>
        <v>NEW ADMISSION</v>
      </c>
      <c r="D1354" t="str">
        <f t="shared" si="669"/>
        <v>Yes</v>
      </c>
      <c r="E1354" t="str">
        <f t="shared" si="669"/>
        <v>No</v>
      </c>
      <c r="F1354" t="str">
        <f t="shared" si="669"/>
        <v>Ward</v>
      </c>
      <c r="G1354" t="str">
        <f t="shared" si="669"/>
        <v>ULLA</v>
      </c>
      <c r="H1354" t="str">
        <f t="shared" si="669"/>
        <v>20G</v>
      </c>
      <c r="I1354" t="str">
        <f t="shared" si="669"/>
        <v xml:space="preserve"> Normal Saline 0.9%</v>
      </c>
      <c r="J1354" t="str">
        <f t="shared" si="669"/>
        <v>Antibiotic and other drug</v>
      </c>
      <c r="K1354" s="11" t="str">
        <f t="shared" si="669"/>
        <v>ANTECUBITAL FOSSA</v>
      </c>
      <c r="L1354" s="13">
        <v>0</v>
      </c>
      <c r="M1354" s="13">
        <v>0</v>
      </c>
      <c r="N1354" s="13">
        <v>0</v>
      </c>
      <c r="O1354">
        <v>0</v>
      </c>
      <c r="P1354" t="s">
        <v>30</v>
      </c>
      <c r="Q1354" s="46">
        <v>36.5</v>
      </c>
      <c r="R1354" s="46">
        <v>29.2</v>
      </c>
      <c r="S1354" s="46">
        <v>29.2</v>
      </c>
      <c r="T1354" s="46">
        <v>29.5</v>
      </c>
      <c r="U1354" s="46">
        <v>29.1</v>
      </c>
      <c r="V1354" s="46">
        <v>29.1</v>
      </c>
      <c r="W1354" s="140">
        <f t="shared" si="674"/>
        <v>4</v>
      </c>
      <c r="X1354" s="140">
        <f t="shared" si="674"/>
        <v>0</v>
      </c>
      <c r="Y1354" t="str">
        <f t="shared" si="674"/>
        <v>Completion of treatment</v>
      </c>
      <c r="Z1354" t="str">
        <f t="shared" si="674"/>
        <v>72-96</v>
      </c>
    </row>
    <row r="1355" spans="1:26" x14ac:dyDescent="0.35">
      <c r="A1355" s="63" t="str">
        <f t="shared" si="673"/>
        <v>PATIENT 41 (ORTHO1 003)</v>
      </c>
      <c r="B1355" s="63">
        <f t="shared" si="673"/>
        <v>1003646</v>
      </c>
      <c r="C1355" s="11" t="str">
        <f t="shared" si="673"/>
        <v>NEW ADMISSION</v>
      </c>
      <c r="D1355" t="str">
        <f t="shared" si="673"/>
        <v>Yes</v>
      </c>
      <c r="E1355" t="str">
        <f t="shared" si="673"/>
        <v>No</v>
      </c>
      <c r="F1355" t="str">
        <f t="shared" si="673"/>
        <v>Ward</v>
      </c>
      <c r="G1355" t="str">
        <f t="shared" si="673"/>
        <v>ULLA</v>
      </c>
      <c r="H1355" t="str">
        <f t="shared" si="673"/>
        <v>20G</v>
      </c>
      <c r="I1355" t="str">
        <f t="shared" si="673"/>
        <v xml:space="preserve"> Normal Saline 0.9%</v>
      </c>
      <c r="J1355" t="str">
        <f t="shared" si="673"/>
        <v>Antibiotic and other drug</v>
      </c>
      <c r="K1355" s="11" t="str">
        <f t="shared" si="673"/>
        <v>ANTECUBITAL FOSSA</v>
      </c>
      <c r="L1355" s="13">
        <v>0</v>
      </c>
      <c r="M1355" s="13">
        <v>0</v>
      </c>
      <c r="N1355" s="13">
        <v>0</v>
      </c>
      <c r="O1355">
        <v>0</v>
      </c>
      <c r="P1355" t="s">
        <v>30</v>
      </c>
      <c r="Q1355" s="46">
        <v>36.5</v>
      </c>
      <c r="R1355" s="46">
        <v>32.299999999999997</v>
      </c>
      <c r="S1355" s="46">
        <v>32.1</v>
      </c>
      <c r="T1355" s="46">
        <v>32.200000000000003</v>
      </c>
      <c r="U1355" s="46">
        <v>32.1</v>
      </c>
      <c r="V1355" s="46">
        <v>32</v>
      </c>
      <c r="W1355" s="140">
        <f t="shared" si="674"/>
        <v>4</v>
      </c>
      <c r="X1355" s="140">
        <f t="shared" si="674"/>
        <v>0</v>
      </c>
      <c r="Y1355" t="str">
        <f t="shared" si="674"/>
        <v>Completion of treatment</v>
      </c>
      <c r="Z1355" t="str">
        <f t="shared" si="674"/>
        <v>72-96</v>
      </c>
    </row>
    <row r="1356" spans="1:26" x14ac:dyDescent="0.35">
      <c r="A1356" s="63" t="str">
        <f t="shared" si="673"/>
        <v>PATIENT 41 (ORTHO1 003)</v>
      </c>
      <c r="B1356" s="63">
        <f t="shared" si="673"/>
        <v>1003646</v>
      </c>
      <c r="C1356" s="11" t="str">
        <f t="shared" si="673"/>
        <v>NEW ADMISSION</v>
      </c>
      <c r="D1356" t="str">
        <f t="shared" si="673"/>
        <v>Yes</v>
      </c>
      <c r="E1356" t="str">
        <f t="shared" si="673"/>
        <v>No</v>
      </c>
      <c r="F1356" t="str">
        <f t="shared" si="673"/>
        <v>Ward</v>
      </c>
      <c r="G1356" t="str">
        <f t="shared" si="673"/>
        <v>ULLA</v>
      </c>
      <c r="H1356" t="str">
        <f t="shared" si="673"/>
        <v>20G</v>
      </c>
      <c r="I1356" t="str">
        <f t="shared" si="673"/>
        <v xml:space="preserve"> Normal Saline 0.9%</v>
      </c>
      <c r="J1356" t="str">
        <f t="shared" si="673"/>
        <v>Antibiotic and other drug</v>
      </c>
      <c r="K1356" s="11" t="str">
        <f t="shared" si="673"/>
        <v>ANTECUBITAL FOSSA</v>
      </c>
      <c r="L1356" s="13">
        <v>0</v>
      </c>
      <c r="M1356" s="13">
        <v>0</v>
      </c>
      <c r="N1356" s="13">
        <v>0</v>
      </c>
      <c r="O1356">
        <v>0</v>
      </c>
      <c r="P1356" t="s">
        <v>30</v>
      </c>
      <c r="Q1356" s="46">
        <v>36.700000000000003</v>
      </c>
      <c r="R1356" s="46">
        <v>31.7</v>
      </c>
      <c r="S1356" s="46">
        <v>31.5</v>
      </c>
      <c r="T1356" s="46">
        <v>31.3</v>
      </c>
      <c r="U1356" s="46">
        <v>31.1</v>
      </c>
      <c r="V1356" s="46">
        <v>30</v>
      </c>
      <c r="W1356" s="140">
        <f t="shared" si="674"/>
        <v>4</v>
      </c>
      <c r="X1356" s="140">
        <f t="shared" si="674"/>
        <v>0</v>
      </c>
      <c r="Y1356" t="str">
        <f t="shared" si="674"/>
        <v>Completion of treatment</v>
      </c>
      <c r="Z1356" t="str">
        <f t="shared" si="674"/>
        <v>72-96</v>
      </c>
    </row>
    <row r="1357" spans="1:26" x14ac:dyDescent="0.35">
      <c r="A1357" s="64" t="str">
        <f t="shared" si="673"/>
        <v>PATIENT 41 (ORTHO1 003)</v>
      </c>
      <c r="B1357" s="64">
        <f t="shared" si="673"/>
        <v>1003646</v>
      </c>
      <c r="C1357" s="70" t="str">
        <f t="shared" si="673"/>
        <v>NEW ADMISSION</v>
      </c>
      <c r="D1357" t="str">
        <f t="shared" si="673"/>
        <v>Yes</v>
      </c>
      <c r="E1357" t="str">
        <f t="shared" si="673"/>
        <v>No</v>
      </c>
      <c r="F1357" t="str">
        <f t="shared" si="673"/>
        <v>Ward</v>
      </c>
      <c r="G1357" t="str">
        <f t="shared" si="673"/>
        <v>ULLA</v>
      </c>
      <c r="H1357" t="str">
        <f t="shared" si="673"/>
        <v>20G</v>
      </c>
      <c r="I1357" t="str">
        <f t="shared" si="673"/>
        <v xml:space="preserve"> Normal Saline 0.9%</v>
      </c>
      <c r="J1357" t="str">
        <f t="shared" si="673"/>
        <v>Antibiotic and other drug</v>
      </c>
      <c r="K1357" s="70" t="str">
        <f t="shared" si="673"/>
        <v>ANTECUBITAL FOSSA</v>
      </c>
      <c r="L1357" s="19">
        <v>0</v>
      </c>
      <c r="M1357" s="19">
        <v>0</v>
      </c>
      <c r="N1357" s="19">
        <v>0</v>
      </c>
      <c r="O1357">
        <v>0</v>
      </c>
      <c r="P1357" t="s">
        <v>30</v>
      </c>
      <c r="Q1357" s="52">
        <v>36.299999999999997</v>
      </c>
      <c r="R1357" s="52">
        <v>28.9</v>
      </c>
      <c r="S1357" s="52">
        <v>28.6</v>
      </c>
      <c r="T1357" s="52">
        <v>28.3</v>
      </c>
      <c r="U1357" s="52">
        <v>28.2</v>
      </c>
      <c r="V1357" s="52">
        <v>28.1</v>
      </c>
      <c r="W1357" s="149">
        <f t="shared" si="674"/>
        <v>4</v>
      </c>
      <c r="X1357" s="149">
        <f t="shared" si="674"/>
        <v>0</v>
      </c>
      <c r="Y1357" t="str">
        <f t="shared" si="674"/>
        <v>Completion of treatment</v>
      </c>
      <c r="Z1357" t="str">
        <f t="shared" si="674"/>
        <v>72-96</v>
      </c>
    </row>
    <row r="1358" spans="1:26" x14ac:dyDescent="0.35">
      <c r="A1358" s="21" t="s">
        <v>542</v>
      </c>
      <c r="B1358" s="21" t="s">
        <v>543</v>
      </c>
      <c r="C1358" s="21" t="s">
        <v>151</v>
      </c>
      <c r="D1358" t="str">
        <f t="shared" si="673"/>
        <v>Yes</v>
      </c>
      <c r="E1358" t="str">
        <f t="shared" si="673"/>
        <v>No</v>
      </c>
      <c r="F1358" t="str">
        <f t="shared" si="673"/>
        <v>Ward</v>
      </c>
      <c r="G1358" t="str">
        <f t="shared" si="673"/>
        <v>ULLA</v>
      </c>
      <c r="H1358" t="str">
        <f t="shared" si="673"/>
        <v>20G</v>
      </c>
      <c r="I1358" t="str">
        <f t="shared" si="673"/>
        <v xml:space="preserve"> Normal Saline 0.9%</v>
      </c>
      <c r="J1358" t="str">
        <f t="shared" si="673"/>
        <v>Antibiotic and other drug</v>
      </c>
      <c r="K1358" s="21" t="s">
        <v>47</v>
      </c>
      <c r="L1358" s="23">
        <v>0</v>
      </c>
      <c r="M1358" s="23">
        <v>0</v>
      </c>
      <c r="N1358" s="23">
        <v>0</v>
      </c>
      <c r="O1358">
        <v>0</v>
      </c>
      <c r="P1358" t="s">
        <v>30</v>
      </c>
      <c r="Q1358" s="56">
        <v>36.700000000000003</v>
      </c>
      <c r="R1358" s="56">
        <v>31.7</v>
      </c>
      <c r="S1358" s="56">
        <v>31.5</v>
      </c>
      <c r="T1358" s="56">
        <v>31.3</v>
      </c>
      <c r="U1358" s="56">
        <v>31.1</v>
      </c>
      <c r="V1358" s="56">
        <v>31</v>
      </c>
      <c r="W1358" s="150">
        <v>5</v>
      </c>
      <c r="X1358" s="150">
        <v>0</v>
      </c>
      <c r="Y1358" t="str">
        <f t="shared" si="674"/>
        <v>Completion of treatment</v>
      </c>
      <c r="Z1358" t="s">
        <v>52</v>
      </c>
    </row>
    <row r="1359" spans="1:26" x14ac:dyDescent="0.35">
      <c r="A1359" s="11" t="str">
        <f t="shared" ref="A1359:C1374" si="675">A1358</f>
        <v>PATIENT 42 (ORTHO1 004)</v>
      </c>
      <c r="B1359" s="11" t="str">
        <f t="shared" si="675"/>
        <v>LEFT KNEE SEPTIC ARTHRITIS</v>
      </c>
      <c r="C1359" s="11" t="str">
        <f t="shared" si="675"/>
        <v>NEW ADMISSION</v>
      </c>
      <c r="D1359" t="str">
        <f t="shared" si="673"/>
        <v>Yes</v>
      </c>
      <c r="E1359" t="str">
        <f t="shared" si="673"/>
        <v>No</v>
      </c>
      <c r="F1359" t="str">
        <f t="shared" si="673"/>
        <v>Ward</v>
      </c>
      <c r="G1359" t="str">
        <f t="shared" si="673"/>
        <v>ULLA</v>
      </c>
      <c r="H1359" t="str">
        <f t="shared" si="673"/>
        <v>20G</v>
      </c>
      <c r="I1359" t="str">
        <f t="shared" si="673"/>
        <v xml:space="preserve"> Normal Saline 0.9%</v>
      </c>
      <c r="J1359" t="str">
        <f t="shared" si="673"/>
        <v>Antibiotic and other drug</v>
      </c>
      <c r="K1359" s="11" t="str">
        <f t="shared" si="673"/>
        <v>ANTECUBITAL FOSSA</v>
      </c>
      <c r="L1359" s="13">
        <v>0</v>
      </c>
      <c r="M1359" s="13">
        <v>0</v>
      </c>
      <c r="N1359" s="13">
        <v>0</v>
      </c>
      <c r="O1359">
        <v>0</v>
      </c>
      <c r="P1359" t="s">
        <v>30</v>
      </c>
      <c r="Q1359" s="46">
        <v>36.299999999999997</v>
      </c>
      <c r="R1359" s="46">
        <v>33.6</v>
      </c>
      <c r="S1359" s="46">
        <v>33.5</v>
      </c>
      <c r="T1359" s="46">
        <v>33.299999999999997</v>
      </c>
      <c r="U1359" s="46">
        <v>33.1</v>
      </c>
      <c r="V1359" s="46">
        <v>33</v>
      </c>
      <c r="W1359" s="140">
        <f t="shared" ref="W1359:X1366" si="676">W1358</f>
        <v>5</v>
      </c>
      <c r="X1359" s="140">
        <f t="shared" si="676"/>
        <v>0</v>
      </c>
      <c r="Y1359" t="str">
        <f t="shared" si="674"/>
        <v>Completion of treatment</v>
      </c>
      <c r="Z1359" t="str">
        <f t="shared" si="674"/>
        <v>&gt;96</v>
      </c>
    </row>
    <row r="1360" spans="1:26" x14ac:dyDescent="0.35">
      <c r="A1360" s="11" t="str">
        <f t="shared" si="675"/>
        <v>PATIENT 42 (ORTHO1 004)</v>
      </c>
      <c r="B1360" s="11" t="str">
        <f t="shared" si="675"/>
        <v>LEFT KNEE SEPTIC ARTHRITIS</v>
      </c>
      <c r="C1360" s="11" t="str">
        <f t="shared" si="675"/>
        <v>NEW ADMISSION</v>
      </c>
      <c r="D1360" t="str">
        <f t="shared" si="673"/>
        <v>Yes</v>
      </c>
      <c r="E1360" t="str">
        <f t="shared" si="673"/>
        <v>No</v>
      </c>
      <c r="F1360" t="str">
        <f t="shared" si="673"/>
        <v>Ward</v>
      </c>
      <c r="G1360" t="str">
        <f t="shared" si="673"/>
        <v>ULLA</v>
      </c>
      <c r="H1360" t="str">
        <f t="shared" si="673"/>
        <v>20G</v>
      </c>
      <c r="I1360" t="str">
        <f t="shared" si="673"/>
        <v xml:space="preserve"> Normal Saline 0.9%</v>
      </c>
      <c r="J1360" t="str">
        <f t="shared" si="673"/>
        <v>Antibiotic and other drug</v>
      </c>
      <c r="K1360" s="11" t="str">
        <f t="shared" si="673"/>
        <v>ANTECUBITAL FOSSA</v>
      </c>
      <c r="L1360" s="13">
        <v>0</v>
      </c>
      <c r="M1360" s="13">
        <v>0</v>
      </c>
      <c r="N1360" s="13">
        <v>0</v>
      </c>
      <c r="O1360">
        <v>0</v>
      </c>
      <c r="P1360" t="s">
        <v>30</v>
      </c>
      <c r="Q1360" s="46">
        <v>36.700000000000003</v>
      </c>
      <c r="R1360" s="46">
        <v>32.5</v>
      </c>
      <c r="S1360" s="46">
        <v>32.299999999999997</v>
      </c>
      <c r="T1360" s="46">
        <v>32.1</v>
      </c>
      <c r="U1360" s="46">
        <v>32</v>
      </c>
      <c r="V1360" s="46">
        <v>32.299999999999997</v>
      </c>
      <c r="W1360" s="140">
        <f t="shared" si="676"/>
        <v>5</v>
      </c>
      <c r="X1360" s="140">
        <f t="shared" si="676"/>
        <v>0</v>
      </c>
      <c r="Y1360" t="str">
        <f t="shared" si="674"/>
        <v>Completion of treatment</v>
      </c>
      <c r="Z1360" t="str">
        <f t="shared" si="674"/>
        <v>&gt;96</v>
      </c>
    </row>
    <row r="1361" spans="1:26" x14ac:dyDescent="0.35">
      <c r="A1361" s="11" t="str">
        <f t="shared" si="675"/>
        <v>PATIENT 42 (ORTHO1 004)</v>
      </c>
      <c r="B1361" s="11" t="str">
        <f t="shared" si="675"/>
        <v>LEFT KNEE SEPTIC ARTHRITIS</v>
      </c>
      <c r="C1361" s="11" t="str">
        <f t="shared" si="675"/>
        <v>NEW ADMISSION</v>
      </c>
      <c r="D1361" t="str">
        <f t="shared" si="673"/>
        <v>Yes</v>
      </c>
      <c r="E1361" t="str">
        <f t="shared" si="673"/>
        <v>No</v>
      </c>
      <c r="F1361" t="str">
        <f t="shared" si="673"/>
        <v>Ward</v>
      </c>
      <c r="G1361" t="str">
        <f t="shared" si="673"/>
        <v>ULLA</v>
      </c>
      <c r="H1361" t="str">
        <f t="shared" si="673"/>
        <v>20G</v>
      </c>
      <c r="I1361" t="str">
        <f t="shared" si="673"/>
        <v xml:space="preserve"> Normal Saline 0.9%</v>
      </c>
      <c r="J1361" t="str">
        <f t="shared" si="673"/>
        <v>Antibiotic and other drug</v>
      </c>
      <c r="K1361" s="11" t="str">
        <f t="shared" si="673"/>
        <v>ANTECUBITAL FOSSA</v>
      </c>
      <c r="L1361" s="13">
        <v>0</v>
      </c>
      <c r="M1361" s="13">
        <v>0</v>
      </c>
      <c r="N1361" s="13">
        <v>0</v>
      </c>
      <c r="O1361">
        <v>0</v>
      </c>
      <c r="P1361" t="s">
        <v>30</v>
      </c>
      <c r="Q1361" s="46">
        <v>36.200000000000003</v>
      </c>
      <c r="R1361" s="46">
        <v>30.9</v>
      </c>
      <c r="S1361" s="46">
        <v>30.7</v>
      </c>
      <c r="T1361" s="46">
        <v>30.5</v>
      </c>
      <c r="U1361" s="46">
        <v>30.3</v>
      </c>
      <c r="V1361" s="46">
        <v>30.3</v>
      </c>
      <c r="W1361" s="140">
        <f t="shared" si="676"/>
        <v>5</v>
      </c>
      <c r="X1361" s="140">
        <f t="shared" si="676"/>
        <v>0</v>
      </c>
      <c r="Y1361" t="str">
        <f t="shared" si="674"/>
        <v>Completion of treatment</v>
      </c>
      <c r="Z1361" t="str">
        <f t="shared" si="674"/>
        <v>&gt;96</v>
      </c>
    </row>
    <row r="1362" spans="1:26" x14ac:dyDescent="0.35">
      <c r="A1362" s="11" t="str">
        <f t="shared" si="675"/>
        <v>PATIENT 42 (ORTHO1 004)</v>
      </c>
      <c r="B1362" s="11" t="str">
        <f t="shared" si="675"/>
        <v>LEFT KNEE SEPTIC ARTHRITIS</v>
      </c>
      <c r="C1362" s="11" t="str">
        <f t="shared" si="675"/>
        <v>NEW ADMISSION</v>
      </c>
      <c r="D1362" t="str">
        <f t="shared" si="673"/>
        <v>Yes</v>
      </c>
      <c r="E1362" t="str">
        <f t="shared" si="673"/>
        <v>No</v>
      </c>
      <c r="F1362" t="str">
        <f t="shared" si="673"/>
        <v>Ward</v>
      </c>
      <c r="G1362" t="str">
        <f t="shared" si="673"/>
        <v>ULLA</v>
      </c>
      <c r="H1362" t="str">
        <f t="shared" si="673"/>
        <v>20G</v>
      </c>
      <c r="I1362" t="str">
        <f t="shared" si="673"/>
        <v xml:space="preserve"> Normal Saline 0.9%</v>
      </c>
      <c r="J1362" t="str">
        <f t="shared" si="673"/>
        <v>Antibiotic and other drug</v>
      </c>
      <c r="K1362" s="11" t="str">
        <f t="shared" si="673"/>
        <v>ANTECUBITAL FOSSA</v>
      </c>
      <c r="L1362" s="13">
        <v>0</v>
      </c>
      <c r="M1362" s="13">
        <v>0</v>
      </c>
      <c r="N1362" s="13">
        <v>0</v>
      </c>
      <c r="O1362">
        <v>0</v>
      </c>
      <c r="P1362" t="s">
        <v>30</v>
      </c>
      <c r="Q1362" s="46">
        <v>36.5</v>
      </c>
      <c r="R1362" s="46">
        <v>29.9</v>
      </c>
      <c r="S1362" s="46">
        <v>29.6</v>
      </c>
      <c r="T1362" s="46">
        <v>29.5</v>
      </c>
      <c r="U1362" s="46">
        <v>29.3</v>
      </c>
      <c r="V1362" s="46">
        <v>29.3</v>
      </c>
      <c r="W1362" s="140">
        <f t="shared" si="676"/>
        <v>5</v>
      </c>
      <c r="X1362" s="140">
        <f t="shared" si="676"/>
        <v>0</v>
      </c>
      <c r="Y1362" t="str">
        <f t="shared" si="674"/>
        <v>Completion of treatment</v>
      </c>
      <c r="Z1362" t="str">
        <f t="shared" si="674"/>
        <v>&gt;96</v>
      </c>
    </row>
    <row r="1363" spans="1:26" x14ac:dyDescent="0.35">
      <c r="A1363" s="11" t="str">
        <f t="shared" si="675"/>
        <v>PATIENT 42 (ORTHO1 004)</v>
      </c>
      <c r="B1363" s="11" t="str">
        <f t="shared" si="675"/>
        <v>LEFT KNEE SEPTIC ARTHRITIS</v>
      </c>
      <c r="C1363" s="11" t="str">
        <f t="shared" si="675"/>
        <v>NEW ADMISSION</v>
      </c>
      <c r="D1363" t="str">
        <f t="shared" si="673"/>
        <v>Yes</v>
      </c>
      <c r="E1363" t="str">
        <f t="shared" si="673"/>
        <v>No</v>
      </c>
      <c r="F1363" t="str">
        <f t="shared" si="673"/>
        <v>Ward</v>
      </c>
      <c r="G1363" t="str">
        <f t="shared" si="673"/>
        <v>ULLA</v>
      </c>
      <c r="H1363" t="str">
        <f t="shared" si="673"/>
        <v>20G</v>
      </c>
      <c r="I1363" t="str">
        <f t="shared" si="673"/>
        <v xml:space="preserve"> Normal Saline 0.9%</v>
      </c>
      <c r="J1363" t="str">
        <f t="shared" si="673"/>
        <v>Antibiotic and other drug</v>
      </c>
      <c r="K1363" s="11" t="str">
        <f t="shared" si="673"/>
        <v>ANTECUBITAL FOSSA</v>
      </c>
      <c r="L1363" s="13">
        <v>0</v>
      </c>
      <c r="M1363" s="13">
        <v>0</v>
      </c>
      <c r="N1363" s="13">
        <v>0</v>
      </c>
      <c r="O1363">
        <v>0</v>
      </c>
      <c r="P1363" t="s">
        <v>30</v>
      </c>
      <c r="Q1363" s="46">
        <v>36.299999999999997</v>
      </c>
      <c r="R1363" s="46">
        <v>31.5</v>
      </c>
      <c r="S1363" s="46">
        <v>31.3</v>
      </c>
      <c r="T1363" s="46">
        <v>31.2</v>
      </c>
      <c r="U1363" s="46">
        <v>31.4</v>
      </c>
      <c r="V1363" s="46">
        <v>31</v>
      </c>
      <c r="W1363" s="140">
        <f t="shared" si="676"/>
        <v>5</v>
      </c>
      <c r="X1363" s="140">
        <f t="shared" si="676"/>
        <v>0</v>
      </c>
      <c r="Y1363" t="str">
        <f t="shared" si="674"/>
        <v>Completion of treatment</v>
      </c>
      <c r="Z1363" t="str">
        <f t="shared" si="674"/>
        <v>&gt;96</v>
      </c>
    </row>
    <row r="1364" spans="1:26" x14ac:dyDescent="0.35">
      <c r="A1364" s="11" t="str">
        <f t="shared" si="675"/>
        <v>PATIENT 42 (ORTHO1 004)</v>
      </c>
      <c r="B1364" s="11" t="str">
        <f t="shared" si="675"/>
        <v>LEFT KNEE SEPTIC ARTHRITIS</v>
      </c>
      <c r="C1364" s="11" t="str">
        <f t="shared" si="675"/>
        <v>NEW ADMISSION</v>
      </c>
      <c r="D1364" t="str">
        <f t="shared" si="673"/>
        <v>Yes</v>
      </c>
      <c r="E1364" t="str">
        <f t="shared" si="673"/>
        <v>No</v>
      </c>
      <c r="F1364" t="str">
        <f t="shared" si="673"/>
        <v>Ward</v>
      </c>
      <c r="G1364" t="str">
        <f t="shared" si="673"/>
        <v>ULLA</v>
      </c>
      <c r="H1364" t="str">
        <f t="shared" si="673"/>
        <v>20G</v>
      </c>
      <c r="I1364" t="str">
        <f t="shared" si="673"/>
        <v xml:space="preserve"> Normal Saline 0.9%</v>
      </c>
      <c r="J1364" t="str">
        <f t="shared" si="673"/>
        <v>Antibiotic and other drug</v>
      </c>
      <c r="K1364" s="11" t="str">
        <f t="shared" si="673"/>
        <v>ANTECUBITAL FOSSA</v>
      </c>
      <c r="L1364" s="13">
        <v>0</v>
      </c>
      <c r="M1364" s="13">
        <v>0</v>
      </c>
      <c r="N1364" s="13">
        <v>0</v>
      </c>
      <c r="O1364">
        <v>0</v>
      </c>
      <c r="P1364" t="s">
        <v>30</v>
      </c>
      <c r="Q1364" s="46">
        <v>36.6</v>
      </c>
      <c r="R1364" s="46">
        <v>33.799999999999997</v>
      </c>
      <c r="S1364" s="46">
        <v>33.6</v>
      </c>
      <c r="T1364" s="46">
        <v>33.5</v>
      </c>
      <c r="U1364" s="46">
        <v>33.200000000000003</v>
      </c>
      <c r="V1364" s="46">
        <v>33.299999999999997</v>
      </c>
      <c r="W1364" s="140">
        <f t="shared" si="676"/>
        <v>5</v>
      </c>
      <c r="X1364" s="140">
        <f t="shared" si="676"/>
        <v>0</v>
      </c>
      <c r="Y1364" t="str">
        <f t="shared" si="674"/>
        <v>Completion of treatment</v>
      </c>
      <c r="Z1364" t="str">
        <f t="shared" si="674"/>
        <v>&gt;96</v>
      </c>
    </row>
    <row r="1365" spans="1:26" x14ac:dyDescent="0.35">
      <c r="A1365" s="11" t="str">
        <f t="shared" si="675"/>
        <v>PATIENT 42 (ORTHO1 004)</v>
      </c>
      <c r="B1365" s="11" t="str">
        <f t="shared" si="675"/>
        <v>LEFT KNEE SEPTIC ARTHRITIS</v>
      </c>
      <c r="C1365" s="11" t="str">
        <f t="shared" si="675"/>
        <v>NEW ADMISSION</v>
      </c>
      <c r="D1365" t="str">
        <f t="shared" si="673"/>
        <v>Yes</v>
      </c>
      <c r="E1365" t="str">
        <f t="shared" si="673"/>
        <v>No</v>
      </c>
      <c r="F1365" t="str">
        <f t="shared" si="673"/>
        <v>Ward</v>
      </c>
      <c r="G1365" t="str">
        <f t="shared" si="673"/>
        <v>ULLA</v>
      </c>
      <c r="H1365" t="str">
        <f t="shared" si="673"/>
        <v>20G</v>
      </c>
      <c r="I1365" t="str">
        <f t="shared" si="673"/>
        <v xml:space="preserve"> Normal Saline 0.9%</v>
      </c>
      <c r="J1365" t="str">
        <f t="shared" si="673"/>
        <v>Antibiotic and other drug</v>
      </c>
      <c r="K1365" s="11" t="str">
        <f t="shared" si="673"/>
        <v>ANTECUBITAL FOSSA</v>
      </c>
      <c r="L1365" s="13">
        <v>0</v>
      </c>
      <c r="M1365" s="13">
        <v>0</v>
      </c>
      <c r="N1365" s="13">
        <v>0</v>
      </c>
      <c r="O1365">
        <v>0</v>
      </c>
      <c r="P1365" t="s">
        <v>30</v>
      </c>
      <c r="Q1365" s="46">
        <v>36.200000000000003</v>
      </c>
      <c r="R1365" s="46">
        <v>31.5</v>
      </c>
      <c r="S1365" s="46">
        <v>31.3</v>
      </c>
      <c r="T1365" s="46">
        <v>31.2</v>
      </c>
      <c r="U1365" s="46">
        <v>31.3</v>
      </c>
      <c r="V1365" s="46">
        <v>31</v>
      </c>
      <c r="W1365" s="140">
        <f t="shared" si="676"/>
        <v>5</v>
      </c>
      <c r="X1365" s="140">
        <f t="shared" si="676"/>
        <v>0</v>
      </c>
      <c r="Y1365" t="str">
        <f t="shared" si="674"/>
        <v>Completion of treatment</v>
      </c>
      <c r="Z1365" t="str">
        <f t="shared" si="674"/>
        <v>&gt;96</v>
      </c>
    </row>
    <row r="1366" spans="1:26" x14ac:dyDescent="0.35">
      <c r="A1366" s="70" t="str">
        <f t="shared" si="675"/>
        <v>PATIENT 42 (ORTHO1 004)</v>
      </c>
      <c r="B1366" s="70" t="str">
        <f t="shared" si="675"/>
        <v>LEFT KNEE SEPTIC ARTHRITIS</v>
      </c>
      <c r="C1366" s="70" t="str">
        <f t="shared" si="675"/>
        <v>NEW ADMISSION</v>
      </c>
      <c r="D1366" t="str">
        <f t="shared" si="673"/>
        <v>Yes</v>
      </c>
      <c r="E1366" t="str">
        <f t="shared" si="673"/>
        <v>No</v>
      </c>
      <c r="F1366" t="str">
        <f t="shared" si="673"/>
        <v>Ward</v>
      </c>
      <c r="G1366" t="str">
        <f t="shared" si="673"/>
        <v>ULLA</v>
      </c>
      <c r="H1366" t="str">
        <f t="shared" si="673"/>
        <v>20G</v>
      </c>
      <c r="I1366" t="str">
        <f t="shared" si="673"/>
        <v xml:space="preserve"> Normal Saline 0.9%</v>
      </c>
      <c r="J1366" t="str">
        <f t="shared" si="673"/>
        <v>Antibiotic and other drug</v>
      </c>
      <c r="K1366" s="70" t="str">
        <f t="shared" si="673"/>
        <v>ANTECUBITAL FOSSA</v>
      </c>
      <c r="L1366" s="19">
        <v>0</v>
      </c>
      <c r="M1366" s="19">
        <v>0</v>
      </c>
      <c r="N1366" s="19">
        <v>0</v>
      </c>
      <c r="O1366">
        <v>0</v>
      </c>
      <c r="P1366" t="s">
        <v>30</v>
      </c>
      <c r="Q1366" s="52">
        <v>36.700000000000003</v>
      </c>
      <c r="R1366" s="52">
        <v>35.6</v>
      </c>
      <c r="S1366" s="52">
        <v>35.200000000000003</v>
      </c>
      <c r="T1366" s="52">
        <v>35.200000000000003</v>
      </c>
      <c r="U1366" s="52">
        <v>35.1</v>
      </c>
      <c r="V1366" s="52">
        <v>35.4</v>
      </c>
      <c r="W1366" s="149">
        <f t="shared" si="676"/>
        <v>5</v>
      </c>
      <c r="X1366" s="149">
        <f t="shared" si="676"/>
        <v>0</v>
      </c>
      <c r="Y1366" t="str">
        <f t="shared" si="674"/>
        <v>Completion of treatment</v>
      </c>
      <c r="Z1366" t="str">
        <f t="shared" si="674"/>
        <v>&gt;96</v>
      </c>
    </row>
    <row r="1367" spans="1:26" x14ac:dyDescent="0.35">
      <c r="A1367" s="55" t="s">
        <v>544</v>
      </c>
      <c r="B1367" s="21" t="str">
        <f t="shared" si="675"/>
        <v>LEFT KNEE SEPTIC ARTHRITIS</v>
      </c>
      <c r="C1367" s="21"/>
      <c r="F1367" t="s">
        <v>37</v>
      </c>
      <c r="G1367" t="s">
        <v>37</v>
      </c>
      <c r="H1367" t="s">
        <v>37</v>
      </c>
      <c r="I1367" t="s">
        <v>37</v>
      </c>
      <c r="J1367" t="s">
        <v>37</v>
      </c>
      <c r="K1367" s="21" t="s">
        <v>47</v>
      </c>
      <c r="L1367" s="23">
        <v>0</v>
      </c>
      <c r="M1367" s="23">
        <v>0</v>
      </c>
      <c r="N1367" s="23">
        <v>0</v>
      </c>
      <c r="O1367">
        <v>0</v>
      </c>
      <c r="P1367" t="s">
        <v>30</v>
      </c>
      <c r="Q1367" s="56">
        <v>36.700000000000003</v>
      </c>
      <c r="R1367" s="56">
        <v>32.5</v>
      </c>
      <c r="S1367" s="56">
        <v>32.299999999999997</v>
      </c>
      <c r="T1367" s="56">
        <v>32.1</v>
      </c>
      <c r="U1367" s="56">
        <v>32.1</v>
      </c>
      <c r="V1367" s="159" t="s">
        <v>37</v>
      </c>
      <c r="W1367" s="150">
        <v>4</v>
      </c>
      <c r="X1367" s="150">
        <v>0</v>
      </c>
      <c r="Y1367" t="str">
        <f t="shared" ref="Y1367:Z1382" si="677">Y1366</f>
        <v>Completion of treatment</v>
      </c>
      <c r="Z1367" t="s">
        <v>39</v>
      </c>
    </row>
    <row r="1368" spans="1:26" x14ac:dyDescent="0.35">
      <c r="A1368" s="63" t="str">
        <f t="shared" ref="A1368:A1374" si="678">A1367</f>
        <v>PATIENT 43 (ORTHO1 005)</v>
      </c>
      <c r="B1368" s="11" t="str">
        <f t="shared" si="675"/>
        <v>LEFT KNEE SEPTIC ARTHRITIS</v>
      </c>
      <c r="C1368" s="11"/>
      <c r="F1368" t="str">
        <f t="shared" ref="F1368:K1374" si="679">F1367</f>
        <v>NA</v>
      </c>
      <c r="G1368" t="str">
        <f t="shared" si="679"/>
        <v>NA</v>
      </c>
      <c r="H1368" t="str">
        <f t="shared" si="679"/>
        <v>NA</v>
      </c>
      <c r="I1368" t="str">
        <f t="shared" si="679"/>
        <v>NA</v>
      </c>
      <c r="J1368" t="str">
        <f t="shared" si="679"/>
        <v>NA</v>
      </c>
      <c r="K1368" s="11" t="str">
        <f t="shared" si="679"/>
        <v>ANTECUBITAL FOSSA</v>
      </c>
      <c r="L1368" s="13">
        <v>0</v>
      </c>
      <c r="M1368" s="13">
        <v>0</v>
      </c>
      <c r="N1368" s="13">
        <v>0</v>
      </c>
      <c r="O1368">
        <v>0</v>
      </c>
      <c r="P1368" t="s">
        <v>30</v>
      </c>
      <c r="Q1368" s="46">
        <v>36.5</v>
      </c>
      <c r="R1368" s="46">
        <v>33.200000000000003</v>
      </c>
      <c r="S1368" s="46">
        <v>33.1</v>
      </c>
      <c r="T1368" s="46">
        <v>32.700000000000003</v>
      </c>
      <c r="U1368" s="46">
        <v>32.5</v>
      </c>
      <c r="V1368" s="139" t="str">
        <f t="shared" ref="V1368:X1374" si="680">V1367</f>
        <v>NA</v>
      </c>
      <c r="W1368" s="140">
        <f t="shared" si="680"/>
        <v>4</v>
      </c>
      <c r="X1368" s="140">
        <f t="shared" si="680"/>
        <v>0</v>
      </c>
      <c r="Y1368" t="str">
        <f t="shared" si="677"/>
        <v>Completion of treatment</v>
      </c>
      <c r="Z1368" t="str">
        <f t="shared" si="677"/>
        <v>72-96</v>
      </c>
    </row>
    <row r="1369" spans="1:26" x14ac:dyDescent="0.35">
      <c r="A1369" s="63" t="str">
        <f t="shared" si="678"/>
        <v>PATIENT 43 (ORTHO1 005)</v>
      </c>
      <c r="B1369" s="11" t="str">
        <f t="shared" si="675"/>
        <v>LEFT KNEE SEPTIC ARTHRITIS</v>
      </c>
      <c r="C1369" s="11"/>
      <c r="F1369" t="str">
        <f t="shared" si="679"/>
        <v>NA</v>
      </c>
      <c r="G1369" t="str">
        <f t="shared" si="679"/>
        <v>NA</v>
      </c>
      <c r="H1369" t="str">
        <f t="shared" si="679"/>
        <v>NA</v>
      </c>
      <c r="I1369" t="str">
        <f t="shared" si="679"/>
        <v>NA</v>
      </c>
      <c r="J1369" t="str">
        <f t="shared" si="679"/>
        <v>NA</v>
      </c>
      <c r="K1369" s="11" t="str">
        <f t="shared" si="679"/>
        <v>ANTECUBITAL FOSSA</v>
      </c>
      <c r="L1369" s="13">
        <v>0</v>
      </c>
      <c r="M1369" s="13">
        <v>0</v>
      </c>
      <c r="N1369" s="13">
        <v>0</v>
      </c>
      <c r="O1369">
        <v>0</v>
      </c>
      <c r="P1369" t="s">
        <v>30</v>
      </c>
      <c r="Q1369" s="46">
        <v>36.299999999999997</v>
      </c>
      <c r="R1369" s="46">
        <v>29.6</v>
      </c>
      <c r="S1369" s="46">
        <v>29.5</v>
      </c>
      <c r="T1369" s="46">
        <v>29.3</v>
      </c>
      <c r="U1369" s="46">
        <v>29.1</v>
      </c>
      <c r="V1369" s="139" t="str">
        <f t="shared" si="680"/>
        <v>NA</v>
      </c>
      <c r="W1369" s="140">
        <f t="shared" si="680"/>
        <v>4</v>
      </c>
      <c r="X1369" s="140">
        <f t="shared" si="680"/>
        <v>0</v>
      </c>
      <c r="Y1369" t="str">
        <f t="shared" si="677"/>
        <v>Completion of treatment</v>
      </c>
      <c r="Z1369" t="str">
        <f t="shared" si="677"/>
        <v>72-96</v>
      </c>
    </row>
    <row r="1370" spans="1:26" x14ac:dyDescent="0.35">
      <c r="A1370" s="63" t="str">
        <f t="shared" si="678"/>
        <v>PATIENT 43 (ORTHO1 005)</v>
      </c>
      <c r="B1370" s="11" t="str">
        <f t="shared" si="675"/>
        <v>LEFT KNEE SEPTIC ARTHRITIS</v>
      </c>
      <c r="C1370" s="11"/>
      <c r="F1370" t="str">
        <f t="shared" si="679"/>
        <v>NA</v>
      </c>
      <c r="G1370" t="str">
        <f t="shared" si="679"/>
        <v>NA</v>
      </c>
      <c r="H1370" t="str">
        <f t="shared" si="679"/>
        <v>NA</v>
      </c>
      <c r="I1370" t="str">
        <f t="shared" si="679"/>
        <v>NA</v>
      </c>
      <c r="J1370" t="str">
        <f t="shared" si="679"/>
        <v>NA</v>
      </c>
      <c r="K1370" s="11" t="str">
        <f t="shared" si="679"/>
        <v>ANTECUBITAL FOSSA</v>
      </c>
      <c r="L1370" s="13">
        <v>0</v>
      </c>
      <c r="M1370" s="13">
        <v>0</v>
      </c>
      <c r="N1370" s="13">
        <v>0</v>
      </c>
      <c r="O1370">
        <v>0</v>
      </c>
      <c r="P1370" t="s">
        <v>30</v>
      </c>
      <c r="Q1370" s="46">
        <v>36.6</v>
      </c>
      <c r="R1370" s="46">
        <v>31.5</v>
      </c>
      <c r="S1370" s="46">
        <v>31.5</v>
      </c>
      <c r="T1370" s="46">
        <v>31.3</v>
      </c>
      <c r="U1370" s="46">
        <v>29.1</v>
      </c>
      <c r="V1370" s="139" t="str">
        <f t="shared" si="680"/>
        <v>NA</v>
      </c>
      <c r="W1370" s="140">
        <f t="shared" si="680"/>
        <v>4</v>
      </c>
      <c r="X1370" s="140">
        <f t="shared" si="680"/>
        <v>0</v>
      </c>
      <c r="Y1370" t="str">
        <f t="shared" si="677"/>
        <v>Completion of treatment</v>
      </c>
      <c r="Z1370" t="str">
        <f t="shared" si="677"/>
        <v>72-96</v>
      </c>
    </row>
    <row r="1371" spans="1:26" x14ac:dyDescent="0.35">
      <c r="A1371" s="63" t="str">
        <f t="shared" si="678"/>
        <v>PATIENT 43 (ORTHO1 005)</v>
      </c>
      <c r="B1371" s="11" t="str">
        <f t="shared" si="675"/>
        <v>LEFT KNEE SEPTIC ARTHRITIS</v>
      </c>
      <c r="C1371" s="11"/>
      <c r="F1371" t="str">
        <f t="shared" si="679"/>
        <v>NA</v>
      </c>
      <c r="G1371" t="str">
        <f t="shared" si="679"/>
        <v>NA</v>
      </c>
      <c r="H1371" t="str">
        <f t="shared" si="679"/>
        <v>NA</v>
      </c>
      <c r="I1371" t="str">
        <f t="shared" si="679"/>
        <v>NA</v>
      </c>
      <c r="J1371" t="str">
        <f t="shared" si="679"/>
        <v>NA</v>
      </c>
      <c r="K1371" s="11" t="str">
        <f t="shared" si="679"/>
        <v>ANTECUBITAL FOSSA</v>
      </c>
      <c r="L1371" s="13">
        <v>0</v>
      </c>
      <c r="M1371" s="13">
        <v>0</v>
      </c>
      <c r="N1371" s="13">
        <v>0</v>
      </c>
      <c r="O1371">
        <v>0</v>
      </c>
      <c r="P1371" t="s">
        <v>30</v>
      </c>
      <c r="Q1371" s="46">
        <v>36.299999999999997</v>
      </c>
      <c r="R1371" s="46">
        <v>30.7</v>
      </c>
      <c r="S1371" s="46">
        <v>30.5</v>
      </c>
      <c r="T1371" s="46">
        <v>30.3</v>
      </c>
      <c r="U1371" s="46">
        <v>30</v>
      </c>
      <c r="V1371" s="139" t="str">
        <f t="shared" si="680"/>
        <v>NA</v>
      </c>
      <c r="W1371" s="140">
        <f t="shared" si="680"/>
        <v>4</v>
      </c>
      <c r="X1371" s="140">
        <f t="shared" si="680"/>
        <v>0</v>
      </c>
      <c r="Y1371" t="str">
        <f t="shared" si="677"/>
        <v>Completion of treatment</v>
      </c>
      <c r="Z1371" t="str">
        <f t="shared" si="677"/>
        <v>72-96</v>
      </c>
    </row>
    <row r="1372" spans="1:26" x14ac:dyDescent="0.35">
      <c r="A1372" s="63" t="str">
        <f t="shared" si="678"/>
        <v>PATIENT 43 (ORTHO1 005)</v>
      </c>
      <c r="B1372" s="11" t="str">
        <f t="shared" si="675"/>
        <v>LEFT KNEE SEPTIC ARTHRITIS</v>
      </c>
      <c r="C1372" s="11"/>
      <c r="F1372" t="str">
        <f t="shared" si="679"/>
        <v>NA</v>
      </c>
      <c r="G1372" t="str">
        <f t="shared" si="679"/>
        <v>NA</v>
      </c>
      <c r="H1372" t="str">
        <f t="shared" si="679"/>
        <v>NA</v>
      </c>
      <c r="I1372" t="str">
        <f t="shared" si="679"/>
        <v>NA</v>
      </c>
      <c r="J1372" t="str">
        <f t="shared" si="679"/>
        <v>NA</v>
      </c>
      <c r="K1372" s="11" t="str">
        <f t="shared" si="679"/>
        <v>ANTECUBITAL FOSSA</v>
      </c>
      <c r="L1372" s="13">
        <v>0</v>
      </c>
      <c r="M1372" s="13">
        <v>0</v>
      </c>
      <c r="N1372" s="13">
        <v>0</v>
      </c>
      <c r="O1372">
        <v>0</v>
      </c>
      <c r="P1372" t="s">
        <v>30</v>
      </c>
      <c r="Q1372" s="46">
        <v>36.700000000000003</v>
      </c>
      <c r="R1372" s="46">
        <v>29.7</v>
      </c>
      <c r="S1372" s="46">
        <v>31.6</v>
      </c>
      <c r="T1372" s="46">
        <v>31.8</v>
      </c>
      <c r="U1372" s="46">
        <v>31.5</v>
      </c>
      <c r="V1372" s="139" t="str">
        <f t="shared" si="680"/>
        <v>NA</v>
      </c>
      <c r="W1372" s="140">
        <f t="shared" si="680"/>
        <v>4</v>
      </c>
      <c r="X1372" s="140">
        <f t="shared" si="680"/>
        <v>0</v>
      </c>
      <c r="Y1372" t="str">
        <f t="shared" si="677"/>
        <v>Completion of treatment</v>
      </c>
      <c r="Z1372" t="str">
        <f t="shared" si="677"/>
        <v>72-96</v>
      </c>
    </row>
    <row r="1373" spans="1:26" x14ac:dyDescent="0.35">
      <c r="A1373" s="63" t="str">
        <f t="shared" si="678"/>
        <v>PATIENT 43 (ORTHO1 005)</v>
      </c>
      <c r="B1373" s="11" t="str">
        <f t="shared" si="675"/>
        <v>LEFT KNEE SEPTIC ARTHRITIS</v>
      </c>
      <c r="C1373" s="11"/>
      <c r="F1373" t="str">
        <f t="shared" si="679"/>
        <v>NA</v>
      </c>
      <c r="G1373" t="str">
        <f t="shared" si="679"/>
        <v>NA</v>
      </c>
      <c r="H1373" t="str">
        <f t="shared" si="679"/>
        <v>NA</v>
      </c>
      <c r="I1373" t="str">
        <f t="shared" si="679"/>
        <v>NA</v>
      </c>
      <c r="J1373" t="str">
        <f t="shared" si="679"/>
        <v>NA</v>
      </c>
      <c r="K1373" s="11" t="str">
        <f t="shared" si="679"/>
        <v>ANTECUBITAL FOSSA</v>
      </c>
      <c r="L1373" s="13">
        <v>0</v>
      </c>
      <c r="M1373" s="13">
        <v>0</v>
      </c>
      <c r="N1373" s="13">
        <v>0</v>
      </c>
      <c r="O1373">
        <v>0</v>
      </c>
      <c r="P1373" t="s">
        <v>30</v>
      </c>
      <c r="Q1373" s="46">
        <v>36.5</v>
      </c>
      <c r="R1373" s="46">
        <v>32.299999999999997</v>
      </c>
      <c r="S1373" s="46">
        <v>32.6</v>
      </c>
      <c r="T1373" s="46">
        <v>32.299999999999997</v>
      </c>
      <c r="U1373" s="46">
        <v>32.1</v>
      </c>
      <c r="V1373" s="139" t="str">
        <f t="shared" si="680"/>
        <v>NA</v>
      </c>
      <c r="W1373" s="140">
        <f t="shared" si="680"/>
        <v>4</v>
      </c>
      <c r="X1373" s="140">
        <f t="shared" si="680"/>
        <v>0</v>
      </c>
      <c r="Y1373" t="str">
        <f t="shared" si="677"/>
        <v>Completion of treatment</v>
      </c>
      <c r="Z1373" t="str">
        <f t="shared" si="677"/>
        <v>72-96</v>
      </c>
    </row>
    <row r="1374" spans="1:26" x14ac:dyDescent="0.35">
      <c r="A1374" s="64" t="str">
        <f t="shared" si="678"/>
        <v>PATIENT 43 (ORTHO1 005)</v>
      </c>
      <c r="B1374" s="70" t="str">
        <f t="shared" si="675"/>
        <v>LEFT KNEE SEPTIC ARTHRITIS</v>
      </c>
      <c r="C1374" s="70"/>
      <c r="F1374" t="str">
        <f t="shared" si="679"/>
        <v>NA</v>
      </c>
      <c r="G1374" t="str">
        <f t="shared" si="679"/>
        <v>NA</v>
      </c>
      <c r="H1374" t="str">
        <f t="shared" si="679"/>
        <v>NA</v>
      </c>
      <c r="I1374" t="str">
        <f t="shared" si="679"/>
        <v>NA</v>
      </c>
      <c r="J1374" t="str">
        <f t="shared" si="679"/>
        <v>NA</v>
      </c>
      <c r="K1374" s="70" t="str">
        <f t="shared" si="679"/>
        <v>ANTECUBITAL FOSSA</v>
      </c>
      <c r="L1374" s="19">
        <v>0</v>
      </c>
      <c r="M1374" s="19">
        <v>0</v>
      </c>
      <c r="N1374" s="19">
        <v>0</v>
      </c>
      <c r="O1374">
        <v>0</v>
      </c>
      <c r="P1374" t="s">
        <v>30</v>
      </c>
      <c r="Q1374" s="52">
        <v>36.700000000000003</v>
      </c>
      <c r="R1374" s="52">
        <v>29.5</v>
      </c>
      <c r="S1374" s="52">
        <v>29.3</v>
      </c>
      <c r="T1374" s="52">
        <v>29.2</v>
      </c>
      <c r="U1374" s="52">
        <v>29.2</v>
      </c>
      <c r="V1374" s="148" t="str">
        <f t="shared" si="680"/>
        <v>NA</v>
      </c>
      <c r="W1374" s="149">
        <f t="shared" si="680"/>
        <v>4</v>
      </c>
      <c r="X1374" s="149">
        <f t="shared" si="680"/>
        <v>0</v>
      </c>
      <c r="Y1374" t="str">
        <f t="shared" si="677"/>
        <v>Completion of treatment</v>
      </c>
      <c r="Z1374" t="str">
        <f t="shared" si="677"/>
        <v>72-96</v>
      </c>
    </row>
    <row r="1375" spans="1:26" x14ac:dyDescent="0.35">
      <c r="A1375" s="55" t="s">
        <v>545</v>
      </c>
      <c r="B1375" s="21" t="s">
        <v>546</v>
      </c>
      <c r="C1375" s="21" t="s">
        <v>151</v>
      </c>
      <c r="D1375" t="s">
        <v>29</v>
      </c>
      <c r="E1375" t="s">
        <v>30</v>
      </c>
      <c r="F1375" t="s">
        <v>31</v>
      </c>
      <c r="G1375" t="s">
        <v>45</v>
      </c>
      <c r="H1375" t="s">
        <v>77</v>
      </c>
      <c r="I1375" t="s">
        <v>70</v>
      </c>
      <c r="J1375" t="s">
        <v>51</v>
      </c>
      <c r="K1375" s="21" t="s">
        <v>47</v>
      </c>
      <c r="L1375" s="23">
        <v>0</v>
      </c>
      <c r="M1375" s="23">
        <v>0</v>
      </c>
      <c r="N1375" s="23">
        <v>0</v>
      </c>
      <c r="O1375">
        <v>0</v>
      </c>
      <c r="P1375" t="s">
        <v>30</v>
      </c>
      <c r="Q1375" s="56">
        <v>36.700000000000003</v>
      </c>
      <c r="R1375" s="56">
        <v>31.9</v>
      </c>
      <c r="S1375" s="56">
        <v>31.7</v>
      </c>
      <c r="T1375" s="56">
        <v>31.6</v>
      </c>
      <c r="U1375" s="56">
        <v>31.3</v>
      </c>
      <c r="V1375" s="159" t="s">
        <v>37</v>
      </c>
      <c r="W1375" s="150">
        <v>5</v>
      </c>
      <c r="X1375" s="150">
        <v>0</v>
      </c>
      <c r="Y1375" t="str">
        <f t="shared" si="677"/>
        <v>Completion of treatment</v>
      </c>
      <c r="Z1375" t="s">
        <v>52</v>
      </c>
    </row>
    <row r="1376" spans="1:26" x14ac:dyDescent="0.35">
      <c r="A1376" s="63" t="str">
        <f t="shared" ref="A1376:K1391" si="681">A1375</f>
        <v>PATIENT 44 (ORTHO1 006)</v>
      </c>
      <c r="B1376" s="11" t="str">
        <f t="shared" si="681"/>
        <v>OSTEOMYELITIS RIGHT TIBIAL</v>
      </c>
      <c r="C1376" s="11" t="str">
        <f t="shared" si="681"/>
        <v>NEW ADMISSION</v>
      </c>
      <c r="D1376" t="str">
        <f t="shared" si="681"/>
        <v>Yes</v>
      </c>
      <c r="E1376" t="str">
        <f t="shared" si="681"/>
        <v>No</v>
      </c>
      <c r="F1376" t="str">
        <f t="shared" si="681"/>
        <v>Ward</v>
      </c>
      <c r="G1376" t="str">
        <f t="shared" si="681"/>
        <v>ULRA</v>
      </c>
      <c r="H1376" t="str">
        <f t="shared" si="681"/>
        <v>18G</v>
      </c>
      <c r="I1376" t="str">
        <f t="shared" si="681"/>
        <v xml:space="preserve"> Normal Saline 0.9%</v>
      </c>
      <c r="J1376" t="str">
        <f t="shared" si="681"/>
        <v>Antibiotic and other drug</v>
      </c>
      <c r="K1376" s="11" t="str">
        <f t="shared" si="681"/>
        <v>ANTECUBITAL FOSSA</v>
      </c>
      <c r="L1376" s="13">
        <v>0</v>
      </c>
      <c r="M1376" s="13">
        <v>0</v>
      </c>
      <c r="N1376" s="13">
        <v>0</v>
      </c>
      <c r="O1376">
        <v>0</v>
      </c>
      <c r="P1376" t="s">
        <v>30</v>
      </c>
      <c r="Q1376" s="46">
        <v>37.1</v>
      </c>
      <c r="R1376" s="46">
        <v>32.799999999999997</v>
      </c>
      <c r="S1376" s="46">
        <v>32.6</v>
      </c>
      <c r="T1376" s="46">
        <v>32.5</v>
      </c>
      <c r="U1376" s="46">
        <v>32.299999999999997</v>
      </c>
      <c r="V1376" s="139" t="str">
        <f t="shared" ref="V1376:Z1383" si="682">V1375</f>
        <v>NA</v>
      </c>
      <c r="W1376" s="140">
        <f t="shared" si="682"/>
        <v>5</v>
      </c>
      <c r="X1376" s="140">
        <f t="shared" si="682"/>
        <v>0</v>
      </c>
      <c r="Y1376" t="str">
        <f t="shared" si="677"/>
        <v>Completion of treatment</v>
      </c>
      <c r="Z1376" t="str">
        <f t="shared" si="677"/>
        <v>&gt;96</v>
      </c>
    </row>
    <row r="1377" spans="1:26" x14ac:dyDescent="0.35">
      <c r="A1377" s="63" t="str">
        <f t="shared" si="681"/>
        <v>PATIENT 44 (ORTHO1 006)</v>
      </c>
      <c r="B1377" s="11" t="str">
        <f t="shared" si="681"/>
        <v>OSTEOMYELITIS RIGHT TIBIAL</v>
      </c>
      <c r="C1377" s="11" t="str">
        <f t="shared" si="681"/>
        <v>NEW ADMISSION</v>
      </c>
      <c r="D1377" t="str">
        <f t="shared" si="681"/>
        <v>Yes</v>
      </c>
      <c r="E1377" t="str">
        <f t="shared" si="681"/>
        <v>No</v>
      </c>
      <c r="F1377" t="str">
        <f t="shared" si="681"/>
        <v>Ward</v>
      </c>
      <c r="G1377" t="str">
        <f t="shared" si="681"/>
        <v>ULRA</v>
      </c>
      <c r="H1377" t="str">
        <f t="shared" si="681"/>
        <v>18G</v>
      </c>
      <c r="I1377" t="str">
        <f t="shared" si="681"/>
        <v xml:space="preserve"> Normal Saline 0.9%</v>
      </c>
      <c r="J1377" t="str">
        <f t="shared" si="681"/>
        <v>Antibiotic and other drug</v>
      </c>
      <c r="K1377" s="11" t="str">
        <f t="shared" si="681"/>
        <v>ANTECUBITAL FOSSA</v>
      </c>
      <c r="L1377" s="13">
        <v>0</v>
      </c>
      <c r="M1377" s="13">
        <v>0</v>
      </c>
      <c r="N1377" s="13">
        <v>0</v>
      </c>
      <c r="O1377">
        <v>0</v>
      </c>
      <c r="P1377" t="s">
        <v>30</v>
      </c>
      <c r="Q1377" s="46">
        <v>36.9</v>
      </c>
      <c r="R1377" s="46">
        <v>30.9</v>
      </c>
      <c r="S1377" s="46">
        <v>30.6</v>
      </c>
      <c r="T1377" s="46">
        <v>30.3</v>
      </c>
      <c r="U1377" s="46">
        <v>30.1</v>
      </c>
      <c r="V1377" s="139" t="str">
        <f t="shared" si="682"/>
        <v>NA</v>
      </c>
      <c r="W1377" s="140">
        <f t="shared" si="682"/>
        <v>5</v>
      </c>
      <c r="X1377" s="140">
        <f t="shared" si="682"/>
        <v>0</v>
      </c>
      <c r="Y1377" t="str">
        <f t="shared" si="677"/>
        <v>Completion of treatment</v>
      </c>
      <c r="Z1377" t="str">
        <f t="shared" si="677"/>
        <v>&gt;96</v>
      </c>
    </row>
    <row r="1378" spans="1:26" x14ac:dyDescent="0.35">
      <c r="A1378" s="63" t="str">
        <f t="shared" si="681"/>
        <v>PATIENT 44 (ORTHO1 006)</v>
      </c>
      <c r="B1378" s="11" t="str">
        <f t="shared" si="681"/>
        <v>OSTEOMYELITIS RIGHT TIBIAL</v>
      </c>
      <c r="C1378" s="11" t="str">
        <f t="shared" si="681"/>
        <v>NEW ADMISSION</v>
      </c>
      <c r="D1378" t="str">
        <f t="shared" si="681"/>
        <v>Yes</v>
      </c>
      <c r="E1378" t="str">
        <f t="shared" si="681"/>
        <v>No</v>
      </c>
      <c r="F1378" t="str">
        <f t="shared" si="681"/>
        <v>Ward</v>
      </c>
      <c r="G1378" t="str">
        <f t="shared" si="681"/>
        <v>ULRA</v>
      </c>
      <c r="H1378" t="str">
        <f t="shared" si="681"/>
        <v>18G</v>
      </c>
      <c r="I1378" t="str">
        <f t="shared" si="681"/>
        <v xml:space="preserve"> Normal Saline 0.9%</v>
      </c>
      <c r="J1378" t="str">
        <f t="shared" si="681"/>
        <v>Antibiotic and other drug</v>
      </c>
      <c r="K1378" s="11" t="str">
        <f t="shared" si="681"/>
        <v>ANTECUBITAL FOSSA</v>
      </c>
      <c r="L1378" s="13">
        <v>0</v>
      </c>
      <c r="M1378" s="13">
        <v>0</v>
      </c>
      <c r="N1378" s="13">
        <v>0</v>
      </c>
      <c r="O1378">
        <v>0</v>
      </c>
      <c r="P1378" t="s">
        <v>30</v>
      </c>
      <c r="Q1378" s="46">
        <v>36.299999999999997</v>
      </c>
      <c r="R1378" s="46">
        <v>31.5</v>
      </c>
      <c r="S1378" s="46">
        <v>31.4</v>
      </c>
      <c r="T1378" s="46">
        <v>31.3</v>
      </c>
      <c r="U1378" s="46">
        <v>31.2</v>
      </c>
      <c r="V1378" s="139" t="str">
        <f t="shared" si="682"/>
        <v>NA</v>
      </c>
      <c r="W1378" s="140">
        <f t="shared" si="682"/>
        <v>5</v>
      </c>
      <c r="X1378" s="140">
        <f t="shared" si="682"/>
        <v>0</v>
      </c>
      <c r="Y1378" t="str">
        <f t="shared" si="677"/>
        <v>Completion of treatment</v>
      </c>
      <c r="Z1378" t="str">
        <f t="shared" si="677"/>
        <v>&gt;96</v>
      </c>
    </row>
    <row r="1379" spans="1:26" x14ac:dyDescent="0.35">
      <c r="A1379" s="63" t="str">
        <f t="shared" si="681"/>
        <v>PATIENT 44 (ORTHO1 006)</v>
      </c>
      <c r="B1379" s="11" t="str">
        <f t="shared" si="681"/>
        <v>OSTEOMYELITIS RIGHT TIBIAL</v>
      </c>
      <c r="C1379" s="11" t="str">
        <f t="shared" si="681"/>
        <v>NEW ADMISSION</v>
      </c>
      <c r="D1379" t="str">
        <f t="shared" si="681"/>
        <v>Yes</v>
      </c>
      <c r="E1379" t="str">
        <f t="shared" si="681"/>
        <v>No</v>
      </c>
      <c r="F1379" t="str">
        <f t="shared" si="681"/>
        <v>Ward</v>
      </c>
      <c r="G1379" t="str">
        <f t="shared" si="681"/>
        <v>ULRA</v>
      </c>
      <c r="H1379" t="str">
        <f t="shared" si="681"/>
        <v>18G</v>
      </c>
      <c r="I1379" t="str">
        <f t="shared" si="681"/>
        <v xml:space="preserve"> Normal Saline 0.9%</v>
      </c>
      <c r="J1379" t="str">
        <f t="shared" si="681"/>
        <v>Antibiotic and other drug</v>
      </c>
      <c r="K1379" s="11" t="str">
        <f t="shared" si="681"/>
        <v>ANTECUBITAL FOSSA</v>
      </c>
      <c r="L1379" s="13">
        <v>0</v>
      </c>
      <c r="M1379" s="13">
        <v>0</v>
      </c>
      <c r="N1379" s="13">
        <v>0</v>
      </c>
      <c r="O1379">
        <v>0</v>
      </c>
      <c r="P1379" t="s">
        <v>30</v>
      </c>
      <c r="Q1379" s="46">
        <v>36.6</v>
      </c>
      <c r="R1379" s="46">
        <v>32.6</v>
      </c>
      <c r="S1379" s="46">
        <v>36.4</v>
      </c>
      <c r="T1379" s="46">
        <v>32.299999999999997</v>
      </c>
      <c r="U1379" s="46">
        <v>32.200000000000003</v>
      </c>
      <c r="V1379" s="139" t="str">
        <f t="shared" si="682"/>
        <v>NA</v>
      </c>
      <c r="W1379" s="140">
        <f t="shared" si="682"/>
        <v>5</v>
      </c>
      <c r="X1379" s="140">
        <f t="shared" si="682"/>
        <v>0</v>
      </c>
      <c r="Y1379" t="str">
        <f t="shared" si="677"/>
        <v>Completion of treatment</v>
      </c>
      <c r="Z1379" t="str">
        <f t="shared" si="677"/>
        <v>&gt;96</v>
      </c>
    </row>
    <row r="1380" spans="1:26" x14ac:dyDescent="0.35">
      <c r="A1380" s="63" t="str">
        <f t="shared" si="681"/>
        <v>PATIENT 44 (ORTHO1 006)</v>
      </c>
      <c r="B1380" s="11" t="str">
        <f t="shared" si="681"/>
        <v>OSTEOMYELITIS RIGHT TIBIAL</v>
      </c>
      <c r="C1380" s="11" t="str">
        <f t="shared" si="681"/>
        <v>NEW ADMISSION</v>
      </c>
      <c r="D1380" t="str">
        <f t="shared" si="681"/>
        <v>Yes</v>
      </c>
      <c r="E1380" t="str">
        <f t="shared" si="681"/>
        <v>No</v>
      </c>
      <c r="F1380" t="str">
        <f t="shared" si="681"/>
        <v>Ward</v>
      </c>
      <c r="G1380" t="str">
        <f t="shared" si="681"/>
        <v>ULRA</v>
      </c>
      <c r="H1380" t="str">
        <f t="shared" si="681"/>
        <v>18G</v>
      </c>
      <c r="I1380" t="str">
        <f t="shared" si="681"/>
        <v xml:space="preserve"> Normal Saline 0.9%</v>
      </c>
      <c r="J1380" t="str">
        <f t="shared" si="681"/>
        <v>Antibiotic and other drug</v>
      </c>
      <c r="K1380" s="11" t="str">
        <f t="shared" si="681"/>
        <v>ANTECUBITAL FOSSA</v>
      </c>
      <c r="L1380" s="13">
        <v>0</v>
      </c>
      <c r="M1380" s="13">
        <v>0</v>
      </c>
      <c r="N1380" s="13">
        <v>0</v>
      </c>
      <c r="O1380">
        <v>0</v>
      </c>
      <c r="P1380" t="s">
        <v>30</v>
      </c>
      <c r="Q1380" s="46">
        <v>36.5</v>
      </c>
      <c r="R1380" s="46">
        <v>31.9</v>
      </c>
      <c r="S1380" s="46">
        <v>31.6</v>
      </c>
      <c r="T1380" s="46">
        <v>31.5</v>
      </c>
      <c r="U1380" s="46">
        <v>31.2</v>
      </c>
      <c r="V1380" s="139" t="str">
        <f t="shared" si="682"/>
        <v>NA</v>
      </c>
      <c r="W1380" s="140">
        <f t="shared" si="682"/>
        <v>5</v>
      </c>
      <c r="X1380" s="140">
        <f t="shared" si="682"/>
        <v>0</v>
      </c>
      <c r="Y1380" t="str">
        <f t="shared" si="677"/>
        <v>Completion of treatment</v>
      </c>
      <c r="Z1380" t="str">
        <f t="shared" si="677"/>
        <v>&gt;96</v>
      </c>
    </row>
    <row r="1381" spans="1:26" x14ac:dyDescent="0.35">
      <c r="A1381" s="63" t="str">
        <f t="shared" si="681"/>
        <v>PATIENT 44 (ORTHO1 006)</v>
      </c>
      <c r="B1381" s="11" t="str">
        <f t="shared" si="681"/>
        <v>OSTEOMYELITIS RIGHT TIBIAL</v>
      </c>
      <c r="C1381" s="11" t="str">
        <f t="shared" si="681"/>
        <v>NEW ADMISSION</v>
      </c>
      <c r="D1381" t="str">
        <f t="shared" si="681"/>
        <v>Yes</v>
      </c>
      <c r="E1381" t="str">
        <f t="shared" si="681"/>
        <v>No</v>
      </c>
      <c r="F1381" t="str">
        <f t="shared" si="681"/>
        <v>Ward</v>
      </c>
      <c r="G1381" t="str">
        <f t="shared" si="681"/>
        <v>ULRA</v>
      </c>
      <c r="H1381" t="str">
        <f t="shared" si="681"/>
        <v>18G</v>
      </c>
      <c r="I1381" t="str">
        <f t="shared" si="681"/>
        <v xml:space="preserve"> Normal Saline 0.9%</v>
      </c>
      <c r="J1381" t="str">
        <f t="shared" si="681"/>
        <v>Antibiotic and other drug</v>
      </c>
      <c r="K1381" s="11" t="str">
        <f t="shared" si="681"/>
        <v>ANTECUBITAL FOSSA</v>
      </c>
      <c r="L1381" s="13">
        <v>0</v>
      </c>
      <c r="M1381" s="13">
        <v>0</v>
      </c>
      <c r="N1381" s="13">
        <v>0</v>
      </c>
      <c r="O1381">
        <v>0</v>
      </c>
      <c r="P1381" t="s">
        <v>30</v>
      </c>
      <c r="Q1381" s="46">
        <v>36.700000000000003</v>
      </c>
      <c r="R1381" s="46">
        <v>29.5</v>
      </c>
      <c r="S1381" s="46">
        <v>29.3</v>
      </c>
      <c r="T1381" s="46">
        <v>29.2</v>
      </c>
      <c r="U1381" s="46">
        <v>29.1</v>
      </c>
      <c r="V1381" s="139" t="str">
        <f t="shared" si="682"/>
        <v>NA</v>
      </c>
      <c r="W1381" s="140">
        <f t="shared" si="682"/>
        <v>5</v>
      </c>
      <c r="X1381" s="140">
        <f t="shared" si="682"/>
        <v>0</v>
      </c>
      <c r="Y1381" t="str">
        <f t="shared" si="677"/>
        <v>Completion of treatment</v>
      </c>
      <c r="Z1381" t="str">
        <f t="shared" si="677"/>
        <v>&gt;96</v>
      </c>
    </row>
    <row r="1382" spans="1:26" x14ac:dyDescent="0.35">
      <c r="A1382" s="63" t="str">
        <f t="shared" si="681"/>
        <v>PATIENT 44 (ORTHO1 006)</v>
      </c>
      <c r="B1382" s="11" t="str">
        <f t="shared" si="681"/>
        <v>OSTEOMYELITIS RIGHT TIBIAL</v>
      </c>
      <c r="C1382" s="11" t="str">
        <f t="shared" si="681"/>
        <v>NEW ADMISSION</v>
      </c>
      <c r="D1382" t="str">
        <f t="shared" si="681"/>
        <v>Yes</v>
      </c>
      <c r="E1382" t="str">
        <f t="shared" si="681"/>
        <v>No</v>
      </c>
      <c r="F1382" t="str">
        <f t="shared" si="681"/>
        <v>Ward</v>
      </c>
      <c r="G1382" t="str">
        <f t="shared" si="681"/>
        <v>ULRA</v>
      </c>
      <c r="H1382" t="str">
        <f t="shared" si="681"/>
        <v>18G</v>
      </c>
      <c r="I1382" t="str">
        <f t="shared" si="681"/>
        <v xml:space="preserve"> Normal Saline 0.9%</v>
      </c>
      <c r="J1382" t="str">
        <f t="shared" si="681"/>
        <v>Antibiotic and other drug</v>
      </c>
      <c r="K1382" s="11" t="str">
        <f t="shared" si="681"/>
        <v>ANTECUBITAL FOSSA</v>
      </c>
      <c r="L1382" s="13">
        <v>0</v>
      </c>
      <c r="M1382" s="13">
        <v>0</v>
      </c>
      <c r="N1382" s="13">
        <v>0</v>
      </c>
      <c r="O1382">
        <v>0</v>
      </c>
      <c r="P1382" t="s">
        <v>30</v>
      </c>
      <c r="Q1382" s="46">
        <v>36.299999999999997</v>
      </c>
      <c r="R1382" s="46">
        <v>30.3</v>
      </c>
      <c r="S1382" s="46">
        <v>30.2</v>
      </c>
      <c r="T1382" s="46">
        <v>30.3</v>
      </c>
      <c r="U1382" s="46">
        <v>30.9</v>
      </c>
      <c r="V1382" s="139" t="str">
        <f t="shared" si="682"/>
        <v>NA</v>
      </c>
      <c r="W1382" s="140">
        <f t="shared" si="682"/>
        <v>5</v>
      </c>
      <c r="X1382" s="140">
        <f t="shared" si="682"/>
        <v>0</v>
      </c>
      <c r="Y1382" t="str">
        <f t="shared" si="677"/>
        <v>Completion of treatment</v>
      </c>
      <c r="Z1382" t="str">
        <f t="shared" si="677"/>
        <v>&gt;96</v>
      </c>
    </row>
    <row r="1383" spans="1:26" x14ac:dyDescent="0.35">
      <c r="A1383" s="64" t="str">
        <f t="shared" si="681"/>
        <v>PATIENT 44 (ORTHO1 006)</v>
      </c>
      <c r="B1383" s="70" t="str">
        <f t="shared" si="681"/>
        <v>OSTEOMYELITIS RIGHT TIBIAL</v>
      </c>
      <c r="C1383" s="70" t="str">
        <f t="shared" si="681"/>
        <v>NEW ADMISSION</v>
      </c>
      <c r="D1383" t="str">
        <f t="shared" si="681"/>
        <v>Yes</v>
      </c>
      <c r="E1383" t="str">
        <f t="shared" si="681"/>
        <v>No</v>
      </c>
      <c r="F1383" t="str">
        <f t="shared" si="681"/>
        <v>Ward</v>
      </c>
      <c r="G1383" t="str">
        <f t="shared" si="681"/>
        <v>ULRA</v>
      </c>
      <c r="H1383" t="str">
        <f t="shared" si="681"/>
        <v>18G</v>
      </c>
      <c r="I1383" t="str">
        <f t="shared" si="681"/>
        <v xml:space="preserve"> Normal Saline 0.9%</v>
      </c>
      <c r="J1383" t="str">
        <f t="shared" si="681"/>
        <v>Antibiotic and other drug</v>
      </c>
      <c r="K1383" s="70" t="str">
        <f t="shared" si="681"/>
        <v>ANTECUBITAL FOSSA</v>
      </c>
      <c r="L1383" s="19">
        <v>0</v>
      </c>
      <c r="M1383" s="19">
        <v>0</v>
      </c>
      <c r="N1383" s="19">
        <v>0</v>
      </c>
      <c r="O1383">
        <v>0</v>
      </c>
      <c r="P1383" t="s">
        <v>30</v>
      </c>
      <c r="Q1383" s="52">
        <v>36.9</v>
      </c>
      <c r="R1383" s="52">
        <v>33.6</v>
      </c>
      <c r="S1383" s="52">
        <v>33.5</v>
      </c>
      <c r="T1383" s="52">
        <v>33.200000000000003</v>
      </c>
      <c r="U1383" s="52">
        <v>33.299999999999997</v>
      </c>
      <c r="V1383" s="148" t="str">
        <f t="shared" si="682"/>
        <v>NA</v>
      </c>
      <c r="W1383" s="149">
        <f t="shared" si="682"/>
        <v>5</v>
      </c>
      <c r="X1383" s="149">
        <f t="shared" si="682"/>
        <v>0</v>
      </c>
      <c r="Y1383" t="str">
        <f t="shared" si="682"/>
        <v>Completion of treatment</v>
      </c>
      <c r="Z1383" t="str">
        <f t="shared" si="682"/>
        <v>&gt;96</v>
      </c>
    </row>
    <row r="1384" spans="1:26" x14ac:dyDescent="0.35">
      <c r="A1384" s="21" t="s">
        <v>547</v>
      </c>
      <c r="B1384" s="21" t="s">
        <v>548</v>
      </c>
      <c r="C1384" s="21" t="s">
        <v>76</v>
      </c>
      <c r="D1384" t="str">
        <f t="shared" si="681"/>
        <v>Yes</v>
      </c>
      <c r="E1384" t="str">
        <f t="shared" si="681"/>
        <v>No</v>
      </c>
      <c r="F1384" t="str">
        <f t="shared" si="681"/>
        <v>Ward</v>
      </c>
      <c r="G1384" t="s">
        <v>55</v>
      </c>
      <c r="H1384" t="s">
        <v>33</v>
      </c>
      <c r="I1384" t="s">
        <v>34</v>
      </c>
      <c r="J1384" t="str">
        <f t="shared" si="681"/>
        <v>Antibiotic and other drug</v>
      </c>
      <c r="K1384" s="21" t="s">
        <v>47</v>
      </c>
      <c r="L1384" s="23">
        <v>0</v>
      </c>
      <c r="M1384" s="23">
        <v>0</v>
      </c>
      <c r="N1384" s="23">
        <v>0</v>
      </c>
      <c r="O1384">
        <v>0</v>
      </c>
      <c r="P1384" t="s">
        <v>30</v>
      </c>
      <c r="Q1384" s="56">
        <v>36.700000000000003</v>
      </c>
      <c r="R1384" s="56">
        <v>32.6</v>
      </c>
      <c r="S1384" s="56">
        <v>32.5</v>
      </c>
      <c r="T1384" s="56">
        <v>32.4</v>
      </c>
      <c r="U1384" s="56">
        <v>32</v>
      </c>
      <c r="V1384" s="56">
        <v>32</v>
      </c>
      <c r="W1384" s="150">
        <v>4</v>
      </c>
      <c r="X1384" s="150">
        <v>0</v>
      </c>
      <c r="Y1384" t="s">
        <v>62</v>
      </c>
      <c r="Z1384" t="s">
        <v>39</v>
      </c>
    </row>
    <row r="1385" spans="1:26" x14ac:dyDescent="0.35">
      <c r="A1385" s="11" t="str">
        <f t="shared" ref="A1385:C1390" si="683">A1384</f>
        <v>PATIENT 45 (ORTHO1 007)</v>
      </c>
      <c r="B1385" s="11" t="str">
        <f t="shared" si="683"/>
        <v>INFECTED RIGHT ANKLE</v>
      </c>
      <c r="C1385" s="11" t="str">
        <f t="shared" si="683"/>
        <v>NEW BRANULA</v>
      </c>
      <c r="D1385" t="str">
        <f t="shared" si="681"/>
        <v>Yes</v>
      </c>
      <c r="E1385" t="str">
        <f t="shared" si="681"/>
        <v>No</v>
      </c>
      <c r="F1385" t="str">
        <f t="shared" si="681"/>
        <v>Ward</v>
      </c>
      <c r="G1385" t="str">
        <f t="shared" si="681"/>
        <v>ULLA</v>
      </c>
      <c r="H1385" t="str">
        <f t="shared" si="681"/>
        <v>20G</v>
      </c>
      <c r="I1385" t="str">
        <f t="shared" si="681"/>
        <v>No infusion</v>
      </c>
      <c r="J1385" t="str">
        <f t="shared" si="681"/>
        <v>Antibiotic and other drug</v>
      </c>
      <c r="K1385" s="11" t="str">
        <f t="shared" si="681"/>
        <v>ANTECUBITAL FOSSA</v>
      </c>
      <c r="L1385" s="13">
        <v>0</v>
      </c>
      <c r="M1385" s="13">
        <v>0</v>
      </c>
      <c r="N1385" s="13">
        <v>0</v>
      </c>
      <c r="O1385">
        <v>0</v>
      </c>
      <c r="P1385" t="s">
        <v>30</v>
      </c>
      <c r="Q1385" s="46">
        <v>36.200000000000003</v>
      </c>
      <c r="R1385" s="46">
        <v>33.9</v>
      </c>
      <c r="S1385" s="46">
        <v>33.700000000000003</v>
      </c>
      <c r="T1385" s="46">
        <v>33.6</v>
      </c>
      <c r="U1385" s="46">
        <v>33.5</v>
      </c>
      <c r="V1385" s="46">
        <v>33.200000000000003</v>
      </c>
      <c r="W1385" s="140">
        <f t="shared" ref="W1385:Z1390" si="684">W1384</f>
        <v>4</v>
      </c>
      <c r="X1385" s="140">
        <f t="shared" si="684"/>
        <v>0</v>
      </c>
      <c r="Y1385" t="str">
        <f t="shared" si="684"/>
        <v>Leakage</v>
      </c>
      <c r="Z1385" t="str">
        <f t="shared" si="684"/>
        <v>72-96</v>
      </c>
    </row>
    <row r="1386" spans="1:26" x14ac:dyDescent="0.35">
      <c r="A1386" s="11" t="str">
        <f t="shared" si="683"/>
        <v>PATIENT 45 (ORTHO1 007)</v>
      </c>
      <c r="B1386" s="11" t="str">
        <f t="shared" si="683"/>
        <v>INFECTED RIGHT ANKLE</v>
      </c>
      <c r="C1386" s="11" t="str">
        <f t="shared" si="683"/>
        <v>NEW BRANULA</v>
      </c>
      <c r="D1386" t="str">
        <f t="shared" si="681"/>
        <v>Yes</v>
      </c>
      <c r="E1386" t="str">
        <f t="shared" si="681"/>
        <v>No</v>
      </c>
      <c r="F1386" t="str">
        <f t="shared" si="681"/>
        <v>Ward</v>
      </c>
      <c r="G1386" t="str">
        <f t="shared" si="681"/>
        <v>ULLA</v>
      </c>
      <c r="H1386" t="str">
        <f t="shared" si="681"/>
        <v>20G</v>
      </c>
      <c r="I1386" t="str">
        <f t="shared" si="681"/>
        <v>No infusion</v>
      </c>
      <c r="J1386" t="str">
        <f t="shared" si="681"/>
        <v>Antibiotic and other drug</v>
      </c>
      <c r="K1386" s="11" t="str">
        <f t="shared" si="681"/>
        <v>ANTECUBITAL FOSSA</v>
      </c>
      <c r="L1386" s="13">
        <v>0</v>
      </c>
      <c r="M1386" s="13">
        <v>0</v>
      </c>
      <c r="N1386" s="13">
        <v>0</v>
      </c>
      <c r="O1386">
        <v>0</v>
      </c>
      <c r="P1386" t="s">
        <v>30</v>
      </c>
      <c r="Q1386" s="46">
        <v>36.5</v>
      </c>
      <c r="R1386" s="46">
        <v>31.7</v>
      </c>
      <c r="S1386" s="46">
        <v>31.5</v>
      </c>
      <c r="T1386" s="46">
        <v>31.3</v>
      </c>
      <c r="U1386" s="46">
        <v>31.2</v>
      </c>
      <c r="V1386" s="46">
        <v>31</v>
      </c>
      <c r="W1386" s="140">
        <f t="shared" si="684"/>
        <v>4</v>
      </c>
      <c r="X1386" s="140">
        <f t="shared" si="684"/>
        <v>0</v>
      </c>
      <c r="Y1386" t="str">
        <f t="shared" si="684"/>
        <v>Leakage</v>
      </c>
      <c r="Z1386" t="str">
        <f t="shared" si="684"/>
        <v>72-96</v>
      </c>
    </row>
    <row r="1387" spans="1:26" x14ac:dyDescent="0.35">
      <c r="A1387" s="11" t="str">
        <f t="shared" si="683"/>
        <v>PATIENT 45 (ORTHO1 007)</v>
      </c>
      <c r="B1387" s="11" t="str">
        <f t="shared" si="683"/>
        <v>INFECTED RIGHT ANKLE</v>
      </c>
      <c r="C1387" s="11" t="str">
        <f t="shared" si="683"/>
        <v>NEW BRANULA</v>
      </c>
      <c r="D1387" t="str">
        <f t="shared" si="681"/>
        <v>Yes</v>
      </c>
      <c r="E1387" t="str">
        <f t="shared" si="681"/>
        <v>No</v>
      </c>
      <c r="F1387" t="str">
        <f t="shared" si="681"/>
        <v>Ward</v>
      </c>
      <c r="G1387" t="str">
        <f t="shared" si="681"/>
        <v>ULLA</v>
      </c>
      <c r="H1387" t="str">
        <f t="shared" si="681"/>
        <v>20G</v>
      </c>
      <c r="I1387" t="str">
        <f t="shared" si="681"/>
        <v>No infusion</v>
      </c>
      <c r="J1387" t="str">
        <f t="shared" si="681"/>
        <v>Antibiotic and other drug</v>
      </c>
      <c r="K1387" s="11" t="str">
        <f t="shared" si="681"/>
        <v>ANTECUBITAL FOSSA</v>
      </c>
      <c r="L1387" s="13">
        <v>0</v>
      </c>
      <c r="M1387" s="13">
        <v>0</v>
      </c>
      <c r="N1387" s="13">
        <v>0</v>
      </c>
      <c r="O1387">
        <v>0</v>
      </c>
      <c r="P1387" t="s">
        <v>30</v>
      </c>
      <c r="Q1387" s="46">
        <v>36.4</v>
      </c>
      <c r="R1387" s="46">
        <v>32.700000000000003</v>
      </c>
      <c r="S1387" s="46">
        <v>31.8</v>
      </c>
      <c r="T1387" s="46">
        <v>31.5</v>
      </c>
      <c r="U1387" s="46">
        <v>31.2</v>
      </c>
      <c r="V1387" s="46">
        <v>31.8</v>
      </c>
      <c r="W1387" s="140">
        <f t="shared" si="684"/>
        <v>4</v>
      </c>
      <c r="X1387" s="140">
        <f t="shared" si="684"/>
        <v>0</v>
      </c>
      <c r="Y1387" t="str">
        <f t="shared" si="684"/>
        <v>Leakage</v>
      </c>
      <c r="Z1387" t="str">
        <f t="shared" si="684"/>
        <v>72-96</v>
      </c>
    </row>
    <row r="1388" spans="1:26" x14ac:dyDescent="0.35">
      <c r="A1388" s="11" t="str">
        <f t="shared" si="683"/>
        <v>PATIENT 45 (ORTHO1 007)</v>
      </c>
      <c r="B1388" s="11" t="str">
        <f t="shared" si="683"/>
        <v>INFECTED RIGHT ANKLE</v>
      </c>
      <c r="C1388" s="11" t="str">
        <f t="shared" si="683"/>
        <v>NEW BRANULA</v>
      </c>
      <c r="D1388" t="str">
        <f t="shared" si="681"/>
        <v>Yes</v>
      </c>
      <c r="E1388" t="str">
        <f t="shared" si="681"/>
        <v>No</v>
      </c>
      <c r="F1388" t="str">
        <f t="shared" si="681"/>
        <v>Ward</v>
      </c>
      <c r="G1388" t="str">
        <f t="shared" si="681"/>
        <v>ULLA</v>
      </c>
      <c r="H1388" t="str">
        <f t="shared" si="681"/>
        <v>20G</v>
      </c>
      <c r="I1388" t="str">
        <f t="shared" si="681"/>
        <v>No infusion</v>
      </c>
      <c r="J1388" t="str">
        <f t="shared" si="681"/>
        <v>Antibiotic and other drug</v>
      </c>
      <c r="K1388" s="11" t="str">
        <f t="shared" si="681"/>
        <v>ANTECUBITAL FOSSA</v>
      </c>
      <c r="L1388" s="13">
        <v>0</v>
      </c>
      <c r="M1388" s="13">
        <v>0</v>
      </c>
      <c r="N1388" s="13">
        <v>0</v>
      </c>
      <c r="O1388">
        <v>0</v>
      </c>
      <c r="P1388" t="s">
        <v>30</v>
      </c>
      <c r="Q1388" s="46">
        <v>36.700000000000003</v>
      </c>
      <c r="R1388" s="46">
        <v>33.700000000000003</v>
      </c>
      <c r="S1388" s="46">
        <v>33.5</v>
      </c>
      <c r="T1388" s="46">
        <v>33.299999999999997</v>
      </c>
      <c r="U1388" s="46">
        <v>33.200000000000003</v>
      </c>
      <c r="V1388" s="46">
        <v>31</v>
      </c>
      <c r="W1388" s="140">
        <f t="shared" si="684"/>
        <v>4</v>
      </c>
      <c r="X1388" s="140">
        <f t="shared" si="684"/>
        <v>0</v>
      </c>
      <c r="Y1388" t="str">
        <f t="shared" si="684"/>
        <v>Leakage</v>
      </c>
      <c r="Z1388" t="str">
        <f t="shared" si="684"/>
        <v>72-96</v>
      </c>
    </row>
    <row r="1389" spans="1:26" x14ac:dyDescent="0.35">
      <c r="A1389" s="11" t="str">
        <f t="shared" si="683"/>
        <v>PATIENT 45 (ORTHO1 007)</v>
      </c>
      <c r="B1389" s="11" t="str">
        <f t="shared" si="683"/>
        <v>INFECTED RIGHT ANKLE</v>
      </c>
      <c r="C1389" s="11" t="str">
        <f t="shared" si="683"/>
        <v>NEW BRANULA</v>
      </c>
      <c r="D1389" t="str">
        <f t="shared" si="681"/>
        <v>Yes</v>
      </c>
      <c r="E1389" t="str">
        <f t="shared" si="681"/>
        <v>No</v>
      </c>
      <c r="F1389" t="str">
        <f t="shared" si="681"/>
        <v>Ward</v>
      </c>
      <c r="G1389" t="str">
        <f t="shared" si="681"/>
        <v>ULLA</v>
      </c>
      <c r="H1389" t="str">
        <f t="shared" si="681"/>
        <v>20G</v>
      </c>
      <c r="I1389" t="str">
        <f t="shared" si="681"/>
        <v>No infusion</v>
      </c>
      <c r="J1389" t="str">
        <f t="shared" si="681"/>
        <v>Antibiotic and other drug</v>
      </c>
      <c r="K1389" s="11" t="str">
        <f t="shared" si="681"/>
        <v>ANTECUBITAL FOSSA</v>
      </c>
      <c r="L1389" s="13">
        <v>0</v>
      </c>
      <c r="M1389" s="13">
        <v>0</v>
      </c>
      <c r="N1389" s="13">
        <v>0</v>
      </c>
      <c r="O1389">
        <v>0</v>
      </c>
      <c r="P1389" t="s">
        <v>30</v>
      </c>
      <c r="Q1389" s="46">
        <v>36.299999999999997</v>
      </c>
      <c r="R1389" s="46">
        <v>30.5</v>
      </c>
      <c r="S1389" s="46">
        <v>30.2</v>
      </c>
      <c r="T1389" s="46">
        <v>30.1</v>
      </c>
      <c r="U1389" s="46">
        <v>30.3</v>
      </c>
      <c r="V1389" s="46">
        <v>30</v>
      </c>
      <c r="W1389" s="140">
        <f t="shared" si="684"/>
        <v>4</v>
      </c>
      <c r="X1389" s="140">
        <f t="shared" si="684"/>
        <v>0</v>
      </c>
      <c r="Y1389" t="str">
        <f t="shared" si="684"/>
        <v>Leakage</v>
      </c>
      <c r="Z1389" t="str">
        <f t="shared" si="684"/>
        <v>72-96</v>
      </c>
    </row>
    <row r="1390" spans="1:26" x14ac:dyDescent="0.35">
      <c r="A1390" s="70" t="str">
        <f t="shared" si="683"/>
        <v>PATIENT 45 (ORTHO1 007)</v>
      </c>
      <c r="B1390" s="70" t="str">
        <f t="shared" si="683"/>
        <v>INFECTED RIGHT ANKLE</v>
      </c>
      <c r="C1390" s="70" t="str">
        <f t="shared" si="683"/>
        <v>NEW BRANULA</v>
      </c>
      <c r="D1390" t="str">
        <f t="shared" si="681"/>
        <v>Yes</v>
      </c>
      <c r="E1390" t="str">
        <f t="shared" si="681"/>
        <v>No</v>
      </c>
      <c r="F1390" t="str">
        <f t="shared" si="681"/>
        <v>Ward</v>
      </c>
      <c r="G1390" t="str">
        <f t="shared" si="681"/>
        <v>ULLA</v>
      </c>
      <c r="H1390" t="str">
        <f t="shared" si="681"/>
        <v>20G</v>
      </c>
      <c r="I1390" t="str">
        <f t="shared" si="681"/>
        <v>No infusion</v>
      </c>
      <c r="J1390" t="str">
        <f t="shared" si="681"/>
        <v>Antibiotic and other drug</v>
      </c>
      <c r="K1390" s="70" t="str">
        <f t="shared" si="681"/>
        <v>ANTECUBITAL FOSSA</v>
      </c>
      <c r="L1390" s="19">
        <v>0</v>
      </c>
      <c r="M1390" s="19">
        <v>0</v>
      </c>
      <c r="N1390" s="19">
        <v>0</v>
      </c>
      <c r="O1390">
        <v>0</v>
      </c>
      <c r="P1390" t="s">
        <v>30</v>
      </c>
      <c r="Q1390" s="52">
        <v>36.5</v>
      </c>
      <c r="R1390" s="52">
        <v>29.9</v>
      </c>
      <c r="S1390" s="52">
        <v>29.7</v>
      </c>
      <c r="T1390" s="52">
        <v>29.3</v>
      </c>
      <c r="U1390" s="52">
        <v>29.5</v>
      </c>
      <c r="V1390" s="52">
        <v>29.2</v>
      </c>
      <c r="W1390" s="149">
        <f t="shared" si="684"/>
        <v>4</v>
      </c>
      <c r="X1390" s="149">
        <f t="shared" si="684"/>
        <v>0</v>
      </c>
      <c r="Y1390" t="str">
        <f t="shared" si="684"/>
        <v>Leakage</v>
      </c>
      <c r="Z1390" t="str">
        <f t="shared" si="684"/>
        <v>72-96</v>
      </c>
    </row>
    <row r="1391" spans="1:26" x14ac:dyDescent="0.35">
      <c r="A1391" s="55" t="s">
        <v>549</v>
      </c>
      <c r="B1391" s="21" t="s">
        <v>550</v>
      </c>
      <c r="C1391" s="21" t="s">
        <v>151</v>
      </c>
      <c r="D1391" t="str">
        <f t="shared" si="681"/>
        <v>Yes</v>
      </c>
      <c r="E1391" t="str">
        <f t="shared" si="681"/>
        <v>No</v>
      </c>
      <c r="F1391" t="str">
        <f t="shared" si="681"/>
        <v>Ward</v>
      </c>
      <c r="G1391" t="s">
        <v>45</v>
      </c>
      <c r="H1391" t="str">
        <f t="shared" si="681"/>
        <v>20G</v>
      </c>
      <c r="I1391" t="s">
        <v>70</v>
      </c>
      <c r="J1391" t="str">
        <f t="shared" si="681"/>
        <v>Antibiotic and other drug</v>
      </c>
      <c r="K1391" s="21" t="s">
        <v>47</v>
      </c>
      <c r="L1391" s="23">
        <v>0</v>
      </c>
      <c r="M1391" s="23">
        <v>0</v>
      </c>
      <c r="N1391" s="23">
        <v>0</v>
      </c>
      <c r="O1391">
        <v>0</v>
      </c>
      <c r="P1391" t="s">
        <v>30</v>
      </c>
      <c r="Q1391" s="56">
        <v>36.700000000000003</v>
      </c>
      <c r="R1391" s="56">
        <v>32.799999999999997</v>
      </c>
      <c r="S1391" s="56">
        <v>32.6</v>
      </c>
      <c r="T1391" s="56">
        <v>32.5</v>
      </c>
      <c r="U1391" s="56">
        <v>32.200000000000003</v>
      </c>
      <c r="V1391" s="159" t="s">
        <v>37</v>
      </c>
      <c r="W1391" s="150">
        <v>5</v>
      </c>
      <c r="X1391" s="150">
        <v>0</v>
      </c>
      <c r="Y1391" t="s">
        <v>38</v>
      </c>
      <c r="Z1391" t="s">
        <v>52</v>
      </c>
    </row>
    <row r="1392" spans="1:26" x14ac:dyDescent="0.35">
      <c r="A1392" s="63" t="str">
        <f t="shared" ref="A1392:K1407" si="685">A1391</f>
        <v>PATIENT 46 (ORTHO1 008)</v>
      </c>
      <c r="B1392" s="11" t="str">
        <f t="shared" si="685"/>
        <v>EQUINA DEFORMITY OF LEFT FOOT</v>
      </c>
      <c r="C1392" s="11" t="str">
        <f t="shared" si="685"/>
        <v>NEW ADMISSION</v>
      </c>
      <c r="D1392" t="str">
        <f t="shared" si="685"/>
        <v>Yes</v>
      </c>
      <c r="E1392" t="str">
        <f t="shared" si="685"/>
        <v>No</v>
      </c>
      <c r="F1392" t="str">
        <f t="shared" si="685"/>
        <v>Ward</v>
      </c>
      <c r="G1392" t="str">
        <f t="shared" si="685"/>
        <v>ULRA</v>
      </c>
      <c r="H1392" t="str">
        <f t="shared" si="685"/>
        <v>20G</v>
      </c>
      <c r="I1392" t="str">
        <f t="shared" si="685"/>
        <v xml:space="preserve"> Normal Saline 0.9%</v>
      </c>
      <c r="J1392" t="str">
        <f t="shared" si="685"/>
        <v>Antibiotic and other drug</v>
      </c>
      <c r="K1392" s="11" t="str">
        <f t="shared" si="685"/>
        <v>ANTECUBITAL FOSSA</v>
      </c>
      <c r="L1392" s="13">
        <v>0</v>
      </c>
      <c r="M1392" s="13">
        <v>0</v>
      </c>
      <c r="N1392" s="13">
        <v>0</v>
      </c>
      <c r="O1392">
        <v>0</v>
      </c>
      <c r="P1392" t="s">
        <v>30</v>
      </c>
      <c r="Q1392" s="46">
        <v>36.299999999999997</v>
      </c>
      <c r="R1392" s="46">
        <v>33.9</v>
      </c>
      <c r="S1392" s="46">
        <v>33.700000000000003</v>
      </c>
      <c r="T1392" s="46">
        <v>33.700000000000003</v>
      </c>
      <c r="U1392" s="46">
        <v>33.299999999999997</v>
      </c>
      <c r="V1392" s="139" t="str">
        <f t="shared" ref="V1392:Z1399" si="686">V1391</f>
        <v>NA</v>
      </c>
      <c r="W1392" s="140">
        <f t="shared" si="686"/>
        <v>5</v>
      </c>
      <c r="X1392" s="140">
        <f t="shared" si="686"/>
        <v>0</v>
      </c>
      <c r="Y1392" t="str">
        <f t="shared" si="686"/>
        <v>Completion of treatment</v>
      </c>
      <c r="Z1392" t="str">
        <f t="shared" si="686"/>
        <v>&gt;96</v>
      </c>
    </row>
    <row r="1393" spans="1:26" x14ac:dyDescent="0.35">
      <c r="A1393" s="63" t="str">
        <f t="shared" si="685"/>
        <v>PATIENT 46 (ORTHO1 008)</v>
      </c>
      <c r="B1393" s="11" t="str">
        <f t="shared" si="685"/>
        <v>EQUINA DEFORMITY OF LEFT FOOT</v>
      </c>
      <c r="C1393" s="11" t="str">
        <f t="shared" si="685"/>
        <v>NEW ADMISSION</v>
      </c>
      <c r="D1393" t="str">
        <f t="shared" si="685"/>
        <v>Yes</v>
      </c>
      <c r="E1393" t="str">
        <f t="shared" si="685"/>
        <v>No</v>
      </c>
      <c r="F1393" t="str">
        <f t="shared" si="685"/>
        <v>Ward</v>
      </c>
      <c r="G1393" t="str">
        <f t="shared" si="685"/>
        <v>ULRA</v>
      </c>
      <c r="H1393" t="str">
        <f t="shared" si="685"/>
        <v>20G</v>
      </c>
      <c r="I1393" t="str">
        <f t="shared" si="685"/>
        <v xml:space="preserve"> Normal Saline 0.9%</v>
      </c>
      <c r="J1393" t="str">
        <f t="shared" si="685"/>
        <v>Antibiotic and other drug</v>
      </c>
      <c r="K1393" s="11" t="str">
        <f t="shared" si="685"/>
        <v>ANTECUBITAL FOSSA</v>
      </c>
      <c r="L1393" s="13">
        <v>0</v>
      </c>
      <c r="M1393" s="13">
        <v>0</v>
      </c>
      <c r="N1393" s="13">
        <v>0</v>
      </c>
      <c r="O1393">
        <v>0</v>
      </c>
      <c r="P1393" t="s">
        <v>30</v>
      </c>
      <c r="Q1393" s="46">
        <v>36.5</v>
      </c>
      <c r="R1393" s="46">
        <v>31.7</v>
      </c>
      <c r="S1393" s="46">
        <v>31.4</v>
      </c>
      <c r="T1393" s="46">
        <v>31.3</v>
      </c>
      <c r="U1393" s="46">
        <v>31.2</v>
      </c>
      <c r="V1393" s="139" t="str">
        <f t="shared" si="686"/>
        <v>NA</v>
      </c>
      <c r="W1393" s="140">
        <f t="shared" si="686"/>
        <v>5</v>
      </c>
      <c r="X1393" s="140">
        <f t="shared" si="686"/>
        <v>0</v>
      </c>
      <c r="Y1393" t="str">
        <f t="shared" si="686"/>
        <v>Completion of treatment</v>
      </c>
      <c r="Z1393" t="str">
        <f t="shared" si="686"/>
        <v>&gt;96</v>
      </c>
    </row>
    <row r="1394" spans="1:26" x14ac:dyDescent="0.35">
      <c r="A1394" s="63" t="str">
        <f t="shared" si="685"/>
        <v>PATIENT 46 (ORTHO1 008)</v>
      </c>
      <c r="B1394" s="11" t="str">
        <f t="shared" si="685"/>
        <v>EQUINA DEFORMITY OF LEFT FOOT</v>
      </c>
      <c r="C1394" s="11" t="str">
        <f t="shared" si="685"/>
        <v>NEW ADMISSION</v>
      </c>
      <c r="D1394" t="str">
        <f t="shared" si="685"/>
        <v>Yes</v>
      </c>
      <c r="E1394" t="str">
        <f t="shared" si="685"/>
        <v>No</v>
      </c>
      <c r="F1394" t="str">
        <f t="shared" si="685"/>
        <v>Ward</v>
      </c>
      <c r="G1394" t="str">
        <f t="shared" si="685"/>
        <v>ULRA</v>
      </c>
      <c r="H1394" t="str">
        <f t="shared" si="685"/>
        <v>20G</v>
      </c>
      <c r="I1394" t="str">
        <f t="shared" si="685"/>
        <v xml:space="preserve"> Normal Saline 0.9%</v>
      </c>
      <c r="J1394" t="str">
        <f t="shared" si="685"/>
        <v>Antibiotic and other drug</v>
      </c>
      <c r="K1394" s="11" t="str">
        <f t="shared" si="685"/>
        <v>ANTECUBITAL FOSSA</v>
      </c>
      <c r="L1394" s="13">
        <v>0</v>
      </c>
      <c r="M1394" s="13">
        <v>0</v>
      </c>
      <c r="N1394" s="13">
        <v>0</v>
      </c>
      <c r="O1394">
        <v>0</v>
      </c>
      <c r="P1394" t="s">
        <v>30</v>
      </c>
      <c r="Q1394" s="46">
        <v>36.700000000000003</v>
      </c>
      <c r="R1394" s="46">
        <v>35.200000000000003</v>
      </c>
      <c r="S1394" s="46">
        <v>35</v>
      </c>
      <c r="T1394" s="46">
        <v>35.200000000000003</v>
      </c>
      <c r="U1394" s="46">
        <v>35</v>
      </c>
      <c r="V1394" s="139" t="str">
        <f t="shared" si="686"/>
        <v>NA</v>
      </c>
      <c r="W1394" s="140">
        <f t="shared" si="686"/>
        <v>5</v>
      </c>
      <c r="X1394" s="140">
        <f t="shared" si="686"/>
        <v>0</v>
      </c>
      <c r="Y1394" t="str">
        <f t="shared" si="686"/>
        <v>Completion of treatment</v>
      </c>
      <c r="Z1394" t="str">
        <f t="shared" si="686"/>
        <v>&gt;96</v>
      </c>
    </row>
    <row r="1395" spans="1:26" x14ac:dyDescent="0.35">
      <c r="A1395" s="63" t="str">
        <f t="shared" si="685"/>
        <v>PATIENT 46 (ORTHO1 008)</v>
      </c>
      <c r="B1395" s="11" t="str">
        <f t="shared" si="685"/>
        <v>EQUINA DEFORMITY OF LEFT FOOT</v>
      </c>
      <c r="C1395" s="11" t="str">
        <f t="shared" si="685"/>
        <v>NEW ADMISSION</v>
      </c>
      <c r="D1395" t="str">
        <f t="shared" si="685"/>
        <v>Yes</v>
      </c>
      <c r="E1395" t="str">
        <f t="shared" si="685"/>
        <v>No</v>
      </c>
      <c r="F1395" t="str">
        <f t="shared" si="685"/>
        <v>Ward</v>
      </c>
      <c r="G1395" t="str">
        <f t="shared" si="685"/>
        <v>ULRA</v>
      </c>
      <c r="H1395" t="str">
        <f t="shared" si="685"/>
        <v>20G</v>
      </c>
      <c r="I1395" t="str">
        <f t="shared" si="685"/>
        <v xml:space="preserve"> Normal Saline 0.9%</v>
      </c>
      <c r="J1395" t="str">
        <f t="shared" si="685"/>
        <v>Antibiotic and other drug</v>
      </c>
      <c r="K1395" s="11" t="str">
        <f t="shared" si="685"/>
        <v>ANTECUBITAL FOSSA</v>
      </c>
      <c r="L1395" s="13">
        <v>0</v>
      </c>
      <c r="M1395" s="13">
        <v>0</v>
      </c>
      <c r="N1395" s="13">
        <v>0</v>
      </c>
      <c r="O1395">
        <v>0</v>
      </c>
      <c r="P1395" t="s">
        <v>30</v>
      </c>
      <c r="Q1395" s="46">
        <v>36.299999999999997</v>
      </c>
      <c r="R1395" s="46">
        <v>33.6</v>
      </c>
      <c r="S1395" s="46">
        <v>33.4</v>
      </c>
      <c r="T1395" s="46">
        <v>33.299999999999997</v>
      </c>
      <c r="U1395" s="46">
        <v>33.1</v>
      </c>
      <c r="V1395" s="139" t="str">
        <f t="shared" si="686"/>
        <v>NA</v>
      </c>
      <c r="W1395" s="140">
        <f t="shared" si="686"/>
        <v>5</v>
      </c>
      <c r="X1395" s="140">
        <f t="shared" si="686"/>
        <v>0</v>
      </c>
      <c r="Y1395" t="str">
        <f t="shared" si="686"/>
        <v>Completion of treatment</v>
      </c>
      <c r="Z1395" t="str">
        <f t="shared" si="686"/>
        <v>&gt;96</v>
      </c>
    </row>
    <row r="1396" spans="1:26" x14ac:dyDescent="0.35">
      <c r="A1396" s="63" t="str">
        <f t="shared" si="685"/>
        <v>PATIENT 46 (ORTHO1 008)</v>
      </c>
      <c r="B1396" s="11" t="str">
        <f t="shared" si="685"/>
        <v>EQUINA DEFORMITY OF LEFT FOOT</v>
      </c>
      <c r="C1396" s="11" t="str">
        <f t="shared" si="685"/>
        <v>NEW ADMISSION</v>
      </c>
      <c r="D1396" t="str">
        <f t="shared" si="685"/>
        <v>Yes</v>
      </c>
      <c r="E1396" t="str">
        <f t="shared" si="685"/>
        <v>No</v>
      </c>
      <c r="F1396" t="str">
        <f t="shared" si="685"/>
        <v>Ward</v>
      </c>
      <c r="G1396" t="str">
        <f t="shared" si="685"/>
        <v>ULRA</v>
      </c>
      <c r="H1396" t="str">
        <f t="shared" si="685"/>
        <v>20G</v>
      </c>
      <c r="I1396" t="str">
        <f t="shared" si="685"/>
        <v xml:space="preserve"> Normal Saline 0.9%</v>
      </c>
      <c r="J1396" t="str">
        <f t="shared" si="685"/>
        <v>Antibiotic and other drug</v>
      </c>
      <c r="K1396" s="11" t="str">
        <f t="shared" si="685"/>
        <v>ANTECUBITAL FOSSA</v>
      </c>
      <c r="L1396" s="13">
        <v>0</v>
      </c>
      <c r="M1396" s="13">
        <v>0</v>
      </c>
      <c r="N1396" s="13">
        <v>0</v>
      </c>
      <c r="O1396">
        <v>0</v>
      </c>
      <c r="P1396" t="s">
        <v>30</v>
      </c>
      <c r="Q1396" s="46">
        <v>36.700000000000003</v>
      </c>
      <c r="R1396" s="46">
        <v>31.9</v>
      </c>
      <c r="S1396" s="46">
        <v>31.7</v>
      </c>
      <c r="T1396" s="46">
        <v>31.6</v>
      </c>
      <c r="U1396" s="46">
        <v>31.5</v>
      </c>
      <c r="V1396" s="139" t="str">
        <f t="shared" si="686"/>
        <v>NA</v>
      </c>
      <c r="W1396" s="140">
        <f t="shared" si="686"/>
        <v>5</v>
      </c>
      <c r="X1396" s="140">
        <f t="shared" si="686"/>
        <v>0</v>
      </c>
      <c r="Y1396" t="str">
        <f t="shared" si="686"/>
        <v>Completion of treatment</v>
      </c>
      <c r="Z1396" t="str">
        <f t="shared" si="686"/>
        <v>&gt;96</v>
      </c>
    </row>
    <row r="1397" spans="1:26" x14ac:dyDescent="0.35">
      <c r="A1397" s="63" t="str">
        <f t="shared" si="685"/>
        <v>PATIENT 46 (ORTHO1 008)</v>
      </c>
      <c r="B1397" s="11" t="str">
        <f t="shared" si="685"/>
        <v>EQUINA DEFORMITY OF LEFT FOOT</v>
      </c>
      <c r="C1397" s="11" t="str">
        <f t="shared" si="685"/>
        <v>NEW ADMISSION</v>
      </c>
      <c r="D1397" t="str">
        <f t="shared" si="685"/>
        <v>Yes</v>
      </c>
      <c r="E1397" t="str">
        <f t="shared" si="685"/>
        <v>No</v>
      </c>
      <c r="F1397" t="str">
        <f t="shared" si="685"/>
        <v>Ward</v>
      </c>
      <c r="G1397" t="str">
        <f t="shared" si="685"/>
        <v>ULRA</v>
      </c>
      <c r="H1397" t="str">
        <f t="shared" si="685"/>
        <v>20G</v>
      </c>
      <c r="I1397" t="str">
        <f t="shared" si="685"/>
        <v xml:space="preserve"> Normal Saline 0.9%</v>
      </c>
      <c r="J1397" t="str">
        <f t="shared" si="685"/>
        <v>Antibiotic and other drug</v>
      </c>
      <c r="K1397" s="11" t="str">
        <f t="shared" si="685"/>
        <v>ANTECUBITAL FOSSA</v>
      </c>
      <c r="L1397" s="13">
        <v>0</v>
      </c>
      <c r="M1397" s="13">
        <v>0</v>
      </c>
      <c r="N1397" s="13">
        <v>0</v>
      </c>
      <c r="O1397">
        <v>0</v>
      </c>
      <c r="P1397" t="s">
        <v>30</v>
      </c>
      <c r="Q1397" s="46">
        <v>36.200000000000003</v>
      </c>
      <c r="R1397" s="46">
        <v>29.5</v>
      </c>
      <c r="S1397" s="46">
        <v>29.2</v>
      </c>
      <c r="T1397" s="46">
        <v>29.3</v>
      </c>
      <c r="U1397" s="46">
        <v>29.1</v>
      </c>
      <c r="V1397" s="139" t="str">
        <f t="shared" si="686"/>
        <v>NA</v>
      </c>
      <c r="W1397" s="140">
        <f t="shared" si="686"/>
        <v>5</v>
      </c>
      <c r="X1397" s="140">
        <f t="shared" si="686"/>
        <v>0</v>
      </c>
      <c r="Y1397" t="str">
        <f t="shared" si="686"/>
        <v>Completion of treatment</v>
      </c>
      <c r="Z1397" t="str">
        <f t="shared" si="686"/>
        <v>&gt;96</v>
      </c>
    </row>
    <row r="1398" spans="1:26" x14ac:dyDescent="0.35">
      <c r="A1398" s="63" t="str">
        <f t="shared" si="685"/>
        <v>PATIENT 46 (ORTHO1 008)</v>
      </c>
      <c r="B1398" s="11" t="str">
        <f t="shared" si="685"/>
        <v>EQUINA DEFORMITY OF LEFT FOOT</v>
      </c>
      <c r="C1398" s="11" t="str">
        <f t="shared" si="685"/>
        <v>NEW ADMISSION</v>
      </c>
      <c r="D1398" t="str">
        <f t="shared" si="685"/>
        <v>Yes</v>
      </c>
      <c r="E1398" t="str">
        <f t="shared" si="685"/>
        <v>No</v>
      </c>
      <c r="F1398" t="str">
        <f t="shared" si="685"/>
        <v>Ward</v>
      </c>
      <c r="G1398" t="str">
        <f t="shared" si="685"/>
        <v>ULRA</v>
      </c>
      <c r="H1398" t="str">
        <f t="shared" si="685"/>
        <v>20G</v>
      </c>
      <c r="I1398" t="str">
        <f t="shared" si="685"/>
        <v xml:space="preserve"> Normal Saline 0.9%</v>
      </c>
      <c r="J1398" t="str">
        <f t="shared" si="685"/>
        <v>Antibiotic and other drug</v>
      </c>
      <c r="K1398" s="11" t="str">
        <f t="shared" si="685"/>
        <v>ANTECUBITAL FOSSA</v>
      </c>
      <c r="L1398" s="13">
        <v>0</v>
      </c>
      <c r="M1398" s="13">
        <v>0</v>
      </c>
      <c r="N1398" s="13">
        <v>0</v>
      </c>
      <c r="O1398">
        <v>0</v>
      </c>
      <c r="P1398" t="s">
        <v>30</v>
      </c>
      <c r="Q1398" s="46">
        <v>36.5</v>
      </c>
      <c r="R1398" s="46">
        <v>30.7</v>
      </c>
      <c r="S1398" s="46">
        <v>30.5</v>
      </c>
      <c r="T1398" s="46">
        <v>30.3</v>
      </c>
      <c r="U1398" s="46">
        <v>30.2</v>
      </c>
      <c r="V1398" s="139" t="str">
        <f t="shared" si="686"/>
        <v>NA</v>
      </c>
      <c r="W1398" s="140">
        <f t="shared" si="686"/>
        <v>5</v>
      </c>
      <c r="X1398" s="140">
        <f t="shared" si="686"/>
        <v>0</v>
      </c>
      <c r="Y1398" t="str">
        <f t="shared" si="686"/>
        <v>Completion of treatment</v>
      </c>
      <c r="Z1398" t="str">
        <f t="shared" si="686"/>
        <v>&gt;96</v>
      </c>
    </row>
    <row r="1399" spans="1:26" x14ac:dyDescent="0.35">
      <c r="A1399" s="64" t="str">
        <f t="shared" si="685"/>
        <v>PATIENT 46 (ORTHO1 008)</v>
      </c>
      <c r="B1399" s="70" t="str">
        <f t="shared" si="685"/>
        <v>EQUINA DEFORMITY OF LEFT FOOT</v>
      </c>
      <c r="C1399" s="70" t="str">
        <f t="shared" si="685"/>
        <v>NEW ADMISSION</v>
      </c>
      <c r="D1399" t="str">
        <f t="shared" si="685"/>
        <v>Yes</v>
      </c>
      <c r="E1399" t="str">
        <f t="shared" si="685"/>
        <v>No</v>
      </c>
      <c r="F1399" t="str">
        <f t="shared" si="685"/>
        <v>Ward</v>
      </c>
      <c r="G1399" t="str">
        <f t="shared" si="685"/>
        <v>ULRA</v>
      </c>
      <c r="H1399" t="str">
        <f t="shared" si="685"/>
        <v>20G</v>
      </c>
      <c r="I1399" t="str">
        <f t="shared" si="685"/>
        <v xml:space="preserve"> Normal Saline 0.9%</v>
      </c>
      <c r="J1399" t="str">
        <f t="shared" si="685"/>
        <v>Antibiotic and other drug</v>
      </c>
      <c r="K1399" s="70" t="str">
        <f t="shared" si="685"/>
        <v>ANTECUBITAL FOSSA</v>
      </c>
      <c r="L1399" s="19">
        <v>0</v>
      </c>
      <c r="M1399" s="19">
        <v>0</v>
      </c>
      <c r="N1399" s="19">
        <v>0</v>
      </c>
      <c r="O1399">
        <v>0</v>
      </c>
      <c r="P1399" t="s">
        <v>30</v>
      </c>
      <c r="Q1399" s="52">
        <v>36.700000000000003</v>
      </c>
      <c r="R1399" s="52">
        <v>31.8</v>
      </c>
      <c r="S1399" s="52">
        <v>31.6</v>
      </c>
      <c r="T1399" s="52">
        <v>31.4</v>
      </c>
      <c r="U1399" s="52">
        <v>31.2</v>
      </c>
      <c r="V1399" s="148" t="str">
        <f t="shared" si="686"/>
        <v>NA</v>
      </c>
      <c r="W1399" s="149">
        <f t="shared" si="686"/>
        <v>5</v>
      </c>
      <c r="X1399" s="149">
        <f t="shared" si="686"/>
        <v>0</v>
      </c>
      <c r="Y1399" t="str">
        <f t="shared" si="686"/>
        <v>Completion of treatment</v>
      </c>
      <c r="Z1399" t="str">
        <f t="shared" si="686"/>
        <v>&gt;96</v>
      </c>
    </row>
    <row r="1400" spans="1:26" x14ac:dyDescent="0.35">
      <c r="A1400" s="21" t="s">
        <v>551</v>
      </c>
      <c r="B1400" s="21" t="s">
        <v>552</v>
      </c>
      <c r="C1400" s="21" t="s">
        <v>151</v>
      </c>
      <c r="D1400" t="str">
        <f t="shared" si="685"/>
        <v>Yes</v>
      </c>
      <c r="E1400" t="str">
        <f t="shared" si="685"/>
        <v>No</v>
      </c>
      <c r="F1400" t="str">
        <f t="shared" si="685"/>
        <v>Ward</v>
      </c>
      <c r="G1400" t="str">
        <f t="shared" si="685"/>
        <v>ULRA</v>
      </c>
      <c r="H1400" t="str">
        <f t="shared" si="685"/>
        <v>20G</v>
      </c>
      <c r="I1400" t="str">
        <f t="shared" si="685"/>
        <v xml:space="preserve"> Normal Saline 0.9%</v>
      </c>
      <c r="J1400" t="str">
        <f t="shared" si="685"/>
        <v>Antibiotic and other drug</v>
      </c>
      <c r="K1400" s="21" t="s">
        <v>47</v>
      </c>
      <c r="L1400" s="23">
        <v>0</v>
      </c>
      <c r="M1400" s="23">
        <v>0</v>
      </c>
      <c r="N1400" s="23">
        <v>0</v>
      </c>
      <c r="O1400">
        <v>0</v>
      </c>
      <c r="P1400" t="s">
        <v>30</v>
      </c>
      <c r="Q1400" s="56">
        <v>36.700000000000003</v>
      </c>
      <c r="R1400" s="56">
        <v>34.4</v>
      </c>
      <c r="S1400" s="56">
        <v>34.299999999999997</v>
      </c>
      <c r="T1400" s="56">
        <v>34.200000000000003</v>
      </c>
      <c r="U1400" s="56">
        <v>34.1</v>
      </c>
      <c r="V1400" s="56">
        <v>34.299999999999997</v>
      </c>
      <c r="W1400" s="150">
        <v>4</v>
      </c>
      <c r="X1400" s="150">
        <v>0</v>
      </c>
      <c r="Y1400" t="s">
        <v>78</v>
      </c>
      <c r="Z1400" t="s">
        <v>39</v>
      </c>
    </row>
    <row r="1401" spans="1:26" x14ac:dyDescent="0.35">
      <c r="A1401" s="11" t="str">
        <f t="shared" ref="A1401:C1406" si="687">A1400</f>
        <v>PATIENT 47 (ORTHO1 009)</v>
      </c>
      <c r="B1401" s="11" t="str">
        <f t="shared" si="687"/>
        <v>OSTEOARTHRITIS BILATERAL KNEE</v>
      </c>
      <c r="C1401" s="11" t="str">
        <f t="shared" si="687"/>
        <v>NEW ADMISSION</v>
      </c>
      <c r="D1401" t="str">
        <f t="shared" si="685"/>
        <v>Yes</v>
      </c>
      <c r="E1401" t="str">
        <f t="shared" si="685"/>
        <v>No</v>
      </c>
      <c r="F1401" t="str">
        <f t="shared" si="685"/>
        <v>Ward</v>
      </c>
      <c r="G1401" t="str">
        <f t="shared" si="685"/>
        <v>ULRA</v>
      </c>
      <c r="H1401" t="str">
        <f t="shared" si="685"/>
        <v>20G</v>
      </c>
      <c r="I1401" t="str">
        <f t="shared" si="685"/>
        <v xml:space="preserve"> Normal Saline 0.9%</v>
      </c>
      <c r="J1401" t="str">
        <f t="shared" si="685"/>
        <v>Antibiotic and other drug</v>
      </c>
      <c r="K1401" s="11" t="str">
        <f t="shared" si="685"/>
        <v>ANTECUBITAL FOSSA</v>
      </c>
      <c r="L1401" s="13">
        <v>0</v>
      </c>
      <c r="M1401" s="13">
        <v>0</v>
      </c>
      <c r="N1401" s="13">
        <v>0</v>
      </c>
      <c r="O1401">
        <v>0</v>
      </c>
      <c r="P1401" t="s">
        <v>30</v>
      </c>
      <c r="Q1401" s="46">
        <v>36.200000000000003</v>
      </c>
      <c r="R1401" s="46">
        <v>33.9</v>
      </c>
      <c r="S1401" s="46">
        <v>33.700000000000003</v>
      </c>
      <c r="T1401" s="46">
        <v>33.5</v>
      </c>
      <c r="U1401" s="46">
        <v>33.200000000000003</v>
      </c>
      <c r="V1401" s="46">
        <v>33.1</v>
      </c>
      <c r="W1401" s="140">
        <f t="shared" ref="W1401:Z1406" si="688">W1400</f>
        <v>4</v>
      </c>
      <c r="X1401" s="140">
        <f t="shared" si="688"/>
        <v>0</v>
      </c>
      <c r="Y1401" t="str">
        <f t="shared" si="688"/>
        <v>Discharge</v>
      </c>
      <c r="Z1401" t="str">
        <f t="shared" si="688"/>
        <v>72-96</v>
      </c>
    </row>
    <row r="1402" spans="1:26" x14ac:dyDescent="0.35">
      <c r="A1402" s="11" t="str">
        <f t="shared" si="687"/>
        <v>PATIENT 47 (ORTHO1 009)</v>
      </c>
      <c r="B1402" s="11" t="str">
        <f t="shared" si="687"/>
        <v>OSTEOARTHRITIS BILATERAL KNEE</v>
      </c>
      <c r="C1402" s="11" t="str">
        <f t="shared" si="687"/>
        <v>NEW ADMISSION</v>
      </c>
      <c r="D1402" t="str">
        <f t="shared" si="685"/>
        <v>Yes</v>
      </c>
      <c r="E1402" t="str">
        <f t="shared" si="685"/>
        <v>No</v>
      </c>
      <c r="F1402" t="str">
        <f t="shared" si="685"/>
        <v>Ward</v>
      </c>
      <c r="G1402" t="str">
        <f t="shared" si="685"/>
        <v>ULRA</v>
      </c>
      <c r="H1402" t="str">
        <f t="shared" si="685"/>
        <v>20G</v>
      </c>
      <c r="I1402" t="str">
        <f t="shared" si="685"/>
        <v xml:space="preserve"> Normal Saline 0.9%</v>
      </c>
      <c r="J1402" t="str">
        <f t="shared" si="685"/>
        <v>Antibiotic and other drug</v>
      </c>
      <c r="K1402" s="11" t="str">
        <f t="shared" si="685"/>
        <v>ANTECUBITAL FOSSA</v>
      </c>
      <c r="L1402" s="13">
        <v>0</v>
      </c>
      <c r="M1402" s="13">
        <v>0</v>
      </c>
      <c r="N1402" s="13">
        <v>0</v>
      </c>
      <c r="O1402">
        <v>0</v>
      </c>
      <c r="P1402" t="s">
        <v>30</v>
      </c>
      <c r="Q1402" s="46">
        <v>36.5</v>
      </c>
      <c r="R1402" s="46">
        <v>33.200000000000003</v>
      </c>
      <c r="S1402" s="46">
        <v>33.1</v>
      </c>
      <c r="T1402" s="46">
        <v>32.700000000000003</v>
      </c>
      <c r="U1402" s="46">
        <v>32.5</v>
      </c>
      <c r="V1402" s="46">
        <v>32.299999999999997</v>
      </c>
      <c r="W1402" s="140">
        <f t="shared" si="688"/>
        <v>4</v>
      </c>
      <c r="X1402" s="140">
        <f t="shared" si="688"/>
        <v>0</v>
      </c>
      <c r="Y1402" t="str">
        <f t="shared" si="688"/>
        <v>Discharge</v>
      </c>
      <c r="Z1402" t="str">
        <f t="shared" si="688"/>
        <v>72-96</v>
      </c>
    </row>
    <row r="1403" spans="1:26" x14ac:dyDescent="0.35">
      <c r="A1403" s="11" t="str">
        <f t="shared" si="687"/>
        <v>PATIENT 47 (ORTHO1 009)</v>
      </c>
      <c r="B1403" s="11" t="str">
        <f t="shared" si="687"/>
        <v>OSTEOARTHRITIS BILATERAL KNEE</v>
      </c>
      <c r="C1403" s="11" t="str">
        <f t="shared" si="687"/>
        <v>NEW ADMISSION</v>
      </c>
      <c r="D1403" t="str">
        <f t="shared" si="685"/>
        <v>Yes</v>
      </c>
      <c r="E1403" t="str">
        <f t="shared" si="685"/>
        <v>No</v>
      </c>
      <c r="F1403" t="str">
        <f t="shared" si="685"/>
        <v>Ward</v>
      </c>
      <c r="G1403" t="str">
        <f t="shared" si="685"/>
        <v>ULRA</v>
      </c>
      <c r="H1403" t="str">
        <f t="shared" si="685"/>
        <v>20G</v>
      </c>
      <c r="I1403" t="str">
        <f t="shared" si="685"/>
        <v xml:space="preserve"> Normal Saline 0.9%</v>
      </c>
      <c r="J1403" t="str">
        <f t="shared" si="685"/>
        <v>Antibiotic and other drug</v>
      </c>
      <c r="K1403" s="11" t="str">
        <f t="shared" si="685"/>
        <v>ANTECUBITAL FOSSA</v>
      </c>
      <c r="L1403" s="13">
        <v>0</v>
      </c>
      <c r="M1403" s="13">
        <v>0</v>
      </c>
      <c r="N1403" s="13">
        <v>0</v>
      </c>
      <c r="O1403">
        <v>0</v>
      </c>
      <c r="P1403" t="s">
        <v>30</v>
      </c>
      <c r="Q1403" s="46">
        <v>36.6</v>
      </c>
      <c r="R1403" s="46">
        <v>35.4</v>
      </c>
      <c r="S1403" s="46">
        <v>34.5</v>
      </c>
      <c r="T1403" s="46">
        <v>34.299999999999997</v>
      </c>
      <c r="U1403" s="46">
        <v>34.200000000000003</v>
      </c>
      <c r="V1403" s="46">
        <v>34</v>
      </c>
      <c r="W1403" s="140">
        <f t="shared" si="688"/>
        <v>4</v>
      </c>
      <c r="X1403" s="140">
        <f t="shared" si="688"/>
        <v>0</v>
      </c>
      <c r="Y1403" t="str">
        <f t="shared" si="688"/>
        <v>Discharge</v>
      </c>
      <c r="Z1403" t="str">
        <f t="shared" si="688"/>
        <v>72-96</v>
      </c>
    </row>
    <row r="1404" spans="1:26" x14ac:dyDescent="0.35">
      <c r="A1404" s="11" t="str">
        <f t="shared" si="687"/>
        <v>PATIENT 47 (ORTHO1 009)</v>
      </c>
      <c r="B1404" s="11" t="str">
        <f t="shared" si="687"/>
        <v>OSTEOARTHRITIS BILATERAL KNEE</v>
      </c>
      <c r="C1404" s="11" t="str">
        <f t="shared" si="687"/>
        <v>NEW ADMISSION</v>
      </c>
      <c r="D1404" t="str">
        <f t="shared" si="685"/>
        <v>Yes</v>
      </c>
      <c r="E1404" t="str">
        <f t="shared" si="685"/>
        <v>No</v>
      </c>
      <c r="F1404" t="str">
        <f t="shared" si="685"/>
        <v>Ward</v>
      </c>
      <c r="G1404" t="str">
        <f t="shared" si="685"/>
        <v>ULRA</v>
      </c>
      <c r="H1404" t="str">
        <f t="shared" si="685"/>
        <v>20G</v>
      </c>
      <c r="I1404" t="str">
        <f t="shared" si="685"/>
        <v xml:space="preserve"> Normal Saline 0.9%</v>
      </c>
      <c r="J1404" t="str">
        <f t="shared" si="685"/>
        <v>Antibiotic and other drug</v>
      </c>
      <c r="K1404" s="11" t="str">
        <f t="shared" si="685"/>
        <v>ANTECUBITAL FOSSA</v>
      </c>
      <c r="L1404" s="13">
        <v>0</v>
      </c>
      <c r="M1404" s="13">
        <v>0</v>
      </c>
      <c r="N1404" s="13">
        <v>0</v>
      </c>
      <c r="O1404">
        <v>0</v>
      </c>
      <c r="P1404" t="s">
        <v>30</v>
      </c>
      <c r="Q1404" s="46">
        <v>36.700000000000003</v>
      </c>
      <c r="R1404" s="46">
        <v>31.9</v>
      </c>
      <c r="S1404" s="46">
        <v>31.7</v>
      </c>
      <c r="T1404" s="46">
        <v>31.5</v>
      </c>
      <c r="U1404" s="46">
        <v>31.3</v>
      </c>
      <c r="V1404" s="46">
        <v>31</v>
      </c>
      <c r="W1404" s="140">
        <f t="shared" si="688"/>
        <v>4</v>
      </c>
      <c r="X1404" s="140">
        <f t="shared" si="688"/>
        <v>0</v>
      </c>
      <c r="Y1404" t="str">
        <f t="shared" si="688"/>
        <v>Discharge</v>
      </c>
      <c r="Z1404" t="str">
        <f t="shared" si="688"/>
        <v>72-96</v>
      </c>
    </row>
    <row r="1405" spans="1:26" x14ac:dyDescent="0.35">
      <c r="A1405" s="11" t="str">
        <f t="shared" si="687"/>
        <v>PATIENT 47 (ORTHO1 009)</v>
      </c>
      <c r="B1405" s="11" t="str">
        <f t="shared" si="687"/>
        <v>OSTEOARTHRITIS BILATERAL KNEE</v>
      </c>
      <c r="C1405" s="11" t="str">
        <f t="shared" si="687"/>
        <v>NEW ADMISSION</v>
      </c>
      <c r="D1405" t="str">
        <f t="shared" si="685"/>
        <v>Yes</v>
      </c>
      <c r="E1405" t="str">
        <f t="shared" si="685"/>
        <v>No</v>
      </c>
      <c r="F1405" t="str">
        <f t="shared" si="685"/>
        <v>Ward</v>
      </c>
      <c r="G1405" t="str">
        <f t="shared" si="685"/>
        <v>ULRA</v>
      </c>
      <c r="H1405" t="str">
        <f t="shared" si="685"/>
        <v>20G</v>
      </c>
      <c r="I1405" t="str">
        <f t="shared" si="685"/>
        <v xml:space="preserve"> Normal Saline 0.9%</v>
      </c>
      <c r="J1405" t="str">
        <f t="shared" si="685"/>
        <v>Antibiotic and other drug</v>
      </c>
      <c r="K1405" s="11" t="str">
        <f t="shared" si="685"/>
        <v>ANTECUBITAL FOSSA</v>
      </c>
      <c r="L1405" s="13">
        <v>0</v>
      </c>
      <c r="M1405" s="13">
        <v>0</v>
      </c>
      <c r="N1405" s="13">
        <v>0</v>
      </c>
      <c r="O1405">
        <v>0</v>
      </c>
      <c r="P1405" t="s">
        <v>30</v>
      </c>
      <c r="Q1405" s="46">
        <v>36.299999999999997</v>
      </c>
      <c r="R1405" s="46">
        <v>33.6</v>
      </c>
      <c r="S1405" s="46">
        <v>33.5</v>
      </c>
      <c r="T1405" s="46">
        <v>33.299999999999997</v>
      </c>
      <c r="U1405" s="46">
        <v>33.1</v>
      </c>
      <c r="V1405" s="46">
        <v>33</v>
      </c>
      <c r="W1405" s="140">
        <f t="shared" si="688"/>
        <v>4</v>
      </c>
      <c r="X1405" s="140">
        <f t="shared" si="688"/>
        <v>0</v>
      </c>
      <c r="Y1405" t="str">
        <f t="shared" si="688"/>
        <v>Discharge</v>
      </c>
      <c r="Z1405" t="str">
        <f t="shared" si="688"/>
        <v>72-96</v>
      </c>
    </row>
    <row r="1406" spans="1:26" x14ac:dyDescent="0.35">
      <c r="A1406" s="70" t="str">
        <f t="shared" si="687"/>
        <v>PATIENT 47 (ORTHO1 009)</v>
      </c>
      <c r="B1406" s="70" t="str">
        <f t="shared" si="687"/>
        <v>OSTEOARTHRITIS BILATERAL KNEE</v>
      </c>
      <c r="C1406" s="70" t="str">
        <f t="shared" si="687"/>
        <v>NEW ADMISSION</v>
      </c>
      <c r="D1406" t="str">
        <f t="shared" si="685"/>
        <v>Yes</v>
      </c>
      <c r="E1406" t="str">
        <f t="shared" si="685"/>
        <v>No</v>
      </c>
      <c r="F1406" t="str">
        <f t="shared" si="685"/>
        <v>Ward</v>
      </c>
      <c r="G1406" t="str">
        <f t="shared" si="685"/>
        <v>ULRA</v>
      </c>
      <c r="H1406" t="str">
        <f t="shared" si="685"/>
        <v>20G</v>
      </c>
      <c r="I1406" t="str">
        <f t="shared" si="685"/>
        <v xml:space="preserve"> Normal Saline 0.9%</v>
      </c>
      <c r="J1406" t="str">
        <f t="shared" si="685"/>
        <v>Antibiotic and other drug</v>
      </c>
      <c r="K1406" s="70" t="str">
        <f t="shared" si="685"/>
        <v>ANTECUBITAL FOSSA</v>
      </c>
      <c r="L1406" s="19">
        <v>0</v>
      </c>
      <c r="M1406" s="19">
        <v>0</v>
      </c>
      <c r="N1406" s="19">
        <v>0</v>
      </c>
      <c r="O1406">
        <v>0</v>
      </c>
      <c r="P1406" t="s">
        <v>30</v>
      </c>
      <c r="Q1406" s="52">
        <v>36.5</v>
      </c>
      <c r="R1406" s="52">
        <v>30.7</v>
      </c>
      <c r="S1406" s="52">
        <v>30.6</v>
      </c>
      <c r="T1406" s="52">
        <v>30.3</v>
      </c>
      <c r="U1406" s="52">
        <v>30.2</v>
      </c>
      <c r="V1406" s="52">
        <v>30</v>
      </c>
      <c r="W1406" s="149">
        <f t="shared" si="688"/>
        <v>4</v>
      </c>
      <c r="X1406" s="149">
        <f t="shared" si="688"/>
        <v>0</v>
      </c>
      <c r="Y1406" t="str">
        <f t="shared" si="688"/>
        <v>Discharge</v>
      </c>
      <c r="Z1406" t="str">
        <f t="shared" si="688"/>
        <v>72-96</v>
      </c>
    </row>
    <row r="1407" spans="1:26" x14ac:dyDescent="0.35">
      <c r="A1407" s="55" t="s">
        <v>553</v>
      </c>
      <c r="B1407" s="21" t="s">
        <v>554</v>
      </c>
      <c r="C1407" s="21" t="s">
        <v>226</v>
      </c>
      <c r="D1407" t="str">
        <f t="shared" si="685"/>
        <v>Yes</v>
      </c>
      <c r="E1407" t="str">
        <f t="shared" si="685"/>
        <v>No</v>
      </c>
      <c r="F1407" t="str">
        <f t="shared" si="685"/>
        <v>Ward</v>
      </c>
      <c r="G1407" t="str">
        <f t="shared" si="685"/>
        <v>ULRA</v>
      </c>
      <c r="H1407" t="str">
        <f t="shared" si="685"/>
        <v>20G</v>
      </c>
      <c r="I1407" t="str">
        <f t="shared" si="685"/>
        <v xml:space="preserve"> Normal Saline 0.9%</v>
      </c>
      <c r="J1407" t="str">
        <f t="shared" si="685"/>
        <v>Antibiotic and other drug</v>
      </c>
      <c r="K1407" s="21" t="s">
        <v>47</v>
      </c>
      <c r="L1407" s="23">
        <v>0</v>
      </c>
      <c r="M1407" s="23">
        <v>0</v>
      </c>
      <c r="N1407" s="23">
        <v>0</v>
      </c>
      <c r="O1407">
        <v>0</v>
      </c>
      <c r="P1407" t="s">
        <v>30</v>
      </c>
      <c r="Q1407" s="56">
        <v>36.700000000000003</v>
      </c>
      <c r="R1407" s="56">
        <v>33.9</v>
      </c>
      <c r="S1407" s="56">
        <v>33.6</v>
      </c>
      <c r="T1407" s="56">
        <v>33.4</v>
      </c>
      <c r="U1407" s="56">
        <v>33.200000000000003</v>
      </c>
      <c r="V1407" s="159" t="s">
        <v>37</v>
      </c>
      <c r="W1407" s="150">
        <v>5</v>
      </c>
      <c r="X1407" s="150">
        <v>0</v>
      </c>
      <c r="Y1407" t="s">
        <v>38</v>
      </c>
      <c r="Z1407" t="s">
        <v>52</v>
      </c>
    </row>
    <row r="1408" spans="1:26" x14ac:dyDescent="0.35">
      <c r="A1408" s="63" t="str">
        <f t="shared" ref="A1408:K1422" si="689">A1407</f>
        <v>PATIENT 48 (ORTHO1 010)</v>
      </c>
      <c r="B1408" s="11" t="str">
        <f t="shared" si="689"/>
        <v>UPPER BACK PAIN TRO SPINE METS</v>
      </c>
      <c r="C1408" s="11" t="str">
        <f t="shared" si="689"/>
        <v>MEDICATION</v>
      </c>
      <c r="D1408" t="str">
        <f t="shared" si="689"/>
        <v>Yes</v>
      </c>
      <c r="E1408" t="str">
        <f t="shared" si="689"/>
        <v>No</v>
      </c>
      <c r="F1408" t="str">
        <f t="shared" si="689"/>
        <v>Ward</v>
      </c>
      <c r="G1408" t="str">
        <f t="shared" si="689"/>
        <v>ULRA</v>
      </c>
      <c r="H1408" t="str">
        <f t="shared" si="689"/>
        <v>20G</v>
      </c>
      <c r="I1408" t="str">
        <f t="shared" si="689"/>
        <v xml:space="preserve"> Normal Saline 0.9%</v>
      </c>
      <c r="J1408" t="str">
        <f t="shared" si="689"/>
        <v>Antibiotic and other drug</v>
      </c>
      <c r="K1408" s="11" t="str">
        <f t="shared" si="689"/>
        <v>ANTECUBITAL FOSSA</v>
      </c>
      <c r="L1408" s="13">
        <v>0</v>
      </c>
      <c r="M1408" s="13">
        <v>0</v>
      </c>
      <c r="N1408" s="13">
        <v>0</v>
      </c>
      <c r="O1408">
        <v>0</v>
      </c>
      <c r="P1408" t="s">
        <v>30</v>
      </c>
      <c r="Q1408" s="46">
        <v>36.299999999999997</v>
      </c>
      <c r="R1408" s="46">
        <v>33.700000000000003</v>
      </c>
      <c r="S1408" s="46">
        <v>33.4</v>
      </c>
      <c r="T1408" s="46">
        <v>33.200000000000003</v>
      </c>
      <c r="U1408" s="46">
        <v>33.1</v>
      </c>
      <c r="V1408" s="139" t="str">
        <f t="shared" ref="V1408:Z1415" si="690">V1407</f>
        <v>NA</v>
      </c>
      <c r="W1408" s="140">
        <f t="shared" si="690"/>
        <v>5</v>
      </c>
      <c r="X1408" s="140">
        <f t="shared" si="690"/>
        <v>0</v>
      </c>
      <c r="Y1408" t="str">
        <f t="shared" si="690"/>
        <v>Completion of treatment</v>
      </c>
      <c r="Z1408" t="str">
        <f t="shared" si="690"/>
        <v>&gt;96</v>
      </c>
    </row>
    <row r="1409" spans="1:26" x14ac:dyDescent="0.35">
      <c r="A1409" s="63" t="str">
        <f t="shared" si="689"/>
        <v>PATIENT 48 (ORTHO1 010)</v>
      </c>
      <c r="B1409" s="11" t="str">
        <f t="shared" si="689"/>
        <v>UPPER BACK PAIN TRO SPINE METS</v>
      </c>
      <c r="C1409" s="11" t="str">
        <f t="shared" si="689"/>
        <v>MEDICATION</v>
      </c>
      <c r="D1409" t="str">
        <f t="shared" si="689"/>
        <v>Yes</v>
      </c>
      <c r="E1409" t="str">
        <f t="shared" si="689"/>
        <v>No</v>
      </c>
      <c r="F1409" t="str">
        <f t="shared" si="689"/>
        <v>Ward</v>
      </c>
      <c r="G1409" t="str">
        <f t="shared" si="689"/>
        <v>ULRA</v>
      </c>
      <c r="H1409" t="str">
        <f t="shared" si="689"/>
        <v>20G</v>
      </c>
      <c r="I1409" t="str">
        <f t="shared" si="689"/>
        <v xml:space="preserve"> Normal Saline 0.9%</v>
      </c>
      <c r="J1409" t="str">
        <f t="shared" si="689"/>
        <v>Antibiotic and other drug</v>
      </c>
      <c r="K1409" s="11" t="str">
        <f t="shared" si="689"/>
        <v>ANTECUBITAL FOSSA</v>
      </c>
      <c r="L1409" s="13">
        <v>0</v>
      </c>
      <c r="M1409" s="13">
        <v>0</v>
      </c>
      <c r="N1409" s="13">
        <v>0</v>
      </c>
      <c r="O1409">
        <v>0</v>
      </c>
      <c r="P1409" t="s">
        <v>30</v>
      </c>
      <c r="Q1409" s="46">
        <v>36.5</v>
      </c>
      <c r="R1409" s="46">
        <v>32.5</v>
      </c>
      <c r="S1409" s="46">
        <v>32.4</v>
      </c>
      <c r="T1409" s="46">
        <v>32.4</v>
      </c>
      <c r="U1409" s="46">
        <v>32.200000000000003</v>
      </c>
      <c r="V1409" s="139" t="str">
        <f t="shared" si="690"/>
        <v>NA</v>
      </c>
      <c r="W1409" s="140">
        <f t="shared" si="690"/>
        <v>5</v>
      </c>
      <c r="X1409" s="140">
        <f t="shared" si="690"/>
        <v>0</v>
      </c>
      <c r="Y1409" t="str">
        <f t="shared" si="690"/>
        <v>Completion of treatment</v>
      </c>
      <c r="Z1409" t="str">
        <f t="shared" si="690"/>
        <v>&gt;96</v>
      </c>
    </row>
    <row r="1410" spans="1:26" x14ac:dyDescent="0.35">
      <c r="A1410" s="63" t="str">
        <f t="shared" si="689"/>
        <v>PATIENT 48 (ORTHO1 010)</v>
      </c>
      <c r="B1410" s="11" t="str">
        <f t="shared" si="689"/>
        <v>UPPER BACK PAIN TRO SPINE METS</v>
      </c>
      <c r="C1410" s="11" t="str">
        <f t="shared" si="689"/>
        <v>MEDICATION</v>
      </c>
      <c r="D1410" t="str">
        <f t="shared" si="689"/>
        <v>Yes</v>
      </c>
      <c r="E1410" t="str">
        <f t="shared" si="689"/>
        <v>No</v>
      </c>
      <c r="F1410" t="str">
        <f t="shared" si="689"/>
        <v>Ward</v>
      </c>
      <c r="G1410" t="str">
        <f t="shared" si="689"/>
        <v>ULRA</v>
      </c>
      <c r="H1410" t="str">
        <f t="shared" si="689"/>
        <v>20G</v>
      </c>
      <c r="I1410" t="str">
        <f t="shared" si="689"/>
        <v xml:space="preserve"> Normal Saline 0.9%</v>
      </c>
      <c r="J1410" t="str">
        <f t="shared" si="689"/>
        <v>Antibiotic and other drug</v>
      </c>
      <c r="K1410" s="11" t="str">
        <f t="shared" si="689"/>
        <v>ANTECUBITAL FOSSA</v>
      </c>
      <c r="L1410" s="13">
        <v>0</v>
      </c>
      <c r="M1410" s="13">
        <v>0</v>
      </c>
      <c r="N1410" s="13">
        <v>0</v>
      </c>
      <c r="O1410">
        <v>0</v>
      </c>
      <c r="P1410" t="s">
        <v>30</v>
      </c>
      <c r="Q1410" s="46">
        <v>36.700000000000003</v>
      </c>
      <c r="R1410" s="46">
        <v>32.6</v>
      </c>
      <c r="S1410" s="46">
        <v>32.4</v>
      </c>
      <c r="T1410" s="46">
        <v>32.299999999999997</v>
      </c>
      <c r="U1410" s="46">
        <v>32.5</v>
      </c>
      <c r="V1410" s="139" t="str">
        <f t="shared" si="690"/>
        <v>NA</v>
      </c>
      <c r="W1410" s="140">
        <f t="shared" si="690"/>
        <v>5</v>
      </c>
      <c r="X1410" s="140">
        <f t="shared" si="690"/>
        <v>0</v>
      </c>
      <c r="Y1410" t="str">
        <f t="shared" si="690"/>
        <v>Completion of treatment</v>
      </c>
      <c r="Z1410" t="str">
        <f t="shared" si="690"/>
        <v>&gt;96</v>
      </c>
    </row>
    <row r="1411" spans="1:26" x14ac:dyDescent="0.35">
      <c r="A1411" s="63" t="str">
        <f t="shared" si="689"/>
        <v>PATIENT 48 (ORTHO1 010)</v>
      </c>
      <c r="B1411" s="11" t="str">
        <f t="shared" si="689"/>
        <v>UPPER BACK PAIN TRO SPINE METS</v>
      </c>
      <c r="C1411" s="11" t="str">
        <f t="shared" si="689"/>
        <v>MEDICATION</v>
      </c>
      <c r="D1411" t="str">
        <f t="shared" si="689"/>
        <v>Yes</v>
      </c>
      <c r="E1411" t="str">
        <f t="shared" si="689"/>
        <v>No</v>
      </c>
      <c r="F1411" t="str">
        <f t="shared" si="689"/>
        <v>Ward</v>
      </c>
      <c r="G1411" t="str">
        <f t="shared" si="689"/>
        <v>ULRA</v>
      </c>
      <c r="H1411" t="str">
        <f t="shared" si="689"/>
        <v>20G</v>
      </c>
      <c r="I1411" t="str">
        <f t="shared" si="689"/>
        <v xml:space="preserve"> Normal Saline 0.9%</v>
      </c>
      <c r="J1411" t="str">
        <f t="shared" si="689"/>
        <v>Antibiotic and other drug</v>
      </c>
      <c r="K1411" s="11" t="str">
        <f t="shared" si="689"/>
        <v>ANTECUBITAL FOSSA</v>
      </c>
      <c r="L1411" s="13">
        <v>0</v>
      </c>
      <c r="M1411" s="13">
        <v>0</v>
      </c>
      <c r="N1411" s="13">
        <v>0</v>
      </c>
      <c r="O1411">
        <v>0</v>
      </c>
      <c r="P1411" t="s">
        <v>30</v>
      </c>
      <c r="Q1411" s="46">
        <v>36.6</v>
      </c>
      <c r="R1411" s="46">
        <v>33.700000000000003</v>
      </c>
      <c r="S1411" s="46">
        <v>33.5</v>
      </c>
      <c r="T1411" s="46">
        <v>33.299999999999997</v>
      </c>
      <c r="U1411" s="46">
        <v>33.200000000000003</v>
      </c>
      <c r="V1411" s="139" t="str">
        <f t="shared" si="690"/>
        <v>NA</v>
      </c>
      <c r="W1411" s="140">
        <f t="shared" si="690"/>
        <v>5</v>
      </c>
      <c r="X1411" s="140">
        <f t="shared" si="690"/>
        <v>0</v>
      </c>
      <c r="Y1411" t="str">
        <f t="shared" si="690"/>
        <v>Completion of treatment</v>
      </c>
      <c r="Z1411" t="str">
        <f t="shared" si="690"/>
        <v>&gt;96</v>
      </c>
    </row>
    <row r="1412" spans="1:26" x14ac:dyDescent="0.35">
      <c r="A1412" s="63" t="str">
        <f t="shared" si="689"/>
        <v>PATIENT 48 (ORTHO1 010)</v>
      </c>
      <c r="B1412" s="11" t="str">
        <f t="shared" si="689"/>
        <v>UPPER BACK PAIN TRO SPINE METS</v>
      </c>
      <c r="C1412" s="11" t="str">
        <f t="shared" si="689"/>
        <v>MEDICATION</v>
      </c>
      <c r="D1412" t="str">
        <f t="shared" si="689"/>
        <v>Yes</v>
      </c>
      <c r="E1412" t="str">
        <f t="shared" si="689"/>
        <v>No</v>
      </c>
      <c r="F1412" t="str">
        <f t="shared" si="689"/>
        <v>Ward</v>
      </c>
      <c r="G1412" t="str">
        <f t="shared" si="689"/>
        <v>ULRA</v>
      </c>
      <c r="H1412" t="str">
        <f t="shared" si="689"/>
        <v>20G</v>
      </c>
      <c r="I1412" t="str">
        <f t="shared" si="689"/>
        <v xml:space="preserve"> Normal Saline 0.9%</v>
      </c>
      <c r="J1412" t="str">
        <f t="shared" si="689"/>
        <v>Antibiotic and other drug</v>
      </c>
      <c r="K1412" s="11" t="str">
        <f t="shared" si="689"/>
        <v>ANTECUBITAL FOSSA</v>
      </c>
      <c r="L1412" s="13">
        <v>0</v>
      </c>
      <c r="M1412" s="13">
        <v>0</v>
      </c>
      <c r="N1412" s="13">
        <v>0</v>
      </c>
      <c r="O1412">
        <v>0</v>
      </c>
      <c r="P1412" t="s">
        <v>30</v>
      </c>
      <c r="Q1412" s="46">
        <v>36.700000000000003</v>
      </c>
      <c r="R1412" s="46">
        <v>34.5</v>
      </c>
      <c r="S1412" s="46">
        <v>34</v>
      </c>
      <c r="T1412" s="46">
        <v>34.299999999999997</v>
      </c>
      <c r="U1412" s="46">
        <v>34.1</v>
      </c>
      <c r="V1412" s="139" t="str">
        <f t="shared" si="690"/>
        <v>NA</v>
      </c>
      <c r="W1412" s="140">
        <f t="shared" si="690"/>
        <v>5</v>
      </c>
      <c r="X1412" s="140">
        <f t="shared" si="690"/>
        <v>0</v>
      </c>
      <c r="Y1412" t="str">
        <f t="shared" si="690"/>
        <v>Completion of treatment</v>
      </c>
      <c r="Z1412" t="str">
        <f t="shared" si="690"/>
        <v>&gt;96</v>
      </c>
    </row>
    <row r="1413" spans="1:26" x14ac:dyDescent="0.35">
      <c r="A1413" s="63" t="str">
        <f t="shared" si="689"/>
        <v>PATIENT 48 (ORTHO1 010)</v>
      </c>
      <c r="B1413" s="11" t="str">
        <f t="shared" si="689"/>
        <v>UPPER BACK PAIN TRO SPINE METS</v>
      </c>
      <c r="C1413" s="11" t="str">
        <f t="shared" si="689"/>
        <v>MEDICATION</v>
      </c>
      <c r="D1413" t="str">
        <f t="shared" si="689"/>
        <v>Yes</v>
      </c>
      <c r="E1413" t="str">
        <f t="shared" si="689"/>
        <v>No</v>
      </c>
      <c r="F1413" t="str">
        <f t="shared" si="689"/>
        <v>Ward</v>
      </c>
      <c r="G1413" t="str">
        <f t="shared" si="689"/>
        <v>ULRA</v>
      </c>
      <c r="H1413" t="str">
        <f t="shared" si="689"/>
        <v>20G</v>
      </c>
      <c r="I1413" t="str">
        <f t="shared" si="689"/>
        <v xml:space="preserve"> Normal Saline 0.9%</v>
      </c>
      <c r="J1413" t="str">
        <f t="shared" si="689"/>
        <v>Antibiotic and other drug</v>
      </c>
      <c r="K1413" s="11" t="str">
        <f t="shared" si="689"/>
        <v>ANTECUBITAL FOSSA</v>
      </c>
      <c r="L1413" s="13">
        <v>0</v>
      </c>
      <c r="M1413" s="13">
        <v>0</v>
      </c>
      <c r="N1413" s="13">
        <v>0</v>
      </c>
      <c r="O1413">
        <v>0</v>
      </c>
      <c r="P1413" t="s">
        <v>30</v>
      </c>
      <c r="Q1413" s="46">
        <v>36.200000000000003</v>
      </c>
      <c r="R1413" s="46">
        <v>29.7</v>
      </c>
      <c r="S1413" s="46">
        <v>29.3</v>
      </c>
      <c r="T1413" s="46">
        <v>29.2</v>
      </c>
      <c r="U1413" s="46">
        <v>29.1</v>
      </c>
      <c r="V1413" s="139" t="str">
        <f t="shared" si="690"/>
        <v>NA</v>
      </c>
      <c r="W1413" s="140">
        <f t="shared" si="690"/>
        <v>5</v>
      </c>
      <c r="X1413" s="140">
        <f t="shared" si="690"/>
        <v>0</v>
      </c>
      <c r="Y1413" t="str">
        <f t="shared" si="690"/>
        <v>Completion of treatment</v>
      </c>
      <c r="Z1413" t="str">
        <f t="shared" si="690"/>
        <v>&gt;96</v>
      </c>
    </row>
    <row r="1414" spans="1:26" x14ac:dyDescent="0.35">
      <c r="A1414" s="63" t="str">
        <f t="shared" si="689"/>
        <v>PATIENT 48 (ORTHO1 010)</v>
      </c>
      <c r="B1414" s="11" t="str">
        <f t="shared" si="689"/>
        <v>UPPER BACK PAIN TRO SPINE METS</v>
      </c>
      <c r="C1414" s="11" t="str">
        <f t="shared" si="689"/>
        <v>MEDICATION</v>
      </c>
      <c r="D1414" t="str">
        <f t="shared" si="689"/>
        <v>Yes</v>
      </c>
      <c r="E1414" t="str">
        <f t="shared" si="689"/>
        <v>No</v>
      </c>
      <c r="F1414" t="str">
        <f t="shared" si="689"/>
        <v>Ward</v>
      </c>
      <c r="G1414" t="str">
        <f t="shared" si="689"/>
        <v>ULRA</v>
      </c>
      <c r="H1414" t="str">
        <f t="shared" si="689"/>
        <v>20G</v>
      </c>
      <c r="I1414" t="str">
        <f t="shared" si="689"/>
        <v xml:space="preserve"> Normal Saline 0.9%</v>
      </c>
      <c r="J1414" t="str">
        <f t="shared" si="689"/>
        <v>Antibiotic and other drug</v>
      </c>
      <c r="K1414" s="11" t="str">
        <f t="shared" si="689"/>
        <v>ANTECUBITAL FOSSA</v>
      </c>
      <c r="L1414" s="13">
        <v>0</v>
      </c>
      <c r="M1414" s="13">
        <v>0</v>
      </c>
      <c r="N1414" s="13">
        <v>0</v>
      </c>
      <c r="O1414">
        <v>0</v>
      </c>
      <c r="P1414" t="s">
        <v>30</v>
      </c>
      <c r="Q1414" s="46">
        <v>36.5</v>
      </c>
      <c r="R1414" s="46">
        <v>30.7</v>
      </c>
      <c r="S1414" s="46">
        <v>30.5</v>
      </c>
      <c r="T1414" s="46">
        <v>30.3</v>
      </c>
      <c r="U1414" s="46">
        <v>30.2</v>
      </c>
      <c r="V1414" s="139" t="str">
        <f t="shared" si="690"/>
        <v>NA</v>
      </c>
      <c r="W1414" s="140">
        <f t="shared" si="690"/>
        <v>5</v>
      </c>
      <c r="X1414" s="140">
        <f t="shared" si="690"/>
        <v>0</v>
      </c>
      <c r="Y1414" t="str">
        <f t="shared" si="690"/>
        <v>Completion of treatment</v>
      </c>
      <c r="Z1414" t="str">
        <f t="shared" si="690"/>
        <v>&gt;96</v>
      </c>
    </row>
    <row r="1415" spans="1:26" x14ac:dyDescent="0.35">
      <c r="A1415" s="64" t="str">
        <f t="shared" si="689"/>
        <v>PATIENT 48 (ORTHO1 010)</v>
      </c>
      <c r="B1415" s="70" t="str">
        <f t="shared" si="689"/>
        <v>UPPER BACK PAIN TRO SPINE METS</v>
      </c>
      <c r="C1415" s="70" t="str">
        <f t="shared" si="689"/>
        <v>MEDICATION</v>
      </c>
      <c r="D1415" t="str">
        <f t="shared" si="689"/>
        <v>Yes</v>
      </c>
      <c r="E1415" t="str">
        <f t="shared" si="689"/>
        <v>No</v>
      </c>
      <c r="F1415" t="str">
        <f t="shared" si="689"/>
        <v>Ward</v>
      </c>
      <c r="G1415" t="str">
        <f t="shared" si="689"/>
        <v>ULRA</v>
      </c>
      <c r="H1415" t="str">
        <f t="shared" si="689"/>
        <v>20G</v>
      </c>
      <c r="I1415" t="str">
        <f t="shared" si="689"/>
        <v xml:space="preserve"> Normal Saline 0.9%</v>
      </c>
      <c r="J1415" t="str">
        <f t="shared" si="689"/>
        <v>Antibiotic and other drug</v>
      </c>
      <c r="K1415" s="70" t="str">
        <f t="shared" si="689"/>
        <v>ANTECUBITAL FOSSA</v>
      </c>
      <c r="L1415" s="19">
        <v>0</v>
      </c>
      <c r="M1415" s="19">
        <v>0</v>
      </c>
      <c r="N1415" s="19">
        <v>0</v>
      </c>
      <c r="O1415">
        <v>0</v>
      </c>
      <c r="P1415" t="s">
        <v>30</v>
      </c>
      <c r="Q1415" s="52">
        <v>36.700000000000003</v>
      </c>
      <c r="R1415" s="52">
        <v>31.9</v>
      </c>
      <c r="S1415" s="52">
        <v>31.6</v>
      </c>
      <c r="T1415" s="52">
        <v>31.7</v>
      </c>
      <c r="U1415" s="52">
        <v>31.6</v>
      </c>
      <c r="V1415" s="148" t="str">
        <f t="shared" si="690"/>
        <v>NA</v>
      </c>
      <c r="W1415" s="149">
        <f t="shared" si="690"/>
        <v>5</v>
      </c>
      <c r="X1415" s="149">
        <f t="shared" si="690"/>
        <v>0</v>
      </c>
      <c r="Y1415" t="str">
        <f t="shared" si="690"/>
        <v>Completion of treatment</v>
      </c>
      <c r="Z1415" t="str">
        <f t="shared" si="690"/>
        <v>&gt;96</v>
      </c>
    </row>
    <row r="1416" spans="1:26" x14ac:dyDescent="0.35">
      <c r="A1416" s="21" t="s">
        <v>555</v>
      </c>
      <c r="B1416" s="21" t="s">
        <v>556</v>
      </c>
      <c r="C1416" s="21" t="s">
        <v>76</v>
      </c>
      <c r="D1416" t="str">
        <f t="shared" si="689"/>
        <v>Yes</v>
      </c>
      <c r="E1416" t="str">
        <f t="shared" si="689"/>
        <v>No</v>
      </c>
      <c r="F1416" t="str">
        <f t="shared" si="689"/>
        <v>Ward</v>
      </c>
      <c r="G1416" t="str">
        <f t="shared" si="689"/>
        <v>ULRA</v>
      </c>
      <c r="H1416" t="s">
        <v>77</v>
      </c>
      <c r="I1416" t="s">
        <v>34</v>
      </c>
      <c r="J1416" t="str">
        <f t="shared" si="689"/>
        <v>Antibiotic and other drug</v>
      </c>
      <c r="K1416" s="21" t="s">
        <v>47</v>
      </c>
      <c r="L1416" s="23">
        <v>0</v>
      </c>
      <c r="M1416" s="23">
        <v>0</v>
      </c>
      <c r="N1416" s="23">
        <v>0</v>
      </c>
      <c r="O1416">
        <v>0</v>
      </c>
      <c r="P1416" t="s">
        <v>30</v>
      </c>
      <c r="Q1416" s="56">
        <v>36.700000000000003</v>
      </c>
      <c r="R1416" s="56">
        <v>32.4</v>
      </c>
      <c r="S1416" s="56">
        <v>32.299999999999997</v>
      </c>
      <c r="T1416" s="56">
        <v>32.200000000000003</v>
      </c>
      <c r="U1416" s="56">
        <v>32.200000000000003</v>
      </c>
      <c r="V1416" s="56">
        <v>32</v>
      </c>
      <c r="W1416" s="150">
        <v>4</v>
      </c>
      <c r="X1416" s="150">
        <v>0</v>
      </c>
      <c r="Y1416" t="s">
        <v>62</v>
      </c>
      <c r="Z1416" t="s">
        <v>39</v>
      </c>
    </row>
    <row r="1417" spans="1:26" x14ac:dyDescent="0.35">
      <c r="A1417" s="11" t="str">
        <f t="shared" ref="A1417:C1422" si="691">A1416</f>
        <v>PATIENT 49 (ORTHO2 002)</v>
      </c>
      <c r="B1417" s="11" t="str">
        <f t="shared" si="691"/>
        <v>OPEN FRACTURE LEFT FEMUR</v>
      </c>
      <c r="C1417" s="11" t="str">
        <f t="shared" si="691"/>
        <v>NEW BRANULA</v>
      </c>
      <c r="D1417" t="str">
        <f t="shared" si="689"/>
        <v>Yes</v>
      </c>
      <c r="E1417" t="str">
        <f t="shared" si="689"/>
        <v>No</v>
      </c>
      <c r="F1417" t="str">
        <f t="shared" si="689"/>
        <v>Ward</v>
      </c>
      <c r="G1417" t="str">
        <f t="shared" si="689"/>
        <v>ULRA</v>
      </c>
      <c r="H1417" t="str">
        <f t="shared" si="689"/>
        <v>18G</v>
      </c>
      <c r="I1417" t="str">
        <f t="shared" si="689"/>
        <v>No infusion</v>
      </c>
      <c r="J1417" t="str">
        <f t="shared" si="689"/>
        <v>Antibiotic and other drug</v>
      </c>
      <c r="K1417" s="11" t="str">
        <f t="shared" si="689"/>
        <v>ANTECUBITAL FOSSA</v>
      </c>
      <c r="L1417" s="13">
        <v>0</v>
      </c>
      <c r="M1417" s="13">
        <v>0</v>
      </c>
      <c r="N1417" s="13">
        <v>0</v>
      </c>
      <c r="O1417">
        <v>0</v>
      </c>
      <c r="P1417" t="s">
        <v>30</v>
      </c>
      <c r="Q1417" s="46">
        <v>36.5</v>
      </c>
      <c r="R1417" s="46">
        <v>33.9</v>
      </c>
      <c r="S1417" s="46">
        <v>33.6</v>
      </c>
      <c r="T1417" s="46">
        <v>33.200000000000003</v>
      </c>
      <c r="U1417" s="46">
        <v>33.1</v>
      </c>
      <c r="V1417" s="46">
        <v>33</v>
      </c>
      <c r="W1417" s="140">
        <f t="shared" ref="W1417:Z1422" si="692">W1416</f>
        <v>4</v>
      </c>
      <c r="X1417" s="140">
        <f t="shared" si="692"/>
        <v>0</v>
      </c>
      <c r="Y1417" t="str">
        <f t="shared" si="692"/>
        <v>Leakage</v>
      </c>
      <c r="Z1417" t="str">
        <f t="shared" si="692"/>
        <v>72-96</v>
      </c>
    </row>
    <row r="1418" spans="1:26" x14ac:dyDescent="0.35">
      <c r="A1418" s="11" t="str">
        <f t="shared" si="691"/>
        <v>PATIENT 49 (ORTHO2 002)</v>
      </c>
      <c r="B1418" s="11" t="str">
        <f t="shared" si="691"/>
        <v>OPEN FRACTURE LEFT FEMUR</v>
      </c>
      <c r="C1418" s="11" t="str">
        <f t="shared" si="691"/>
        <v>NEW BRANULA</v>
      </c>
      <c r="D1418" t="str">
        <f t="shared" si="689"/>
        <v>Yes</v>
      </c>
      <c r="E1418" t="str">
        <f t="shared" si="689"/>
        <v>No</v>
      </c>
      <c r="F1418" t="str">
        <f t="shared" si="689"/>
        <v>Ward</v>
      </c>
      <c r="G1418" t="str">
        <f t="shared" si="689"/>
        <v>ULRA</v>
      </c>
      <c r="H1418" t="str">
        <f t="shared" si="689"/>
        <v>18G</v>
      </c>
      <c r="I1418" t="str">
        <f t="shared" si="689"/>
        <v>No infusion</v>
      </c>
      <c r="J1418" t="str">
        <f t="shared" si="689"/>
        <v>Antibiotic and other drug</v>
      </c>
      <c r="K1418" s="11" t="str">
        <f t="shared" si="689"/>
        <v>ANTECUBITAL FOSSA</v>
      </c>
      <c r="L1418" s="13">
        <v>0</v>
      </c>
      <c r="M1418" s="13">
        <v>0</v>
      </c>
      <c r="N1418" s="13">
        <v>0</v>
      </c>
      <c r="O1418">
        <v>0</v>
      </c>
      <c r="P1418" t="s">
        <v>30</v>
      </c>
      <c r="Q1418" s="46">
        <v>36.700000000000003</v>
      </c>
      <c r="R1418" s="46">
        <v>35.700000000000003</v>
      </c>
      <c r="S1418" s="46">
        <v>35.6</v>
      </c>
      <c r="T1418" s="46">
        <v>35.299999999999997</v>
      </c>
      <c r="U1418" s="46">
        <v>35.200000000000003</v>
      </c>
      <c r="V1418" s="46">
        <v>35.200000000000003</v>
      </c>
      <c r="W1418" s="140">
        <f t="shared" si="692"/>
        <v>4</v>
      </c>
      <c r="X1418" s="140">
        <f t="shared" si="692"/>
        <v>0</v>
      </c>
      <c r="Y1418" t="str">
        <f t="shared" si="692"/>
        <v>Leakage</v>
      </c>
      <c r="Z1418" t="str">
        <f t="shared" si="692"/>
        <v>72-96</v>
      </c>
    </row>
    <row r="1419" spans="1:26" x14ac:dyDescent="0.35">
      <c r="A1419" s="11" t="str">
        <f t="shared" si="691"/>
        <v>PATIENT 49 (ORTHO2 002)</v>
      </c>
      <c r="B1419" s="11" t="str">
        <f t="shared" si="691"/>
        <v>OPEN FRACTURE LEFT FEMUR</v>
      </c>
      <c r="C1419" s="11" t="str">
        <f t="shared" si="691"/>
        <v>NEW BRANULA</v>
      </c>
      <c r="D1419" t="str">
        <f t="shared" si="689"/>
        <v>Yes</v>
      </c>
      <c r="E1419" t="str">
        <f t="shared" si="689"/>
        <v>No</v>
      </c>
      <c r="F1419" t="str">
        <f t="shared" si="689"/>
        <v>Ward</v>
      </c>
      <c r="G1419" t="str">
        <f t="shared" si="689"/>
        <v>ULRA</v>
      </c>
      <c r="H1419" t="str">
        <f t="shared" si="689"/>
        <v>18G</v>
      </c>
      <c r="I1419" t="str">
        <f t="shared" si="689"/>
        <v>No infusion</v>
      </c>
      <c r="J1419" t="str">
        <f t="shared" si="689"/>
        <v>Antibiotic and other drug</v>
      </c>
      <c r="K1419" s="11" t="str">
        <f t="shared" si="689"/>
        <v>ANTECUBITAL FOSSA</v>
      </c>
      <c r="L1419" s="13">
        <v>0</v>
      </c>
      <c r="M1419" s="13">
        <v>0</v>
      </c>
      <c r="N1419" s="13">
        <v>0</v>
      </c>
      <c r="O1419">
        <v>0</v>
      </c>
      <c r="P1419" t="s">
        <v>30</v>
      </c>
      <c r="Q1419" s="46">
        <v>36.299999999999997</v>
      </c>
      <c r="R1419" s="46">
        <v>32.9</v>
      </c>
      <c r="S1419" s="46">
        <v>32.700000000000003</v>
      </c>
      <c r="T1419" s="46">
        <v>32.5</v>
      </c>
      <c r="U1419" s="46">
        <v>32.299999999999997</v>
      </c>
      <c r="V1419" s="46">
        <v>32.4</v>
      </c>
      <c r="W1419" s="140">
        <f t="shared" si="692"/>
        <v>4</v>
      </c>
      <c r="X1419" s="140">
        <f t="shared" si="692"/>
        <v>0</v>
      </c>
      <c r="Y1419" t="str">
        <f t="shared" si="692"/>
        <v>Leakage</v>
      </c>
      <c r="Z1419" t="str">
        <f t="shared" si="692"/>
        <v>72-96</v>
      </c>
    </row>
    <row r="1420" spans="1:26" x14ac:dyDescent="0.35">
      <c r="A1420" s="11" t="str">
        <f t="shared" si="691"/>
        <v>PATIENT 49 (ORTHO2 002)</v>
      </c>
      <c r="B1420" s="11" t="str">
        <f t="shared" si="691"/>
        <v>OPEN FRACTURE LEFT FEMUR</v>
      </c>
      <c r="C1420" s="11" t="str">
        <f t="shared" si="691"/>
        <v>NEW BRANULA</v>
      </c>
      <c r="D1420" t="str">
        <f t="shared" si="689"/>
        <v>Yes</v>
      </c>
      <c r="E1420" t="str">
        <f t="shared" si="689"/>
        <v>No</v>
      </c>
      <c r="F1420" t="str">
        <f t="shared" si="689"/>
        <v>Ward</v>
      </c>
      <c r="G1420" t="str">
        <f t="shared" si="689"/>
        <v>ULRA</v>
      </c>
      <c r="H1420" t="str">
        <f t="shared" si="689"/>
        <v>18G</v>
      </c>
      <c r="I1420" t="str">
        <f t="shared" si="689"/>
        <v>No infusion</v>
      </c>
      <c r="J1420" t="str">
        <f t="shared" si="689"/>
        <v>Antibiotic and other drug</v>
      </c>
      <c r="K1420" s="11" t="str">
        <f t="shared" si="689"/>
        <v>ANTECUBITAL FOSSA</v>
      </c>
      <c r="L1420" s="13">
        <v>0</v>
      </c>
      <c r="M1420" s="13">
        <v>0</v>
      </c>
      <c r="N1420" s="13">
        <v>0</v>
      </c>
      <c r="O1420">
        <v>0</v>
      </c>
      <c r="P1420" t="s">
        <v>30</v>
      </c>
      <c r="Q1420" s="46">
        <v>36.299999999999997</v>
      </c>
      <c r="R1420" s="46">
        <v>33.200000000000003</v>
      </c>
      <c r="S1420" s="46">
        <v>33.1</v>
      </c>
      <c r="T1420" s="46">
        <v>33.200000000000003</v>
      </c>
      <c r="U1420" s="46">
        <v>33.299999999999997</v>
      </c>
      <c r="V1420" s="46">
        <v>33.200000000000003</v>
      </c>
      <c r="W1420" s="140">
        <f t="shared" si="692"/>
        <v>4</v>
      </c>
      <c r="X1420" s="140">
        <f t="shared" si="692"/>
        <v>0</v>
      </c>
      <c r="Y1420" t="str">
        <f t="shared" si="692"/>
        <v>Leakage</v>
      </c>
      <c r="Z1420" t="str">
        <f t="shared" si="692"/>
        <v>72-96</v>
      </c>
    </row>
    <row r="1421" spans="1:26" x14ac:dyDescent="0.35">
      <c r="A1421" s="11" t="str">
        <f t="shared" si="691"/>
        <v>PATIENT 49 (ORTHO2 002)</v>
      </c>
      <c r="B1421" s="11" t="str">
        <f t="shared" si="691"/>
        <v>OPEN FRACTURE LEFT FEMUR</v>
      </c>
      <c r="C1421" s="11" t="str">
        <f t="shared" si="691"/>
        <v>NEW BRANULA</v>
      </c>
      <c r="D1421" t="str">
        <f t="shared" si="689"/>
        <v>Yes</v>
      </c>
      <c r="E1421" t="str">
        <f t="shared" si="689"/>
        <v>No</v>
      </c>
      <c r="F1421" t="str">
        <f t="shared" si="689"/>
        <v>Ward</v>
      </c>
      <c r="G1421" t="str">
        <f t="shared" si="689"/>
        <v>ULRA</v>
      </c>
      <c r="H1421" t="str">
        <f t="shared" si="689"/>
        <v>18G</v>
      </c>
      <c r="I1421" t="str">
        <f t="shared" si="689"/>
        <v>No infusion</v>
      </c>
      <c r="J1421" t="str">
        <f t="shared" si="689"/>
        <v>Antibiotic and other drug</v>
      </c>
      <c r="K1421" s="11" t="str">
        <f t="shared" si="689"/>
        <v>ANTECUBITAL FOSSA</v>
      </c>
      <c r="L1421" s="13">
        <v>0</v>
      </c>
      <c r="M1421" s="13">
        <v>0</v>
      </c>
      <c r="N1421" s="13">
        <v>0</v>
      </c>
      <c r="O1421">
        <v>0</v>
      </c>
      <c r="P1421" t="s">
        <v>30</v>
      </c>
      <c r="Q1421" s="46">
        <v>36.9</v>
      </c>
      <c r="R1421" s="46">
        <v>31.7</v>
      </c>
      <c r="S1421" s="46">
        <v>31.6</v>
      </c>
      <c r="T1421" s="46">
        <v>31.3</v>
      </c>
      <c r="U1421" s="46">
        <v>31.1</v>
      </c>
      <c r="V1421" s="46">
        <v>31.4</v>
      </c>
      <c r="W1421" s="140">
        <f t="shared" si="692"/>
        <v>4</v>
      </c>
      <c r="X1421" s="140">
        <f t="shared" si="692"/>
        <v>0</v>
      </c>
      <c r="Y1421" t="str">
        <f t="shared" si="692"/>
        <v>Leakage</v>
      </c>
      <c r="Z1421" t="str">
        <f t="shared" si="692"/>
        <v>72-96</v>
      </c>
    </row>
    <row r="1422" spans="1:26" x14ac:dyDescent="0.35">
      <c r="A1422" s="70" t="str">
        <f t="shared" si="691"/>
        <v>PATIENT 49 (ORTHO2 002)</v>
      </c>
      <c r="B1422" s="70" t="str">
        <f t="shared" si="691"/>
        <v>OPEN FRACTURE LEFT FEMUR</v>
      </c>
      <c r="C1422" s="70" t="str">
        <f t="shared" si="691"/>
        <v>NEW BRANULA</v>
      </c>
      <c r="D1422" t="str">
        <f t="shared" si="689"/>
        <v>Yes</v>
      </c>
      <c r="E1422" t="str">
        <f t="shared" si="689"/>
        <v>No</v>
      </c>
      <c r="F1422" t="str">
        <f t="shared" si="689"/>
        <v>Ward</v>
      </c>
      <c r="G1422" t="str">
        <f t="shared" si="689"/>
        <v>ULRA</v>
      </c>
      <c r="H1422" t="str">
        <f t="shared" si="689"/>
        <v>18G</v>
      </c>
      <c r="I1422" t="str">
        <f t="shared" si="689"/>
        <v>No infusion</v>
      </c>
      <c r="J1422" t="str">
        <f t="shared" si="689"/>
        <v>Antibiotic and other drug</v>
      </c>
      <c r="K1422" s="70" t="str">
        <f t="shared" si="689"/>
        <v>ANTECUBITAL FOSSA</v>
      </c>
      <c r="L1422" s="19">
        <v>0</v>
      </c>
      <c r="M1422" s="19">
        <v>0</v>
      </c>
      <c r="N1422" s="19">
        <v>0</v>
      </c>
      <c r="O1422">
        <v>0</v>
      </c>
      <c r="P1422" t="s">
        <v>30</v>
      </c>
      <c r="Q1422" s="52">
        <v>36.4</v>
      </c>
      <c r="R1422" s="52">
        <v>35.6</v>
      </c>
      <c r="S1422" s="52">
        <v>35.299999999999997</v>
      </c>
      <c r="T1422" s="52">
        <v>35.200000000000003</v>
      </c>
      <c r="U1422" s="52">
        <v>35.1</v>
      </c>
      <c r="V1422" s="52">
        <v>35.299999999999997</v>
      </c>
      <c r="W1422" s="149">
        <f t="shared" si="692"/>
        <v>4</v>
      </c>
      <c r="X1422" s="149">
        <f t="shared" si="692"/>
        <v>0</v>
      </c>
      <c r="Y1422" t="str">
        <f t="shared" si="692"/>
        <v>Leakage</v>
      </c>
      <c r="Z1422" t="str">
        <f t="shared" si="692"/>
        <v>72-96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 Alia Azmi</dc:creator>
  <cp:lastModifiedBy>Nurul Alia Azmi</cp:lastModifiedBy>
  <dcterms:created xsi:type="dcterms:W3CDTF">2023-10-05T01:52:01Z</dcterms:created>
  <dcterms:modified xsi:type="dcterms:W3CDTF">2023-10-05T01:52:16Z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de25a8-ef47-40a7-b7ec-c38f3edc2acf_Enabled">
    <vt:lpwstr>true</vt:lpwstr>
  </property>
  <property fmtid="{D5CDD505-2E9C-101B-9397-08002B2CF9AE}" pid="3" name="MSIP_Label_a8de25a8-ef47-40a7-b7ec-c38f3edc2acf_SetDate">
    <vt:lpwstr>2023-10-05T01:52:02Z</vt:lpwstr>
  </property>
  <property fmtid="{D5CDD505-2E9C-101B-9397-08002B2CF9AE}" pid="4" name="MSIP_Label_a8de25a8-ef47-40a7-b7ec-c38f3edc2acf_Method">
    <vt:lpwstr>Standard</vt:lpwstr>
  </property>
  <property fmtid="{D5CDD505-2E9C-101B-9397-08002B2CF9AE}" pid="5" name="MSIP_Label_a8de25a8-ef47-40a7-b7ec-c38f3edc2acf_Name">
    <vt:lpwstr>a8de25a8-ef47-40a7-b7ec-c38f3edc2acf</vt:lpwstr>
  </property>
  <property fmtid="{D5CDD505-2E9C-101B-9397-08002B2CF9AE}" pid="6" name="MSIP_Label_a8de25a8-ef47-40a7-b7ec-c38f3edc2acf_SiteId">
    <vt:lpwstr>15d1bef2-0a6a-46f9-be4c-023279325e51</vt:lpwstr>
  </property>
  <property fmtid="{D5CDD505-2E9C-101B-9397-08002B2CF9AE}" pid="7" name="MSIP_Label_a8de25a8-ef47-40a7-b7ec-c38f3edc2acf_ActionId">
    <vt:lpwstr>fddfa6ef-2a99-4fdc-8a7a-77ebbf711641</vt:lpwstr>
  </property>
  <property fmtid="{D5CDD505-2E9C-101B-9397-08002B2CF9AE}" pid="8" name="MSIP_Label_a8de25a8-ef47-40a7-b7ec-c38f3edc2acf_ContentBits">
    <vt:lpwstr>0</vt:lpwstr>
  </property>
</Properties>
</file>