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ldiran\Desktop\"/>
    </mc:Choice>
  </mc:AlternateContent>
  <xr:revisionPtr revIDLastSave="0" documentId="13_ncr:1_{8A6B600A-46D6-459E-A224-43BF9A6BBADB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Scalars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" i="2"/>
  <c r="T18" i="2"/>
  <c r="T19" i="2"/>
  <c r="T20" i="2"/>
  <c r="T21" i="2"/>
  <c r="AB21" i="2" s="1"/>
  <c r="T22" i="2"/>
  <c r="T17" i="2"/>
  <c r="AB17" i="2" s="1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8" i="2"/>
  <c r="AB19" i="2"/>
  <c r="AB20" i="2"/>
  <c r="AB22" i="2"/>
  <c r="AB23" i="2"/>
  <c r="AB24" i="2"/>
  <c r="A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bildiran</author>
  </authors>
  <commentList>
    <comment ref="B1" authorId="0" shapeId="0" xr:uid="{7571D3F1-814A-4C4A-9A74-8410B01816B6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https://www.epa.gov/sites/default/files/2015-07/documents/catalog_of_chp_technologies_section_3._technology_characterization_-_combustion_turbines.pdf</t>
        </r>
      </text>
    </comment>
    <comment ref="B2" authorId="0" shapeId="0" xr:uid="{2FE50C58-C003-4884-93BA-6C8B58EAC844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https://www.renewablesfirst.co.uk/windpower/windpower-learning-centre/much-power-generate-wind-turbine/</t>
        </r>
      </text>
    </comment>
    <comment ref="B3" authorId="0" shapeId="0" xr:uid="{E7A94F38-0809-406A-AF2F-ADD803281684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https://www.yesenergysolutions.co.uk/advice/how-much-energy-solar-panels-produce-home#:~:text=The%20maximum%20amount%20of%20electricity,1%20kW%20and%204%20kW.</t>
        </r>
      </text>
    </comment>
    <comment ref="B4" authorId="0" shapeId="0" xr:uid="{8F8904B1-5383-4F52-977A-AC60B5B29D6F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google.com/search?q=maximum+capacity+of+heating+energy+generatiion+in+Boiler&amp;sxsrf=ALiCzsYU1D4I0ybrV9dxoCd-l-5XzqPHdA%3A1659284010272&amp;ei=KqrmYqyBEK3_7_UPlpKMkAY&amp;ved=0ahUKEwisvo3QwqP5AhWt_7sIHRYJA2IQ4dUDCA4&amp;uact=5&amp;oq=maximum+capacity+of+heating+energy+generatiion+in+Boiler&amp;gs_lcp=Cgdnd3Mtd2l6EAMyBwghEKABEAoyBwghEKABEAoyBwghEKABEAo6BAgjECc6CAgAEJECEIsDOgUIABCABDoFCC4QgAQ6CAguEIAEENQCOgUIABCRAjoECC4QQzoHCC4Q1AIQQzoECAAQQzoLCC4QgAQQxwEQ0QM6CAgAEIAEEMkDOgoIABCABBCHAhAUOgYIABAeEBY6CAgAEB4QDxAWOgUIABCGAzoFCCEQoAE6CAghEB4QFhAdOgoIIRAeEA8QFhAdOgQIIRAVOgUIABDLAToICC4Q1AIQkQI6BwgjELACECc6BgghEAoQFUoECEEYAEoECEYYAFAAWKCVAWDFlgFoFXABeAGAAbgCiAHxb5IBCTAuNTYuMTkuMZgBAKABAbgBAsABAQ&amp;sclient=gws-wiz</t>
        </r>
      </text>
    </comment>
    <comment ref="B5" authorId="0" shapeId="0" xr:uid="{23C756A7-17A2-4687-9CDE-B55982E141A2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https://www.energy.gov/sites/prod/files/2017/06/f35/CHP-Absorption%20Chiller-compliant.pdf</t>
        </r>
      </text>
    </comment>
    <comment ref="B6" authorId="0" shapeId="0" xr:uid="{154EA689-B6FD-4C82-AF1D-F351C0FB3E28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google.com/search?q=maximum+capacity+of+electrical+chillers+in+kW&amp;sxsrf=ALiCzsYhpzCEDlA37yM0bbPJlw-Iyt0pGw%3A1659284209840&amp;ei=8armYq3jMtqE9u8PrN2S0AI&amp;ved=0ahUKEwjtn6Kvw6P5AhVagv0HHayuBCoQ4dUDCA4&amp;uact=5&amp;oq=maximum+capacity+of+electrical+chillers+in+kW&amp;gs_lcp=Cgdnd3Mtd2l6EAM6BwgAEEcQsANKBAhBGABKBAhGGABQ-gZYrBZg6xloAnABeACAAcUBiAHpDpIBBDAuMTGYAQCgAQHIAQjAAQE&amp;sclient=gws-wiz</t>
        </r>
      </text>
    </comment>
    <comment ref="B7" authorId="0" shapeId="0" xr:uid="{1A3379EC-A6DC-4A4F-A2F6-07531CBBE893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https://vietnamtransformer.com/our-news/efficiency-of-transformer#:~:text=In%20general%2C%20the%20efficiency%20of,errors%20of%201%20%E2%80%93%202%25.</t>
        </r>
      </text>
    </comment>
    <comment ref="B8" authorId="0" shapeId="0" xr:uid="{A7391CCE-47DF-4E82-A2E6-8946804BA217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https://www.energy.gov/fecm/how-gas-turbine-power-plants-work#:~:text=A%20simple%20cycle%20gas%20turbine,of%2060%20percent%20or%20more.</t>
        </r>
      </text>
    </comment>
    <comment ref="B9" authorId="0" shapeId="0" xr:uid="{0F59A9E8-1E7C-45F1-BD7A-71066A2B7A9A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https://en.wikipedia.org/wiki/Gas_turbine#:~:text=When%20the%20gas%20turbine%20is,integrated%20into%20portable%20container%20configurations.</t>
        </r>
      </text>
    </comment>
    <comment ref="B10" authorId="0" shapeId="0" xr:uid="{A4AA2F55-0851-42F4-AE13-1140AC91A633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https://www.energy.gov.au/sites/default/files/hvac-factsheet-boiler-efficiency.pdf</t>
        </r>
      </text>
    </comment>
    <comment ref="B12" authorId="0" shapeId="0" xr:uid="{3E261C75-701D-4DD0-A37C-153E6FC1FDF7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https://palmetto.com/learning-center/blog/solar-inverter-guide-types-benefits-cost-how-solar-inverters-work</t>
        </r>
      </text>
    </comment>
    <comment ref="B13" authorId="0" shapeId="0" xr:uid="{0BCE6AEF-FBBF-4ABA-A733-1423269C6869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https://ier.ut.ac.ir/article_72994_7c9d2901dc0ff4a6b74e7bf02702a8a6.pdf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bildiran</author>
  </authors>
  <commentList>
    <comment ref="R1" authorId="0" shapeId="0" xr:uid="{ABF9D9EC-54A8-4FEE-BEFF-4D7C9F5A483F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https://www.researchgate.net/publication/324595234_Towards_Efficient_Energy_Management_and_Power_Trading_in_a_Residential_Area_via_Integrating_a_Grid-Connected_Microgrid/figures?lo=1</t>
        </r>
      </text>
    </comment>
    <comment ref="V1" authorId="0" shapeId="0" xr:uid="{79E49E77-C9EF-4F0B-95AF-2A30E1F4947F}">
      <text>
        <r>
          <rPr>
            <b/>
            <sz val="9"/>
            <color indexed="81"/>
            <rFont val="Tahoma"/>
            <family val="2"/>
          </rPr>
          <t>bildiran:</t>
        </r>
        <r>
          <rPr>
            <sz val="9"/>
            <color indexed="81"/>
            <rFont val="Tahoma"/>
            <family val="2"/>
          </rPr>
          <t xml:space="preserve">
https://www.researchgate.net/publication/324595234_Towards_Efficient_Energy_Management_and_Power_Trading_in_a_Residential_Area_via_Integrating_a_Grid-Connected_Microgrid/figures?lo=1</t>
        </r>
      </text>
    </comment>
    <comment ref="Z1" authorId="0" shapeId="0" xr:uid="{98627E53-6FDE-4FB2-B5EB-6B69DAED4078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https://www.researchgate.net/publication/324595234_Towards_Efficient_Energy_Management_and_Power_Trading_in_a_Residential_Area_via_Integrating_a_Grid-Connected_Microgrid/figures?lo=1</t>
        </r>
      </text>
    </comment>
    <comment ref="AD1" authorId="0" shapeId="0" xr:uid="{0F1ECBCF-343E-40D2-A66E-604DDEC70E09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https://www.researchgate.net/publication/324595234_Towards_Efficient_Energy_Management_and_Power_Trading_in_a_Residential_Area_via_Integrating_a_Grid-Connected_Microgrid/figures?lo=1</t>
        </r>
      </text>
    </comment>
    <comment ref="B3" authorId="0" shapeId="0" xr:uid="{B806C6C5-7F6B-4F1A-BA57-9F9EA7C4B307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https://www.fluxpower.com/blog/top-5-factors-that-affect-industrial-battery-efficiency#:~:text=These%20are%20the%20most%20efficient,acid%20drops%20below%2050%25%20efficiency.</t>
        </r>
      </text>
    </comment>
    <comment ref="B4" authorId="0" shapeId="0" xr:uid="{75D73029-DE0C-4FD0-B7C0-676E9E8D9683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https://www.sciencedirect.com/topics/engineering/ah-efficiency</t>
        </r>
      </text>
    </comment>
    <comment ref="B5" authorId="0" shapeId="0" xr:uid="{12BF5CB8-537E-4283-AE5A-EB9F7BED42F2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https://www.fluxpower.com/blog/top-5-factors-that-affect-industrial-battery-efficiency#:~:text=These%20are%20the%20most%20efficient,acid%20drops%20below%2050%25%20efficiency.</t>
        </r>
      </text>
    </comment>
    <comment ref="B6" authorId="0" shapeId="0" xr:uid="{BADA6B18-DD49-4885-B516-9FBE6188B674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https://www.sciencedirect.com/topics/engineering/ah-efficiency</t>
        </r>
      </text>
    </comment>
    <comment ref="B7" authorId="0" shapeId="0" xr:uid="{80414B13-64FE-47B9-B7FD-509D5184D27F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https://www.fluxpower.com/blog/top-5-factors-that-affect-industrial-battery-efficiency#:~:text=These%20are%20the%20most%20efficient,acid%20drops%20below%2050%25%20efficiency.</t>
        </r>
      </text>
    </comment>
    <comment ref="B8" authorId="0" shapeId="0" xr:uid="{01401B71-EEDC-443E-A4F1-93EF5CBF26C6}">
      <text>
        <r>
          <rPr>
            <b/>
            <sz val="9"/>
            <color indexed="81"/>
            <rFont val="Tahoma"/>
            <charset val="1"/>
          </rPr>
          <t>bildiran:</t>
        </r>
        <r>
          <rPr>
            <sz val="9"/>
            <color indexed="81"/>
            <rFont val="Tahoma"/>
            <charset val="1"/>
          </rPr>
          <t xml:space="preserve">
https://www.sciencedirect.com/topics/engineering/ah-efficiency</t>
        </r>
      </text>
    </comment>
  </commentList>
</comments>
</file>

<file path=xl/sharedStrings.xml><?xml version="1.0" encoding="utf-8"?>
<sst xmlns="http://schemas.openxmlformats.org/spreadsheetml/2006/main" count="44" uniqueCount="42">
  <si>
    <t>Maximum capacity of power generation in GT</t>
  </si>
  <si>
    <t xml:space="preserve">توربین های گازی 500 کیلو واتی تا 300 مگاواتی داریم </t>
  </si>
  <si>
    <t>توربین های بادی 100 کیاو واتی تا 8 مگا واتی داریم</t>
  </si>
  <si>
    <t xml:space="preserve">پنل های خورشیدی 1 کیلو واتی تا به بالا رو داریم </t>
  </si>
  <si>
    <t>Maximum capacity of power generation in PVs</t>
  </si>
  <si>
    <t>Maximum capacity of power generation in Wind turbines</t>
  </si>
  <si>
    <t>Maximum capacity of heating generation in Boiler</t>
  </si>
  <si>
    <t>Maximum capacity of absorption chillers</t>
  </si>
  <si>
    <t>Maximum capacity of electrical chillers</t>
  </si>
  <si>
    <t>efficiency of transformers</t>
  </si>
  <si>
    <t>electrical efficiency of gas turbines</t>
  </si>
  <si>
    <t>thermal efficiency of gas turbines</t>
  </si>
  <si>
    <t>thermal efficiency of gas boilers</t>
  </si>
  <si>
    <t xml:space="preserve">Heat exchanger efficiency </t>
  </si>
  <si>
    <t>assumption</t>
  </si>
  <si>
    <t>efficiency of solar panels ( invertors efficiency )</t>
  </si>
  <si>
    <t>invertor</t>
  </si>
  <si>
    <t>elec demand - price elasticity</t>
  </si>
  <si>
    <t xml:space="preserve">Absorption chillers </t>
  </si>
  <si>
    <t>Electrical chillers efficiency</t>
  </si>
  <si>
    <t xml:space="preserve">elec demand </t>
  </si>
  <si>
    <t>heating demand</t>
  </si>
  <si>
    <t>cooling demand</t>
  </si>
  <si>
    <t>battery charge efficiency</t>
  </si>
  <si>
    <t>battery discharge efficiency</t>
  </si>
  <si>
    <t>HES charge efficiency</t>
  </si>
  <si>
    <t>HES discharge efficiency</t>
  </si>
  <si>
    <t>CES charge efficiency</t>
  </si>
  <si>
    <t>CES discharge efficiency</t>
  </si>
  <si>
    <t>maximum capacity of battery storage</t>
  </si>
  <si>
    <t>maximum capacity of HES storage</t>
  </si>
  <si>
    <t>maximum capacity of CES storage</t>
  </si>
  <si>
    <t>maximum charge rate of battery</t>
  </si>
  <si>
    <t>maximum charge rate of HES</t>
  </si>
  <si>
    <t>maximum charge rate of CES</t>
  </si>
  <si>
    <t>max discharge rate of battery</t>
  </si>
  <si>
    <t>max discharge rate of HES</t>
  </si>
  <si>
    <t>maximum discharge rate of CES</t>
  </si>
  <si>
    <t>Electricity buy price from grid</t>
  </si>
  <si>
    <t>Electricity sell price to grid</t>
  </si>
  <si>
    <t>new price</t>
  </si>
  <si>
    <t>gas buy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</si>
</sst>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19" sqref="C19"/>
    </sheetView>
  </sheetViews>
  <sheetFormatPr defaultRowHeight="15" x14ac:dyDescent="0.25"/>
  <cols>
    <col min="1" max="1" width="46.140625" style="1" customWidth="1"/>
    <col min="2" max="2" width="9.140625" style="1"/>
    <col min="3" max="3" width="43.140625" style="1" customWidth="1"/>
  </cols>
  <sheetData>
    <row r="1" spans="1:3" x14ac:dyDescent="0.25">
      <c r="A1" s="1" t="s">
        <v>0</v>
      </c>
      <c r="B1" s="1">
        <v>5000</v>
      </c>
      <c r="C1" s="1" t="s">
        <v>1</v>
      </c>
    </row>
    <row r="2" spans="1:3" x14ac:dyDescent="0.25">
      <c r="A2" s="1" t="s">
        <v>5</v>
      </c>
      <c r="B2" s="1">
        <v>100</v>
      </c>
      <c r="C2" s="1" t="s">
        <v>2</v>
      </c>
    </row>
    <row r="3" spans="1:3" x14ac:dyDescent="0.25">
      <c r="A3" s="1" t="s">
        <v>4</v>
      </c>
      <c r="B3" s="1">
        <v>50</v>
      </c>
      <c r="C3" s="1" t="s">
        <v>3</v>
      </c>
    </row>
    <row r="4" spans="1:3" x14ac:dyDescent="0.25">
      <c r="A4" s="1" t="s">
        <v>6</v>
      </c>
      <c r="B4" s="1">
        <v>2560</v>
      </c>
    </row>
    <row r="5" spans="1:3" x14ac:dyDescent="0.25">
      <c r="A5" s="1" t="s">
        <v>7</v>
      </c>
      <c r="B5" s="1">
        <v>600</v>
      </c>
    </row>
    <row r="6" spans="1:3" x14ac:dyDescent="0.25">
      <c r="A6" s="1" t="s">
        <v>8</v>
      </c>
      <c r="B6" s="1">
        <v>1000</v>
      </c>
    </row>
    <row r="7" spans="1:3" x14ac:dyDescent="0.25">
      <c r="A7" s="1" t="s">
        <v>9</v>
      </c>
      <c r="B7" s="1">
        <v>0.97</v>
      </c>
    </row>
    <row r="8" spans="1:3" x14ac:dyDescent="0.25">
      <c r="A8" s="1" t="s">
        <v>10</v>
      </c>
      <c r="B8" s="1">
        <v>0.35</v>
      </c>
    </row>
    <row r="9" spans="1:3" x14ac:dyDescent="0.25">
      <c r="A9" s="1" t="s">
        <v>11</v>
      </c>
      <c r="B9" s="1">
        <v>0.3</v>
      </c>
    </row>
    <row r="10" spans="1:3" x14ac:dyDescent="0.25">
      <c r="A10" s="1" t="s">
        <v>12</v>
      </c>
      <c r="B10" s="1">
        <v>0.93</v>
      </c>
    </row>
    <row r="11" spans="1:3" x14ac:dyDescent="0.25">
      <c r="A11" s="1" t="s">
        <v>13</v>
      </c>
      <c r="B11" s="1">
        <v>0.9</v>
      </c>
      <c r="C11" s="1" t="s">
        <v>14</v>
      </c>
    </row>
    <row r="12" spans="1:3" x14ac:dyDescent="0.25">
      <c r="A12" s="1" t="s">
        <v>15</v>
      </c>
      <c r="B12" s="1">
        <v>0.98</v>
      </c>
      <c r="C12" s="1" t="s">
        <v>16</v>
      </c>
    </row>
    <row r="13" spans="1:3" x14ac:dyDescent="0.25">
      <c r="A13" s="1" t="s">
        <v>17</v>
      </c>
      <c r="B13" s="1">
        <v>0.8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F9E1-30D4-45E3-A6D8-625F7316BE62}">
  <dimension ref="A1:AF24"/>
  <sheetViews>
    <sheetView tabSelected="1" topLeftCell="Q4" workbookViewId="0">
      <selection activeCell="X17" sqref="X17:X24"/>
    </sheetView>
  </sheetViews>
  <sheetFormatPr defaultRowHeight="15" x14ac:dyDescent="0.25"/>
  <cols>
    <col min="1" max="1" width="33.7109375" customWidth="1"/>
    <col min="3" max="3" width="16.28515625" customWidth="1"/>
    <col min="6" max="6" width="16.7109375" customWidth="1"/>
    <col min="10" max="10" width="20" customWidth="1"/>
    <col min="14" max="14" width="19.42578125" customWidth="1"/>
    <col min="18" max="18" width="17.42578125" customWidth="1"/>
  </cols>
  <sheetData>
    <row r="1" spans="1:32" x14ac:dyDescent="0.25">
      <c r="A1" s="2" t="s">
        <v>19</v>
      </c>
      <c r="B1" s="2">
        <v>0.9</v>
      </c>
      <c r="C1" s="2" t="s">
        <v>14</v>
      </c>
      <c r="F1" s="3" t="s">
        <v>20</v>
      </c>
      <c r="G1" s="2">
        <v>1</v>
      </c>
      <c r="H1" s="2">
        <v>1000</v>
      </c>
      <c r="J1" s="3" t="s">
        <v>21</v>
      </c>
      <c r="K1" s="2">
        <v>1</v>
      </c>
      <c r="L1" s="2">
        <v>500</v>
      </c>
      <c r="N1" s="3" t="s">
        <v>22</v>
      </c>
      <c r="O1" s="2">
        <v>1</v>
      </c>
      <c r="P1" s="2">
        <v>200</v>
      </c>
      <c r="R1" s="3" t="s">
        <v>38</v>
      </c>
      <c r="S1" s="2">
        <v>1</v>
      </c>
      <c r="T1" s="2">
        <v>5.0000000000000001E-3</v>
      </c>
      <c r="V1" s="3" t="s">
        <v>39</v>
      </c>
      <c r="W1" s="2">
        <v>1</v>
      </c>
      <c r="X1" s="2">
        <f>T1*0.9</f>
        <v>4.5000000000000005E-3</v>
      </c>
      <c r="Z1" s="3" t="s">
        <v>40</v>
      </c>
      <c r="AA1" s="2">
        <v>1</v>
      </c>
      <c r="AB1" s="2">
        <f>T1*1.2</f>
        <v>6.0000000000000001E-3</v>
      </c>
      <c r="AD1" s="3" t="s">
        <v>41</v>
      </c>
      <c r="AE1" s="2">
        <v>1</v>
      </c>
      <c r="AF1" s="2">
        <v>8.3999999999999995E-3</v>
      </c>
    </row>
    <row r="2" spans="1:32" x14ac:dyDescent="0.25">
      <c r="A2" s="2" t="s">
        <v>18</v>
      </c>
      <c r="B2" s="2">
        <v>0.9</v>
      </c>
      <c r="C2" s="2" t="s">
        <v>14</v>
      </c>
      <c r="F2" s="3"/>
      <c r="G2" s="2">
        <v>2</v>
      </c>
      <c r="H2" s="2">
        <v>760</v>
      </c>
      <c r="J2" s="3"/>
      <c r="K2" s="2">
        <v>2</v>
      </c>
      <c r="L2" s="2">
        <v>550</v>
      </c>
      <c r="N2" s="3"/>
      <c r="O2" s="2">
        <v>2</v>
      </c>
      <c r="P2" s="2">
        <v>200</v>
      </c>
      <c r="R2" s="3"/>
      <c r="S2" s="2">
        <v>2</v>
      </c>
      <c r="T2" s="2">
        <v>5.1000000000000004E-3</v>
      </c>
      <c r="V2" s="3"/>
      <c r="W2" s="2">
        <v>2</v>
      </c>
      <c r="X2" s="2">
        <f t="shared" ref="X2:X24" si="0">T2*0.9</f>
        <v>4.5900000000000003E-3</v>
      </c>
      <c r="Z2" s="3"/>
      <c r="AA2" s="2">
        <v>2</v>
      </c>
      <c r="AB2" s="2">
        <f t="shared" ref="AB2:AB24" si="1">T2*1.2</f>
        <v>6.1200000000000004E-3</v>
      </c>
      <c r="AD2" s="3"/>
      <c r="AE2" s="2">
        <v>2</v>
      </c>
      <c r="AF2" s="2">
        <v>8.3999999999999995E-3</v>
      </c>
    </row>
    <row r="3" spans="1:32" x14ac:dyDescent="0.25">
      <c r="A3" s="2" t="s">
        <v>23</v>
      </c>
      <c r="B3" s="2">
        <v>0.9</v>
      </c>
      <c r="C3" s="2"/>
      <c r="F3" s="3"/>
      <c r="G3" s="2">
        <v>3</v>
      </c>
      <c r="H3" s="2">
        <v>900</v>
      </c>
      <c r="J3" s="3"/>
      <c r="K3" s="2">
        <v>3</v>
      </c>
      <c r="L3" s="2">
        <v>600</v>
      </c>
      <c r="N3" s="3"/>
      <c r="O3" s="2">
        <v>3</v>
      </c>
      <c r="P3" s="2">
        <v>300</v>
      </c>
      <c r="R3" s="3"/>
      <c r="S3" s="2">
        <v>3</v>
      </c>
      <c r="T3" s="2">
        <v>5.1000000000000004E-3</v>
      </c>
      <c r="V3" s="3"/>
      <c r="W3" s="2">
        <v>3</v>
      </c>
      <c r="X3" s="2">
        <f t="shared" si="0"/>
        <v>4.5900000000000003E-3</v>
      </c>
      <c r="Z3" s="3"/>
      <c r="AA3" s="2">
        <v>3</v>
      </c>
      <c r="AB3" s="2">
        <f t="shared" si="1"/>
        <v>6.1200000000000004E-3</v>
      </c>
      <c r="AD3" s="3"/>
      <c r="AE3" s="2">
        <v>3</v>
      </c>
      <c r="AF3" s="2">
        <v>8.3999999999999995E-3</v>
      </c>
    </row>
    <row r="4" spans="1:32" x14ac:dyDescent="0.25">
      <c r="A4" s="2" t="s">
        <v>24</v>
      </c>
      <c r="B4" s="2">
        <v>0.95</v>
      </c>
      <c r="C4" s="2"/>
      <c r="F4" s="3"/>
      <c r="G4" s="2">
        <v>4</v>
      </c>
      <c r="H4" s="2">
        <v>850</v>
      </c>
      <c r="J4" s="3"/>
      <c r="K4" s="2">
        <v>4</v>
      </c>
      <c r="L4" s="2">
        <v>650</v>
      </c>
      <c r="N4" s="3"/>
      <c r="O4" s="2">
        <v>4</v>
      </c>
      <c r="P4" s="2">
        <v>450</v>
      </c>
      <c r="R4" s="3"/>
      <c r="S4" s="2">
        <v>4</v>
      </c>
      <c r="T4" s="2">
        <v>5.1000000000000004E-3</v>
      </c>
      <c r="V4" s="3"/>
      <c r="W4" s="2">
        <v>4</v>
      </c>
      <c r="X4" s="2">
        <f t="shared" si="0"/>
        <v>4.5900000000000003E-3</v>
      </c>
      <c r="Z4" s="3"/>
      <c r="AA4" s="2">
        <v>4</v>
      </c>
      <c r="AB4" s="2">
        <f t="shared" si="1"/>
        <v>6.1200000000000004E-3</v>
      </c>
      <c r="AD4" s="3"/>
      <c r="AE4" s="2">
        <v>4</v>
      </c>
      <c r="AF4" s="2">
        <v>8.3999999999999995E-3</v>
      </c>
    </row>
    <row r="5" spans="1:32" x14ac:dyDescent="0.25">
      <c r="A5" s="2" t="s">
        <v>25</v>
      </c>
      <c r="B5" s="2">
        <v>0.9</v>
      </c>
      <c r="C5" s="2"/>
      <c r="F5" s="3"/>
      <c r="G5" s="2">
        <v>5</v>
      </c>
      <c r="H5" s="2">
        <v>900</v>
      </c>
      <c r="J5" s="3"/>
      <c r="K5" s="2">
        <v>5</v>
      </c>
      <c r="L5" s="2">
        <v>650</v>
      </c>
      <c r="N5" s="3"/>
      <c r="O5" s="2">
        <v>5</v>
      </c>
      <c r="P5" s="2">
        <v>450</v>
      </c>
      <c r="R5" s="3"/>
      <c r="S5" s="2">
        <v>5</v>
      </c>
      <c r="T5" s="2">
        <v>5.3E-3</v>
      </c>
      <c r="V5" s="3"/>
      <c r="W5" s="2">
        <v>5</v>
      </c>
      <c r="X5" s="2">
        <f t="shared" si="0"/>
        <v>4.7699999999999999E-3</v>
      </c>
      <c r="Z5" s="3"/>
      <c r="AA5" s="2">
        <v>5</v>
      </c>
      <c r="AB5" s="2">
        <f t="shared" si="1"/>
        <v>6.3600000000000002E-3</v>
      </c>
      <c r="AD5" s="3"/>
      <c r="AE5" s="2">
        <v>5</v>
      </c>
      <c r="AF5" s="2">
        <v>8.3999999999999995E-3</v>
      </c>
    </row>
    <row r="6" spans="1:32" x14ac:dyDescent="0.25">
      <c r="A6" s="2" t="s">
        <v>26</v>
      </c>
      <c r="B6" s="2">
        <v>0.95</v>
      </c>
      <c r="C6" s="2"/>
      <c r="F6" s="3"/>
      <c r="G6" s="2">
        <v>6</v>
      </c>
      <c r="H6" s="2">
        <v>1000</v>
      </c>
      <c r="J6" s="3"/>
      <c r="K6" s="2">
        <v>6</v>
      </c>
      <c r="L6" s="2">
        <v>700</v>
      </c>
      <c r="N6" s="3"/>
      <c r="O6" s="2">
        <v>6</v>
      </c>
      <c r="P6" s="2">
        <v>450</v>
      </c>
      <c r="R6" s="3"/>
      <c r="S6" s="2">
        <v>6</v>
      </c>
      <c r="T6" s="2">
        <v>5.3E-3</v>
      </c>
      <c r="V6" s="3"/>
      <c r="W6" s="2">
        <v>6</v>
      </c>
      <c r="X6" s="2">
        <f t="shared" si="0"/>
        <v>4.7699999999999999E-3</v>
      </c>
      <c r="Z6" s="3"/>
      <c r="AA6" s="2">
        <v>6</v>
      </c>
      <c r="AB6" s="2">
        <f t="shared" si="1"/>
        <v>6.3600000000000002E-3</v>
      </c>
      <c r="AD6" s="3"/>
      <c r="AE6" s="2">
        <v>6</v>
      </c>
      <c r="AF6" s="2">
        <v>8.3999999999999995E-3</v>
      </c>
    </row>
    <row r="7" spans="1:32" x14ac:dyDescent="0.25">
      <c r="A7" s="2" t="s">
        <v>27</v>
      </c>
      <c r="B7" s="2">
        <v>0.9</v>
      </c>
      <c r="C7" s="2"/>
      <c r="F7" s="3"/>
      <c r="G7" s="2">
        <v>7</v>
      </c>
      <c r="H7" s="2">
        <v>1100</v>
      </c>
      <c r="J7" s="3"/>
      <c r="K7" s="2">
        <v>7</v>
      </c>
      <c r="L7" s="2">
        <v>750</v>
      </c>
      <c r="N7" s="3"/>
      <c r="O7" s="2">
        <v>7</v>
      </c>
      <c r="P7" s="2">
        <v>450</v>
      </c>
      <c r="R7" s="3"/>
      <c r="S7" s="2">
        <v>7</v>
      </c>
      <c r="T7" s="2">
        <v>5.3E-3</v>
      </c>
      <c r="V7" s="3"/>
      <c r="W7" s="2">
        <v>7</v>
      </c>
      <c r="X7" s="2">
        <f t="shared" si="0"/>
        <v>4.7699999999999999E-3</v>
      </c>
      <c r="Z7" s="3"/>
      <c r="AA7" s="2">
        <v>7</v>
      </c>
      <c r="AB7" s="2">
        <f t="shared" si="1"/>
        <v>6.3600000000000002E-3</v>
      </c>
      <c r="AD7" s="3"/>
      <c r="AE7" s="2">
        <v>7</v>
      </c>
      <c r="AF7" s="2">
        <v>8.3999999999999995E-3</v>
      </c>
    </row>
    <row r="8" spans="1:32" x14ac:dyDescent="0.25">
      <c r="A8" s="2" t="s">
        <v>28</v>
      </c>
      <c r="B8" s="2">
        <v>0.95</v>
      </c>
      <c r="C8" s="2"/>
      <c r="F8" s="3"/>
      <c r="G8" s="2">
        <v>8</v>
      </c>
      <c r="H8" s="2">
        <v>1200</v>
      </c>
      <c r="J8" s="3"/>
      <c r="K8" s="2">
        <v>8</v>
      </c>
      <c r="L8" s="2">
        <v>750</v>
      </c>
      <c r="N8" s="3"/>
      <c r="O8" s="2">
        <v>8</v>
      </c>
      <c r="P8" s="2">
        <v>450</v>
      </c>
      <c r="R8" s="3"/>
      <c r="S8" s="2">
        <v>8</v>
      </c>
      <c r="T8" s="2">
        <v>5.3E-3</v>
      </c>
      <c r="V8" s="3"/>
      <c r="W8" s="2">
        <v>8</v>
      </c>
      <c r="X8" s="2">
        <f t="shared" si="0"/>
        <v>4.7699999999999999E-3</v>
      </c>
      <c r="Z8" s="3"/>
      <c r="AA8" s="2">
        <v>8</v>
      </c>
      <c r="AB8" s="2">
        <f t="shared" si="1"/>
        <v>6.3600000000000002E-3</v>
      </c>
      <c r="AD8" s="3"/>
      <c r="AE8" s="2">
        <v>8</v>
      </c>
      <c r="AF8" s="2">
        <v>8.8999999999999999E-3</v>
      </c>
    </row>
    <row r="9" spans="1:32" x14ac:dyDescent="0.25">
      <c r="A9" s="2" t="s">
        <v>29</v>
      </c>
      <c r="B9" s="2"/>
      <c r="C9" s="2"/>
      <c r="F9" s="3"/>
      <c r="G9" s="2">
        <v>9</v>
      </c>
      <c r="H9" s="2">
        <v>1250</v>
      </c>
      <c r="J9" s="3"/>
      <c r="K9" s="2">
        <v>9</v>
      </c>
      <c r="L9" s="2">
        <v>800</v>
      </c>
      <c r="N9" s="3"/>
      <c r="O9" s="2">
        <v>9</v>
      </c>
      <c r="P9" s="2">
        <v>450</v>
      </c>
      <c r="R9" s="3"/>
      <c r="S9" s="2">
        <v>9</v>
      </c>
      <c r="T9" s="2">
        <v>5.8999999999999999E-3</v>
      </c>
      <c r="V9" s="3"/>
      <c r="W9" s="2">
        <v>9</v>
      </c>
      <c r="X9" s="2">
        <f t="shared" si="0"/>
        <v>5.3099999999999996E-3</v>
      </c>
      <c r="Z9" s="3"/>
      <c r="AA9" s="2">
        <v>9</v>
      </c>
      <c r="AB9" s="2">
        <f t="shared" si="1"/>
        <v>7.0799999999999995E-3</v>
      </c>
      <c r="AD9" s="3"/>
      <c r="AE9" s="2">
        <v>9</v>
      </c>
      <c r="AF9" s="2">
        <v>8.8999999999999999E-3</v>
      </c>
    </row>
    <row r="10" spans="1:32" x14ac:dyDescent="0.25">
      <c r="A10" s="2" t="s">
        <v>30</v>
      </c>
      <c r="B10" s="2"/>
      <c r="C10" s="2"/>
      <c r="F10" s="3"/>
      <c r="G10" s="2">
        <v>10</v>
      </c>
      <c r="H10" s="2">
        <v>1300</v>
      </c>
      <c r="J10" s="3"/>
      <c r="K10" s="2">
        <v>10</v>
      </c>
      <c r="L10" s="2">
        <v>850</v>
      </c>
      <c r="N10" s="3"/>
      <c r="O10" s="2">
        <v>10</v>
      </c>
      <c r="P10" s="2">
        <v>500</v>
      </c>
      <c r="R10" s="3"/>
      <c r="S10" s="2">
        <v>10</v>
      </c>
      <c r="T10" s="2">
        <v>5.8999999999999999E-3</v>
      </c>
      <c r="V10" s="3"/>
      <c r="W10" s="2">
        <v>10</v>
      </c>
      <c r="X10" s="2">
        <f t="shared" si="0"/>
        <v>5.3099999999999996E-3</v>
      </c>
      <c r="Z10" s="3"/>
      <c r="AA10" s="2">
        <v>10</v>
      </c>
      <c r="AB10" s="2">
        <f t="shared" si="1"/>
        <v>7.0799999999999995E-3</v>
      </c>
      <c r="AD10" s="3"/>
      <c r="AE10" s="2">
        <v>10</v>
      </c>
      <c r="AF10" s="2">
        <v>8.8999999999999999E-3</v>
      </c>
    </row>
    <row r="11" spans="1:32" x14ac:dyDescent="0.25">
      <c r="A11" s="2" t="s">
        <v>31</v>
      </c>
      <c r="B11" s="2"/>
      <c r="C11" s="2"/>
      <c r="F11" s="3"/>
      <c r="G11" s="2">
        <v>11</v>
      </c>
      <c r="H11" s="2">
        <v>1400</v>
      </c>
      <c r="J11" s="3"/>
      <c r="K11" s="2">
        <v>11</v>
      </c>
      <c r="L11" s="2">
        <v>850</v>
      </c>
      <c r="N11" s="3"/>
      <c r="O11" s="2">
        <v>11</v>
      </c>
      <c r="P11" s="2">
        <v>450</v>
      </c>
      <c r="R11" s="3"/>
      <c r="S11" s="2">
        <v>11</v>
      </c>
      <c r="T11" s="2">
        <v>5.8999999999999999E-3</v>
      </c>
      <c r="V11" s="3"/>
      <c r="W11" s="2">
        <v>11</v>
      </c>
      <c r="X11" s="2">
        <f t="shared" si="0"/>
        <v>5.3099999999999996E-3</v>
      </c>
      <c r="Z11" s="3"/>
      <c r="AA11" s="2">
        <v>11</v>
      </c>
      <c r="AB11" s="2">
        <f t="shared" si="1"/>
        <v>7.0799999999999995E-3</v>
      </c>
      <c r="AD11" s="3"/>
      <c r="AE11" s="2">
        <v>11</v>
      </c>
      <c r="AF11" s="2">
        <v>8.8999999999999999E-3</v>
      </c>
    </row>
    <row r="12" spans="1:32" x14ac:dyDescent="0.25">
      <c r="A12" s="2" t="s">
        <v>32</v>
      </c>
      <c r="B12" s="2"/>
      <c r="C12" s="2"/>
      <c r="F12" s="3"/>
      <c r="G12" s="2">
        <v>12</v>
      </c>
      <c r="H12" s="2">
        <v>1500</v>
      </c>
      <c r="J12" s="3"/>
      <c r="K12" s="2">
        <v>12</v>
      </c>
      <c r="L12" s="2">
        <v>900</v>
      </c>
      <c r="N12" s="3"/>
      <c r="O12" s="2">
        <v>12</v>
      </c>
      <c r="P12" s="2">
        <v>450</v>
      </c>
      <c r="R12" s="3"/>
      <c r="S12" s="2">
        <v>12</v>
      </c>
      <c r="T12" s="2">
        <v>5.8999999999999999E-3</v>
      </c>
      <c r="V12" s="3"/>
      <c r="W12" s="2">
        <v>12</v>
      </c>
      <c r="X12" s="2">
        <f t="shared" si="0"/>
        <v>5.3099999999999996E-3</v>
      </c>
      <c r="Z12" s="3"/>
      <c r="AA12" s="2">
        <v>12</v>
      </c>
      <c r="AB12" s="2">
        <f t="shared" si="1"/>
        <v>7.0799999999999995E-3</v>
      </c>
      <c r="AD12" s="3"/>
      <c r="AE12" s="2">
        <v>12</v>
      </c>
      <c r="AF12" s="2">
        <v>8.8999999999999999E-3</v>
      </c>
    </row>
    <row r="13" spans="1:32" x14ac:dyDescent="0.25">
      <c r="A13" s="4" t="s">
        <v>33</v>
      </c>
      <c r="B13" s="2"/>
      <c r="C13" s="2"/>
      <c r="F13" s="3"/>
      <c r="G13" s="2">
        <v>13</v>
      </c>
      <c r="H13" s="2">
        <v>1600</v>
      </c>
      <c r="J13" s="3"/>
      <c r="K13" s="2">
        <v>13</v>
      </c>
      <c r="L13" s="2">
        <v>1000</v>
      </c>
      <c r="N13" s="3"/>
      <c r="O13" s="2">
        <v>13</v>
      </c>
      <c r="P13" s="2">
        <v>450</v>
      </c>
      <c r="R13" s="3"/>
      <c r="S13" s="2">
        <v>13</v>
      </c>
      <c r="T13" s="2">
        <v>5.4000000000000003E-3</v>
      </c>
      <c r="V13" s="3"/>
      <c r="W13" s="2">
        <v>13</v>
      </c>
      <c r="X13" s="2">
        <f t="shared" si="0"/>
        <v>4.8600000000000006E-3</v>
      </c>
      <c r="Z13" s="3"/>
      <c r="AA13" s="2">
        <v>13</v>
      </c>
      <c r="AB13" s="2">
        <f t="shared" si="1"/>
        <v>6.4800000000000005E-3</v>
      </c>
      <c r="AD13" s="3"/>
      <c r="AE13" s="2">
        <v>13</v>
      </c>
      <c r="AF13" s="2">
        <v>8.8999999999999999E-3</v>
      </c>
    </row>
    <row r="14" spans="1:32" x14ac:dyDescent="0.25">
      <c r="A14" s="4" t="s">
        <v>34</v>
      </c>
      <c r="B14" s="2"/>
      <c r="C14" s="2"/>
      <c r="F14" s="3"/>
      <c r="G14" s="2">
        <v>14</v>
      </c>
      <c r="H14" s="2">
        <v>1700</v>
      </c>
      <c r="J14" s="3"/>
      <c r="K14" s="2">
        <v>14</v>
      </c>
      <c r="L14" s="2">
        <v>1100</v>
      </c>
      <c r="N14" s="3"/>
      <c r="O14" s="2">
        <v>14</v>
      </c>
      <c r="P14" s="2">
        <v>500</v>
      </c>
      <c r="R14" s="3"/>
      <c r="S14" s="2">
        <v>14</v>
      </c>
      <c r="T14" s="2">
        <v>5.4000000000000003E-3</v>
      </c>
      <c r="V14" s="3"/>
      <c r="W14" s="2">
        <v>14</v>
      </c>
      <c r="X14" s="2">
        <f t="shared" si="0"/>
        <v>4.8600000000000006E-3</v>
      </c>
      <c r="Z14" s="3"/>
      <c r="AA14" s="2">
        <v>14</v>
      </c>
      <c r="AB14" s="2">
        <f t="shared" si="1"/>
        <v>6.4800000000000005E-3</v>
      </c>
      <c r="AD14" s="3"/>
      <c r="AE14" s="2">
        <v>14</v>
      </c>
      <c r="AF14" s="2">
        <v>9.4000000000000004E-3</v>
      </c>
    </row>
    <row r="15" spans="1:32" x14ac:dyDescent="0.25">
      <c r="A15" s="4" t="s">
        <v>35</v>
      </c>
      <c r="B15" s="2"/>
      <c r="C15" s="2"/>
      <c r="F15" s="3"/>
      <c r="G15" s="2">
        <v>15</v>
      </c>
      <c r="H15" s="2">
        <v>1800</v>
      </c>
      <c r="J15" s="3"/>
      <c r="K15" s="2">
        <v>15</v>
      </c>
      <c r="L15" s="2">
        <v>1200</v>
      </c>
      <c r="N15" s="3"/>
      <c r="O15" s="2">
        <v>15</v>
      </c>
      <c r="P15" s="2">
        <v>1000</v>
      </c>
      <c r="R15" s="3"/>
      <c r="S15" s="2">
        <v>15</v>
      </c>
      <c r="T15" s="2">
        <v>5.4000000000000003E-3</v>
      </c>
      <c r="V15" s="3"/>
      <c r="W15" s="2">
        <v>15</v>
      </c>
      <c r="X15" s="2">
        <f t="shared" si="0"/>
        <v>4.8600000000000006E-3</v>
      </c>
      <c r="Z15" s="3"/>
      <c r="AA15" s="2">
        <v>15</v>
      </c>
      <c r="AB15" s="2">
        <f t="shared" si="1"/>
        <v>6.4800000000000005E-3</v>
      </c>
      <c r="AD15" s="3"/>
      <c r="AE15" s="2">
        <v>15</v>
      </c>
      <c r="AF15" s="2">
        <v>9.4000000000000004E-3</v>
      </c>
    </row>
    <row r="16" spans="1:32" x14ac:dyDescent="0.25">
      <c r="A16" s="4" t="s">
        <v>36</v>
      </c>
      <c r="B16" s="2"/>
      <c r="C16" s="2"/>
      <c r="F16" s="3"/>
      <c r="G16" s="2">
        <v>16</v>
      </c>
      <c r="H16" s="2">
        <v>1900</v>
      </c>
      <c r="J16" s="3"/>
      <c r="K16" s="2">
        <v>16</v>
      </c>
      <c r="L16" s="2">
        <v>1000</v>
      </c>
      <c r="N16" s="3"/>
      <c r="O16" s="2">
        <v>16</v>
      </c>
      <c r="P16" s="2">
        <v>800</v>
      </c>
      <c r="R16" s="3"/>
      <c r="S16" s="2">
        <v>16</v>
      </c>
      <c r="T16" s="2">
        <v>5.4000000000000003E-3</v>
      </c>
      <c r="V16" s="3"/>
      <c r="W16" s="2">
        <v>16</v>
      </c>
      <c r="X16" s="2">
        <f t="shared" si="0"/>
        <v>4.8600000000000006E-3</v>
      </c>
      <c r="Z16" s="3"/>
      <c r="AA16" s="2">
        <v>16</v>
      </c>
      <c r="AB16" s="2">
        <f t="shared" si="1"/>
        <v>6.4800000000000005E-3</v>
      </c>
      <c r="AD16" s="3"/>
      <c r="AE16" s="2">
        <v>16</v>
      </c>
      <c r="AF16" s="2">
        <v>9.4000000000000004E-3</v>
      </c>
    </row>
    <row r="17" spans="1:32" x14ac:dyDescent="0.25">
      <c r="A17" s="4" t="s">
        <v>37</v>
      </c>
      <c r="B17" s="2"/>
      <c r="C17" s="2"/>
      <c r="F17" s="3"/>
      <c r="G17" s="2">
        <v>17</v>
      </c>
      <c r="H17" s="2">
        <v>2000</v>
      </c>
      <c r="J17" s="3"/>
      <c r="K17" s="2">
        <v>17</v>
      </c>
      <c r="L17" s="2">
        <v>900</v>
      </c>
      <c r="N17" s="3"/>
      <c r="O17" s="2">
        <v>17</v>
      </c>
      <c r="P17" s="2">
        <v>600</v>
      </c>
      <c r="R17" s="3"/>
      <c r="S17" s="2">
        <v>17</v>
      </c>
      <c r="T17" s="2">
        <f>0.0065</f>
        <v>6.4999999999999997E-3</v>
      </c>
      <c r="V17" s="3"/>
      <c r="W17" s="2">
        <v>17</v>
      </c>
      <c r="X17" s="2">
        <f t="shared" si="0"/>
        <v>5.8500000000000002E-3</v>
      </c>
      <c r="Z17" s="3"/>
      <c r="AA17" s="2">
        <v>17</v>
      </c>
      <c r="AB17" s="2">
        <f t="shared" si="1"/>
        <v>7.7999999999999996E-3</v>
      </c>
      <c r="AD17" s="3"/>
      <c r="AE17" s="2">
        <v>17</v>
      </c>
      <c r="AF17" s="2">
        <v>9.4000000000000004E-3</v>
      </c>
    </row>
    <row r="18" spans="1:32" x14ac:dyDescent="0.25">
      <c r="A18" s="2"/>
      <c r="B18" s="2"/>
      <c r="C18" s="2"/>
      <c r="F18" s="3"/>
      <c r="G18" s="2">
        <v>18</v>
      </c>
      <c r="H18" s="2">
        <v>2100</v>
      </c>
      <c r="J18" s="3"/>
      <c r="K18" s="2">
        <v>18</v>
      </c>
      <c r="L18" s="2">
        <v>850</v>
      </c>
      <c r="N18" s="3"/>
      <c r="O18" s="2">
        <v>18</v>
      </c>
      <c r="P18" s="2">
        <v>400</v>
      </c>
      <c r="R18" s="3"/>
      <c r="S18" s="2">
        <v>18</v>
      </c>
      <c r="T18" s="2">
        <f t="shared" ref="T18:T22" si="2">0.0065</f>
        <v>6.4999999999999997E-3</v>
      </c>
      <c r="V18" s="3"/>
      <c r="W18" s="2">
        <v>18</v>
      </c>
      <c r="X18" s="2">
        <f t="shared" si="0"/>
        <v>5.8500000000000002E-3</v>
      </c>
      <c r="Z18" s="3"/>
      <c r="AA18" s="2">
        <v>18</v>
      </c>
      <c r="AB18" s="2">
        <f t="shared" si="1"/>
        <v>7.7999999999999996E-3</v>
      </c>
      <c r="AD18" s="3"/>
      <c r="AE18" s="2">
        <v>18</v>
      </c>
      <c r="AF18" s="2">
        <v>9.4000000000000004E-3</v>
      </c>
    </row>
    <row r="19" spans="1:32" x14ac:dyDescent="0.25">
      <c r="F19" s="3"/>
      <c r="G19" s="2">
        <v>19</v>
      </c>
      <c r="H19" s="2">
        <v>2000</v>
      </c>
      <c r="J19" s="3"/>
      <c r="K19" s="2">
        <v>19</v>
      </c>
      <c r="L19" s="2">
        <v>850</v>
      </c>
      <c r="N19" s="3"/>
      <c r="O19" s="2">
        <v>19</v>
      </c>
      <c r="P19" s="2">
        <v>400</v>
      </c>
      <c r="R19" s="3"/>
      <c r="S19" s="2">
        <v>19</v>
      </c>
      <c r="T19" s="2">
        <f t="shared" si="2"/>
        <v>6.4999999999999997E-3</v>
      </c>
      <c r="V19" s="3"/>
      <c r="W19" s="2">
        <v>19</v>
      </c>
      <c r="X19" s="2">
        <f t="shared" si="0"/>
        <v>5.8500000000000002E-3</v>
      </c>
      <c r="Z19" s="3"/>
      <c r="AA19" s="2">
        <v>19</v>
      </c>
      <c r="AB19" s="2">
        <f t="shared" si="1"/>
        <v>7.7999999999999996E-3</v>
      </c>
      <c r="AD19" s="3"/>
      <c r="AE19" s="2">
        <v>19</v>
      </c>
      <c r="AF19" s="2">
        <v>9.4000000000000004E-3</v>
      </c>
    </row>
    <row r="20" spans="1:32" x14ac:dyDescent="0.25">
      <c r="F20" s="3"/>
      <c r="G20" s="2">
        <v>20</v>
      </c>
      <c r="H20" s="2">
        <v>1900</v>
      </c>
      <c r="J20" s="3"/>
      <c r="K20" s="2">
        <v>20</v>
      </c>
      <c r="L20" s="2">
        <v>1000</v>
      </c>
      <c r="N20" s="3"/>
      <c r="O20" s="2">
        <v>20</v>
      </c>
      <c r="P20" s="2">
        <v>300</v>
      </c>
      <c r="R20" s="3"/>
      <c r="S20" s="2">
        <v>20</v>
      </c>
      <c r="T20" s="2">
        <f t="shared" si="2"/>
        <v>6.4999999999999997E-3</v>
      </c>
      <c r="V20" s="3"/>
      <c r="W20" s="2">
        <v>20</v>
      </c>
      <c r="X20" s="2">
        <f t="shared" si="0"/>
        <v>5.8500000000000002E-3</v>
      </c>
      <c r="Z20" s="3"/>
      <c r="AA20" s="2">
        <v>20</v>
      </c>
      <c r="AB20" s="2">
        <f t="shared" si="1"/>
        <v>7.7999999999999996E-3</v>
      </c>
      <c r="AD20" s="3"/>
      <c r="AE20" s="2">
        <v>20</v>
      </c>
      <c r="AF20" s="2">
        <v>8.9999999999999993E-3</v>
      </c>
    </row>
    <row r="21" spans="1:32" x14ac:dyDescent="0.25">
      <c r="F21" s="3"/>
      <c r="G21" s="2">
        <v>21</v>
      </c>
      <c r="H21" s="2">
        <v>1800</v>
      </c>
      <c r="J21" s="3"/>
      <c r="K21" s="2">
        <v>21</v>
      </c>
      <c r="L21" s="2">
        <v>1200</v>
      </c>
      <c r="N21" s="3"/>
      <c r="O21" s="2">
        <v>21</v>
      </c>
      <c r="P21" s="2">
        <v>200</v>
      </c>
      <c r="R21" s="3"/>
      <c r="S21" s="2">
        <v>21</v>
      </c>
      <c r="T21" s="2">
        <f t="shared" si="2"/>
        <v>6.4999999999999997E-3</v>
      </c>
      <c r="V21" s="3"/>
      <c r="W21" s="2">
        <v>21</v>
      </c>
      <c r="X21" s="2">
        <f t="shared" si="0"/>
        <v>5.8500000000000002E-3</v>
      </c>
      <c r="Z21" s="3"/>
      <c r="AA21" s="2">
        <v>21</v>
      </c>
      <c r="AB21" s="2">
        <f t="shared" si="1"/>
        <v>7.7999999999999996E-3</v>
      </c>
      <c r="AD21" s="3"/>
      <c r="AE21" s="2">
        <v>21</v>
      </c>
      <c r="AF21" s="2">
        <v>8.9999999999999993E-3</v>
      </c>
    </row>
    <row r="22" spans="1:32" x14ac:dyDescent="0.25">
      <c r="F22" s="3"/>
      <c r="G22" s="2">
        <v>22</v>
      </c>
      <c r="H22" s="2">
        <v>2000</v>
      </c>
      <c r="J22" s="3"/>
      <c r="K22" s="2">
        <v>22</v>
      </c>
      <c r="L22" s="2">
        <v>1200</v>
      </c>
      <c r="N22" s="3"/>
      <c r="O22" s="2">
        <v>22</v>
      </c>
      <c r="P22" s="2">
        <v>100</v>
      </c>
      <c r="R22" s="3"/>
      <c r="S22" s="2">
        <v>22</v>
      </c>
      <c r="T22" s="2">
        <f t="shared" si="2"/>
        <v>6.4999999999999997E-3</v>
      </c>
      <c r="V22" s="3"/>
      <c r="W22" s="2">
        <v>22</v>
      </c>
      <c r="X22" s="2">
        <f t="shared" si="0"/>
        <v>5.8500000000000002E-3</v>
      </c>
      <c r="Z22" s="3"/>
      <c r="AA22" s="2">
        <v>22</v>
      </c>
      <c r="AB22" s="2">
        <f t="shared" si="1"/>
        <v>7.7999999999999996E-3</v>
      </c>
      <c r="AD22" s="3"/>
      <c r="AE22" s="2">
        <v>22</v>
      </c>
      <c r="AF22" s="2">
        <v>8.9999999999999993E-3</v>
      </c>
    </row>
    <row r="23" spans="1:32" x14ac:dyDescent="0.25">
      <c r="F23" s="3"/>
      <c r="G23" s="2">
        <v>23</v>
      </c>
      <c r="H23" s="2">
        <v>1900</v>
      </c>
      <c r="J23" s="3"/>
      <c r="K23" s="2">
        <v>23</v>
      </c>
      <c r="L23" s="2">
        <v>1000</v>
      </c>
      <c r="N23" s="3"/>
      <c r="O23" s="2">
        <v>23</v>
      </c>
      <c r="P23" s="2">
        <v>50</v>
      </c>
      <c r="R23" s="3"/>
      <c r="S23" s="2">
        <v>23</v>
      </c>
      <c r="T23" s="2">
        <v>6.1000000000000004E-3</v>
      </c>
      <c r="V23" s="3"/>
      <c r="W23" s="2">
        <v>23</v>
      </c>
      <c r="X23" s="2">
        <f t="shared" si="0"/>
        <v>5.4900000000000001E-3</v>
      </c>
      <c r="Z23" s="3"/>
      <c r="AA23" s="2">
        <v>23</v>
      </c>
      <c r="AB23" s="2">
        <f t="shared" si="1"/>
        <v>7.3200000000000001E-3</v>
      </c>
      <c r="AD23" s="3"/>
      <c r="AE23" s="2">
        <v>23</v>
      </c>
      <c r="AF23" s="2">
        <v>8.9999999999999993E-3</v>
      </c>
    </row>
    <row r="24" spans="1:32" x14ac:dyDescent="0.25">
      <c r="F24" s="3"/>
      <c r="G24" s="2">
        <v>24</v>
      </c>
      <c r="H24" s="2">
        <v>1800</v>
      </c>
      <c r="J24" s="3"/>
      <c r="K24" s="2">
        <v>24</v>
      </c>
      <c r="L24" s="2">
        <v>800</v>
      </c>
      <c r="N24" s="3"/>
      <c r="O24" s="2">
        <v>24</v>
      </c>
      <c r="P24" s="2">
        <v>50</v>
      </c>
      <c r="R24" s="3"/>
      <c r="S24" s="2">
        <v>24</v>
      </c>
      <c r="T24" s="2">
        <v>5.7999999999999996E-3</v>
      </c>
      <c r="V24" s="3"/>
      <c r="W24" s="2">
        <v>24</v>
      </c>
      <c r="X24" s="2">
        <f t="shared" si="0"/>
        <v>5.2199999999999998E-3</v>
      </c>
      <c r="Z24" s="3"/>
      <c r="AA24" s="2">
        <v>24</v>
      </c>
      <c r="AB24" s="2">
        <f t="shared" si="1"/>
        <v>6.9599999999999992E-3</v>
      </c>
      <c r="AD24" s="3"/>
      <c r="AE24" s="2">
        <v>24</v>
      </c>
      <c r="AF24" s="2">
        <v>8.9999999999999993E-3</v>
      </c>
    </row>
  </sheetData>
  <mergeCells count="7">
    <mergeCell ref="AD1:AD24"/>
    <mergeCell ref="F1:F24"/>
    <mergeCell ref="J1:J24"/>
    <mergeCell ref="N1:N24"/>
    <mergeCell ref="R1:R24"/>
    <mergeCell ref="V1:V24"/>
    <mergeCell ref="Z1:Z2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Scalars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bildiran</dc:creator>
  <cp:lastModifiedBy>bildiran</cp:lastModifiedBy>
  <dcterms:created xsi:type="dcterms:W3CDTF">2015-06-05T18:17:20Z</dcterms:created>
  <dcterms:modified xsi:type="dcterms:W3CDTF">2015-07-31T17:20:25Z</dcterms:modified>
</cp:coreProperties>
</file>