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Горизонт 27.02.20\GBI\"/>
    </mc:Choice>
  </mc:AlternateContent>
  <bookViews>
    <workbookView xWindow="0" yWindow="0" windowWidth="28800" windowHeight="9930" tabRatio="738"/>
  </bookViews>
  <sheets>
    <sheet name="x " sheetId="2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9" l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F5" i="29" l="1"/>
  <c r="F13" i="29"/>
  <c r="F21" i="29"/>
  <c r="F29" i="29"/>
  <c r="F37" i="29"/>
  <c r="F45" i="29"/>
  <c r="J45" i="29" l="1"/>
  <c r="J41" i="29"/>
  <c r="J37" i="29"/>
  <c r="J11" i="29"/>
  <c r="F44" i="29"/>
  <c r="F28" i="29"/>
  <c r="F20" i="29"/>
  <c r="F12" i="29"/>
  <c r="J35" i="29"/>
  <c r="J19" i="29"/>
  <c r="J27" i="29"/>
  <c r="J33" i="29"/>
  <c r="J29" i="29"/>
  <c r="J25" i="29"/>
  <c r="J21" i="29"/>
  <c r="J4" i="29"/>
  <c r="F4" i="29"/>
  <c r="J43" i="29"/>
  <c r="F36" i="29"/>
  <c r="J39" i="29"/>
  <c r="J31" i="29"/>
  <c r="J23" i="29"/>
  <c r="J15" i="29"/>
  <c r="J7" i="29"/>
  <c r="F40" i="29"/>
  <c r="F32" i="29"/>
  <c r="F24" i="29"/>
  <c r="F16" i="29"/>
  <c r="F8" i="29"/>
  <c r="J38" i="29"/>
  <c r="J34" i="29"/>
  <c r="J30" i="29"/>
  <c r="J26" i="29"/>
  <c r="J22" i="29"/>
  <c r="J18" i="29"/>
  <c r="J14" i="29"/>
  <c r="J10" i="29"/>
  <c r="J6" i="29"/>
  <c r="F43" i="29"/>
  <c r="F39" i="29"/>
  <c r="F35" i="29"/>
  <c r="F31" i="29"/>
  <c r="F27" i="29"/>
  <c r="F19" i="29"/>
  <c r="F15" i="29"/>
  <c r="F11" i="29"/>
  <c r="F7" i="29"/>
  <c r="J42" i="29"/>
  <c r="F23" i="29"/>
  <c r="J17" i="29"/>
  <c r="J13" i="29"/>
  <c r="J9" i="29"/>
  <c r="J5" i="29"/>
  <c r="F42" i="29"/>
  <c r="F38" i="29"/>
  <c r="F34" i="29"/>
  <c r="F30" i="29"/>
  <c r="F26" i="29"/>
  <c r="F22" i="29"/>
  <c r="F18" i="29"/>
  <c r="F14" i="29"/>
  <c r="F10" i="29"/>
  <c r="F6" i="29"/>
  <c r="J44" i="29"/>
  <c r="J40" i="29"/>
  <c r="J36" i="29"/>
  <c r="J32" i="29"/>
  <c r="J28" i="29"/>
  <c r="J24" i="29"/>
  <c r="J20" i="29"/>
  <c r="J16" i="29"/>
  <c r="J12" i="29"/>
  <c r="J8" i="29"/>
  <c r="F41" i="29"/>
  <c r="F33" i="29"/>
  <c r="F25" i="29"/>
  <c r="F17" i="29"/>
  <c r="F9" i="29"/>
  <c r="K45" i="29"/>
  <c r="K44" i="29" l="1"/>
  <c r="K43" i="29" l="1"/>
  <c r="G45" i="29"/>
  <c r="G44" i="29" l="1"/>
  <c r="L45" i="29"/>
  <c r="K42" i="29"/>
  <c r="K41" i="29" l="1"/>
  <c r="G43" i="29"/>
  <c r="L44" i="29"/>
  <c r="G42" i="29" l="1"/>
  <c r="L43" i="29"/>
  <c r="K40" i="29"/>
  <c r="G41" i="29" l="1"/>
  <c r="L42" i="29"/>
  <c r="K39" i="29"/>
  <c r="K38" i="29" l="1"/>
  <c r="G40" i="29"/>
  <c r="L41" i="29"/>
  <c r="G39" i="29" l="1"/>
  <c r="L40" i="29"/>
  <c r="K37" i="29"/>
  <c r="K36" i="29" l="1"/>
  <c r="G38" i="29"/>
  <c r="L39" i="29"/>
  <c r="G37" i="29" l="1"/>
  <c r="L38" i="29"/>
  <c r="K35" i="29"/>
  <c r="K34" i="29" l="1"/>
  <c r="G36" i="29"/>
  <c r="L37" i="29"/>
  <c r="G35" i="29" l="1"/>
  <c r="L36" i="29"/>
  <c r="K33" i="29"/>
  <c r="K32" i="29" l="1"/>
  <c r="G34" i="29"/>
  <c r="L35" i="29"/>
  <c r="K31" i="29" l="1"/>
  <c r="G33" i="29"/>
  <c r="L34" i="29"/>
  <c r="G32" i="29" l="1"/>
  <c r="L33" i="29"/>
  <c r="K30" i="29"/>
  <c r="K29" i="29" l="1"/>
  <c r="G31" i="29"/>
  <c r="L32" i="29"/>
  <c r="G30" i="29" l="1"/>
  <c r="L31" i="29"/>
  <c r="K28" i="29"/>
  <c r="G29" i="29" l="1"/>
  <c r="L30" i="29"/>
  <c r="K27" i="29"/>
  <c r="K26" i="29" l="1"/>
  <c r="G28" i="29"/>
  <c r="L29" i="29"/>
  <c r="K25" i="29" l="1"/>
  <c r="G27" i="29"/>
  <c r="L28" i="29"/>
  <c r="G26" i="29" l="1"/>
  <c r="L27" i="29"/>
  <c r="K24" i="29"/>
  <c r="K23" i="29" l="1"/>
  <c r="G25" i="29"/>
  <c r="L26" i="29"/>
  <c r="G24" i="29" l="1"/>
  <c r="L25" i="29"/>
  <c r="K22" i="29"/>
  <c r="K21" i="29" l="1"/>
  <c r="G23" i="29"/>
  <c r="L24" i="29"/>
  <c r="G22" i="29" l="1"/>
  <c r="L23" i="29"/>
  <c r="K20" i="29"/>
  <c r="K19" i="29" l="1"/>
  <c r="G21" i="29"/>
  <c r="L22" i="29"/>
  <c r="K18" i="29" l="1"/>
  <c r="G20" i="29"/>
  <c r="L21" i="29"/>
  <c r="G19" i="29" l="1"/>
  <c r="L20" i="29"/>
  <c r="K17" i="29"/>
  <c r="G18" i="29" l="1"/>
  <c r="L19" i="29"/>
  <c r="K16" i="29"/>
  <c r="K15" i="29" l="1"/>
  <c r="G17" i="29"/>
  <c r="L18" i="29"/>
  <c r="G16" i="29" l="1"/>
  <c r="L17" i="29"/>
  <c r="K14" i="29"/>
  <c r="K13" i="29" l="1"/>
  <c r="G15" i="29"/>
  <c r="L16" i="29"/>
  <c r="G14" i="29" l="1"/>
  <c r="L15" i="29"/>
  <c r="K12" i="29"/>
  <c r="K11" i="29" l="1"/>
  <c r="G13" i="29"/>
  <c r="L14" i="29"/>
  <c r="G12" i="29" l="1"/>
  <c r="L13" i="29"/>
  <c r="K10" i="29"/>
  <c r="K9" i="29" l="1"/>
  <c r="G11" i="29"/>
  <c r="L12" i="29"/>
  <c r="G10" i="29" l="1"/>
  <c r="L11" i="29"/>
  <c r="K8" i="29"/>
  <c r="K7" i="29" l="1"/>
  <c r="G9" i="29"/>
  <c r="L10" i="29"/>
  <c r="G8" i="29" l="1"/>
  <c r="L9" i="29"/>
  <c r="K6" i="29"/>
  <c r="K5" i="29" l="1"/>
  <c r="G7" i="29"/>
  <c r="L8" i="29"/>
  <c r="G6" i="29" l="1"/>
  <c r="L7" i="29"/>
  <c r="K4" i="29"/>
  <c r="G5" i="29" l="1"/>
  <c r="L6" i="29"/>
  <c r="G4" i="29" l="1"/>
  <c r="L4" i="29" s="1"/>
  <c r="L5" i="29"/>
</calcChain>
</file>

<file path=xl/sharedStrings.xml><?xml version="1.0" encoding="utf-8"?>
<sst xmlns="http://schemas.openxmlformats.org/spreadsheetml/2006/main" count="97" uniqueCount="92">
  <si>
    <t>X1</t>
  </si>
  <si>
    <t>X2</t>
  </si>
  <si>
    <t>X абсолютное (угл. Сек)</t>
  </si>
  <si>
    <t>Перемещение по X (мм)</t>
  </si>
  <si>
    <t>Уровень</t>
  </si>
  <si>
    <t xml:space="preserve"> -3764</t>
  </si>
  <si>
    <t xml:space="preserve"> 163</t>
  </si>
  <si>
    <t xml:space="preserve"> -3132</t>
  </si>
  <si>
    <t xml:space="preserve"> -482</t>
  </si>
  <si>
    <t xml:space="preserve"> -2392</t>
  </si>
  <si>
    <t xml:space="preserve"> -1218</t>
  </si>
  <si>
    <t xml:space="preserve"> -2936</t>
  </si>
  <si>
    <t xml:space="preserve"> -637</t>
  </si>
  <si>
    <t xml:space="preserve"> -3302</t>
  </si>
  <si>
    <t xml:space="preserve"> -308</t>
  </si>
  <si>
    <t xml:space="preserve"> -3018</t>
  </si>
  <si>
    <t xml:space="preserve"> -669</t>
  </si>
  <si>
    <t xml:space="preserve"> -3583</t>
  </si>
  <si>
    <t xml:space="preserve"> 91</t>
  </si>
  <si>
    <t xml:space="preserve"> -3849</t>
  </si>
  <si>
    <t xml:space="preserve"> 267</t>
  </si>
  <si>
    <t xml:space="preserve"> -3933</t>
  </si>
  <si>
    <t xml:space="preserve"> 340</t>
  </si>
  <si>
    <t xml:space="preserve"> -4528</t>
  </si>
  <si>
    <t xml:space="preserve"> 935</t>
  </si>
  <si>
    <t xml:space="preserve"> -5716</t>
  </si>
  <si>
    <t xml:space="preserve"> 2116</t>
  </si>
  <si>
    <t xml:space="preserve"> -7080</t>
  </si>
  <si>
    <t xml:space="preserve"> 3467</t>
  </si>
  <si>
    <t xml:space="preserve"> -8056</t>
  </si>
  <si>
    <t xml:space="preserve"> 4521</t>
  </si>
  <si>
    <t xml:space="preserve"> -7976</t>
  </si>
  <si>
    <t xml:space="preserve"> 4373</t>
  </si>
  <si>
    <t xml:space="preserve"> -7075</t>
  </si>
  <si>
    <t xml:space="preserve"> 3492</t>
  </si>
  <si>
    <t xml:space="preserve"> -5755</t>
  </si>
  <si>
    <t xml:space="preserve"> 2190</t>
  </si>
  <si>
    <t xml:space="preserve"> -4798</t>
  </si>
  <si>
    <t xml:space="preserve"> 1206</t>
  </si>
  <si>
    <t xml:space="preserve"> -4744</t>
  </si>
  <si>
    <t xml:space="preserve"> 1262</t>
  </si>
  <si>
    <t xml:space="preserve"> -5320</t>
  </si>
  <si>
    <t xml:space="preserve"> 1677</t>
  </si>
  <si>
    <t xml:space="preserve"> -5719</t>
  </si>
  <si>
    <t xml:space="preserve"> 2107</t>
  </si>
  <si>
    <t xml:space="preserve"> -5572</t>
  </si>
  <si>
    <t xml:space="preserve"> 2009</t>
  </si>
  <si>
    <t xml:space="preserve"> -5056</t>
  </si>
  <si>
    <t xml:space="preserve"> 1461</t>
  </si>
  <si>
    <t xml:space="preserve"> -4539</t>
  </si>
  <si>
    <t xml:space="preserve"> 934</t>
  </si>
  <si>
    <t xml:space="preserve"> -4139</t>
  </si>
  <si>
    <t xml:space="preserve"> 550</t>
  </si>
  <si>
    <t xml:space="preserve"> -4189</t>
  </si>
  <si>
    <t xml:space="preserve"> 600</t>
  </si>
  <si>
    <t xml:space="preserve"> -3941</t>
  </si>
  <si>
    <t xml:space="preserve"> 359</t>
  </si>
  <si>
    <t xml:space="preserve"> -4014</t>
  </si>
  <si>
    <t xml:space="preserve"> 480</t>
  </si>
  <si>
    <t xml:space="preserve"> -3635</t>
  </si>
  <si>
    <t xml:space="preserve"> 16</t>
  </si>
  <si>
    <t xml:space="preserve"> -2879</t>
  </si>
  <si>
    <t xml:space="preserve"> -695</t>
  </si>
  <si>
    <t xml:space="preserve"> -2201</t>
  </si>
  <si>
    <t xml:space="preserve"> -1318</t>
  </si>
  <si>
    <t xml:space="preserve"> -2483</t>
  </si>
  <si>
    <t xml:space="preserve"> -1194</t>
  </si>
  <si>
    <t xml:space="preserve"> -2666</t>
  </si>
  <si>
    <t xml:space="preserve"> -908</t>
  </si>
  <si>
    <t xml:space="preserve"> -3029</t>
  </si>
  <si>
    <t xml:space="preserve"> -522</t>
  </si>
  <si>
    <t xml:space="preserve"> -3361</t>
  </si>
  <si>
    <t xml:space="preserve"> -268</t>
  </si>
  <si>
    <t xml:space="preserve"> -4001</t>
  </si>
  <si>
    <t xml:space="preserve"> 457</t>
  </si>
  <si>
    <t xml:space="preserve"> -4329</t>
  </si>
  <si>
    <t xml:space="preserve"> 852</t>
  </si>
  <si>
    <t xml:space="preserve"> -4317</t>
  </si>
  <si>
    <t xml:space="preserve"> 599</t>
  </si>
  <si>
    <t xml:space="preserve"> -516</t>
  </si>
  <si>
    <t xml:space="preserve"> -1833</t>
  </si>
  <si>
    <t xml:space="preserve"> -1741</t>
  </si>
  <si>
    <t xml:space="preserve"> -1411</t>
  </si>
  <si>
    <t xml:space="preserve"> -2193</t>
  </si>
  <si>
    <t xml:space="preserve"> -1059</t>
  </si>
  <si>
    <t xml:space="preserve"> -2512</t>
  </si>
  <si>
    <t xml:space="preserve"> -632</t>
  </si>
  <si>
    <t xml:space="preserve"> -2847</t>
  </si>
  <si>
    <t>Цикл 1</t>
  </si>
  <si>
    <t>Градостроитель</t>
  </si>
  <si>
    <t>Горизонт</t>
  </si>
  <si>
    <t>Цикл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</si>
</sst>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" fontId="0" fillId="0" borderId="0" xfId="0" applyNumberFormat="1"/>
    <xf numFmtId="16" fontId="2" fillId="0" borderId="0" xfId="0" applyNumberFormat="1" applyFont="1"/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 applyFill="1"/>
    <xf numFmtId="0" fontId="3" fillId="2" borderId="1" xfId="1" applyFill="1" applyBorder="1"/>
    <xf numFmtId="0" fontId="3" fillId="0" borderId="1" xfId="1" applyBorder="1"/>
    <xf numFmtId="2" fontId="3" fillId="0" borderId="0" xfId="1" applyNumberFormat="1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 applyAlignment="1">
      <alignment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ED7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 '!$G$3</c:f>
              <c:strCache>
                <c:ptCount val="1"/>
                <c:pt idx="0">
                  <c:v>Перемещение по X (мм)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'!$G$4:$G$45</c:f>
              <c:numCache>
                <c:formatCode>0.00</c:formatCode>
                <c:ptCount val="42"/>
                <c:pt idx="0">
                  <c:v>-227.22798440169382</c:v>
                </c:pt>
                <c:pt idx="1">
                  <c:v>-222.46839797171015</c:v>
                </c:pt>
                <c:pt idx="2">
                  <c:v>-219.25652942407348</c:v>
                </c:pt>
                <c:pt idx="3">
                  <c:v>-217.83360319070792</c:v>
                </c:pt>
                <c:pt idx="4">
                  <c:v>-215.04715098199591</c:v>
                </c:pt>
                <c:pt idx="5">
                  <c:v>-211.41835243609174</c:v>
                </c:pt>
                <c:pt idx="6">
                  <c:v>-208.57129947892523</c:v>
                </c:pt>
                <c:pt idx="7">
                  <c:v>-204.11834468455424</c:v>
                </c:pt>
                <c:pt idx="8">
                  <c:v>-199.12969467676595</c:v>
                </c:pt>
                <c:pt idx="9">
                  <c:v>-193.95076513657156</c:v>
                </c:pt>
                <c:pt idx="10">
                  <c:v>-187.32961581452952</c:v>
                </c:pt>
                <c:pt idx="11">
                  <c:v>-177.83753418615026</c:v>
                </c:pt>
                <c:pt idx="12">
                  <c:v>-165.05560204827833</c:v>
                </c:pt>
                <c:pt idx="13">
                  <c:v>-149.81420925175956</c:v>
                </c:pt>
                <c:pt idx="14">
                  <c:v>-134.84903414805865</c:v>
                </c:pt>
                <c:pt idx="15">
                  <c:v>-122.04286926323557</c:v>
                </c:pt>
                <c:pt idx="16">
                  <c:v>-112.41385281004621</c:v>
                </c:pt>
                <c:pt idx="17">
                  <c:v>-105.13705636056379</c:v>
                </c:pt>
                <c:pt idx="18">
                  <c:v>-97.85783609949236</c:v>
                </c:pt>
                <c:pt idx="19">
                  <c:v>-89.377639397071974</c:v>
                </c:pt>
                <c:pt idx="20">
                  <c:v>-79.892828664349224</c:v>
                </c:pt>
                <c:pt idx="21">
                  <c:v>-70.704914533832024</c:v>
                </c:pt>
                <c:pt idx="22">
                  <c:v>-62.806416176517239</c:v>
                </c:pt>
                <c:pt idx="23">
                  <c:v>-56.173147577142892</c:v>
                </c:pt>
                <c:pt idx="24">
                  <c:v>-50.490041574929293</c:v>
                </c:pt>
                <c:pt idx="25">
                  <c:v>-44.685740150032757</c:v>
                </c:pt>
                <c:pt idx="26">
                  <c:v>-39.474087452977088</c:v>
                </c:pt>
                <c:pt idx="27">
                  <c:v>-34.027313479019313</c:v>
                </c:pt>
                <c:pt idx="28">
                  <c:v>-29.602234372669866</c:v>
                </c:pt>
                <c:pt idx="29">
                  <c:v>-26.955164039282732</c:v>
                </c:pt>
                <c:pt idx="30">
                  <c:v>-25.884938655446643</c:v>
                </c:pt>
                <c:pt idx="31">
                  <c:v>-24.322629110284002</c:v>
                </c:pt>
                <c:pt idx="32">
                  <c:v>-22.191879431063128</c:v>
                </c:pt>
                <c:pt idx="33">
                  <c:v>-19.153328387894014</c:v>
                </c:pt>
                <c:pt idx="34">
                  <c:v>-15.404541721739037</c:v>
                </c:pt>
                <c:pt idx="35">
                  <c:v>-10.001398410724304</c:v>
                </c:pt>
                <c:pt idx="36">
                  <c:v>-3.7220142847310531</c:v>
                </c:pt>
                <c:pt idx="37">
                  <c:v>2.2362048344179182</c:v>
                </c:pt>
                <c:pt idx="38">
                  <c:v>5.2820279481952701</c:v>
                </c:pt>
                <c:pt idx="39">
                  <c:v>5.3935350939261548</c:v>
                </c:pt>
                <c:pt idx="40">
                  <c:v>4.44572491499774</c:v>
                </c:pt>
                <c:pt idx="41">
                  <c:v>2.684642859612683</c:v>
                </c:pt>
              </c:numCache>
            </c:numRef>
          </c:xVal>
          <c:yVal>
            <c:numRef>
              <c:f>'x '!$A$4:$A$45</c:f>
              <c:numCache>
                <c:formatCode>General</c:formatCode>
                <c:ptCount val="42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B-47E8-8021-9984CDAD67BB}"/>
            </c:ext>
          </c:extLst>
        </c:ser>
        <c:ser>
          <c:idx val="1"/>
          <c:order val="1"/>
          <c:tx>
            <c:strRef>
              <c:f>'x '!$K$3</c:f>
              <c:strCache>
                <c:ptCount val="1"/>
                <c:pt idx="0">
                  <c:v>Перемещение по X (мм)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 '!$K$4:$K$45</c:f>
              <c:numCache>
                <c:formatCode>0.00</c:formatCode>
                <c:ptCount val="42"/>
                <c:pt idx="0">
                  <c:v>-229.36721671723603</c:v>
                </c:pt>
                <c:pt idx="1">
                  <c:v>-224.60399434951574</c:v>
                </c:pt>
                <c:pt idx="2">
                  <c:v>-221.47454247044067</c:v>
                </c:pt>
                <c:pt idx="3">
                  <c:v>-220.10373350438309</c:v>
                </c:pt>
                <c:pt idx="4">
                  <c:v>-217.23728831650175</c:v>
                </c:pt>
                <c:pt idx="5">
                  <c:v>-213.62788180983068</c:v>
                </c:pt>
                <c:pt idx="6">
                  <c:v>-210.824461387387</c:v>
                </c:pt>
                <c:pt idx="7">
                  <c:v>-206.30484739534057</c:v>
                </c:pt>
                <c:pt idx="8">
                  <c:v>-201.31740936144129</c:v>
                </c:pt>
                <c:pt idx="9">
                  <c:v>-196.18332270183791</c:v>
                </c:pt>
                <c:pt idx="10">
                  <c:v>-189.46764312033824</c:v>
                </c:pt>
                <c:pt idx="11">
                  <c:v>-179.8992172090899</c:v>
                </c:pt>
                <c:pt idx="12">
                  <c:v>-167.14999932724751</c:v>
                </c:pt>
                <c:pt idx="13">
                  <c:v>-151.84439869577648</c:v>
                </c:pt>
                <c:pt idx="14">
                  <c:v>-136.92768331016296</c:v>
                </c:pt>
                <c:pt idx="15">
                  <c:v>-124.20875645482403</c:v>
                </c:pt>
                <c:pt idx="16">
                  <c:v>-114.57489276437835</c:v>
                </c:pt>
                <c:pt idx="17">
                  <c:v>-107.34293686008357</c:v>
                </c:pt>
                <c:pt idx="18">
                  <c:v>-100.06977612830535</c:v>
                </c:pt>
                <c:pt idx="19">
                  <c:v>-91.515656067012458</c:v>
                </c:pt>
                <c:pt idx="20">
                  <c:v>-82.029633518207589</c:v>
                </c:pt>
                <c:pt idx="21">
                  <c:v>-72.83566024061011</c:v>
                </c:pt>
                <c:pt idx="22">
                  <c:v>-64.94443318191891</c:v>
                </c:pt>
                <c:pt idx="23">
                  <c:v>-58.352370141334688</c:v>
                </c:pt>
                <c:pt idx="24">
                  <c:v>-52.63411743184809</c:v>
                </c:pt>
                <c:pt idx="25">
                  <c:v>-46.845571392764683</c:v>
                </c:pt>
                <c:pt idx="26">
                  <c:v>-41.663005945154268</c:v>
                </c:pt>
                <c:pt idx="27">
                  <c:v>-36.217443933497456</c:v>
                </c:pt>
                <c:pt idx="28">
                  <c:v>-31.837208354095218</c:v>
                </c:pt>
                <c:pt idx="29">
                  <c:v>-29.232558632788148</c:v>
                </c:pt>
                <c:pt idx="30">
                  <c:v>-28.155061060507801</c:v>
                </c:pt>
                <c:pt idx="31">
                  <c:v>-26.59759962856279</c:v>
                </c:pt>
                <c:pt idx="32">
                  <c:v>-24.455941741074838</c:v>
                </c:pt>
                <c:pt idx="33">
                  <c:v>-21.405270580583185</c:v>
                </c:pt>
                <c:pt idx="34">
                  <c:v>-17.694055929189979</c:v>
                </c:pt>
                <c:pt idx="35">
                  <c:v>-12.267885318695575</c:v>
                </c:pt>
                <c:pt idx="36">
                  <c:v>-6.0975758167491136</c:v>
                </c:pt>
                <c:pt idx="37">
                  <c:v>5.2130667521459895E-2</c:v>
                </c:pt>
                <c:pt idx="38">
                  <c:v>3.3294476840155505</c:v>
                </c:pt>
                <c:pt idx="39">
                  <c:v>4.0142467944916422</c:v>
                </c:pt>
                <c:pt idx="40">
                  <c:v>3.7985047130923251</c:v>
                </c:pt>
                <c:pt idx="41">
                  <c:v>2.3198251411320179</c:v>
                </c:pt>
              </c:numCache>
            </c:numRef>
          </c:xVal>
          <c:yVal>
            <c:numRef>
              <c:f>'x '!$A$4:$A$45</c:f>
              <c:numCache>
                <c:formatCode>General</c:formatCode>
                <c:ptCount val="42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  <c:pt idx="13">
                  <c:v>-6.5</c:v>
                </c:pt>
                <c:pt idx="14">
                  <c:v>-7</c:v>
                </c:pt>
                <c:pt idx="15">
                  <c:v>-7.5</c:v>
                </c:pt>
                <c:pt idx="16">
                  <c:v>-8</c:v>
                </c:pt>
                <c:pt idx="17">
                  <c:v>-8.5</c:v>
                </c:pt>
                <c:pt idx="18">
                  <c:v>-9</c:v>
                </c:pt>
                <c:pt idx="19">
                  <c:v>-9.5</c:v>
                </c:pt>
                <c:pt idx="20">
                  <c:v>-10</c:v>
                </c:pt>
                <c:pt idx="21">
                  <c:v>-10.5</c:v>
                </c:pt>
                <c:pt idx="22">
                  <c:v>-11</c:v>
                </c:pt>
                <c:pt idx="23">
                  <c:v>-11.5</c:v>
                </c:pt>
                <c:pt idx="24">
                  <c:v>-12</c:v>
                </c:pt>
                <c:pt idx="25">
                  <c:v>-12.5</c:v>
                </c:pt>
                <c:pt idx="26">
                  <c:v>-13</c:v>
                </c:pt>
                <c:pt idx="27">
                  <c:v>-13.5</c:v>
                </c:pt>
                <c:pt idx="28">
                  <c:v>-14</c:v>
                </c:pt>
                <c:pt idx="29">
                  <c:v>-14.5</c:v>
                </c:pt>
                <c:pt idx="30">
                  <c:v>-15</c:v>
                </c:pt>
                <c:pt idx="31">
                  <c:v>-15.5</c:v>
                </c:pt>
                <c:pt idx="32">
                  <c:v>-16</c:v>
                </c:pt>
                <c:pt idx="33">
                  <c:v>-16.5</c:v>
                </c:pt>
                <c:pt idx="34">
                  <c:v>-17</c:v>
                </c:pt>
                <c:pt idx="35">
                  <c:v>-17.5</c:v>
                </c:pt>
                <c:pt idx="36">
                  <c:v>-18</c:v>
                </c:pt>
                <c:pt idx="37">
                  <c:v>-18.5</c:v>
                </c:pt>
                <c:pt idx="38">
                  <c:v>-19</c:v>
                </c:pt>
                <c:pt idx="39">
                  <c:v>-19.5</c:v>
                </c:pt>
                <c:pt idx="40">
                  <c:v>-20</c:v>
                </c:pt>
                <c:pt idx="41">
                  <c:v>-20.5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F-4D7B-A861-26AAB48E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38656"/>
        <c:axId val="859539072"/>
      </c:scatterChart>
      <c:valAx>
        <c:axId val="859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539072"/>
        <c:crosses val="autoZero"/>
        <c:crossBetween val="midCat"/>
      </c:valAx>
      <c:valAx>
        <c:axId val="8595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95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403412</xdr:colOff>
      <xdr:row>2</xdr:row>
      <xdr:rowOff>526676</xdr:rowOff>
    </xdr:from>
    <xdr:to>
      <xdr:col>24</xdr:col>
      <xdr:colOff>392206</xdr:colOff>
      <xdr:row>44</xdr:row>
      <xdr:rowOff>168088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="85" zoomScaleNormal="85" workbookViewId="0">
      <pane ySplit="3" topLeftCell="A4" activePane="bottomLeft" state="frozen"/>
      <selection pane="bottomLeft" activeCell="R13" sqref="R13"/>
    </sheetView>
  </sheetViews>
  <sheetFormatPr defaultRowHeight="15" x14ac:dyDescent="0.25"/>
  <cols>
    <col min="1" max="2" width="9.42578125" style="9" customWidth="1"/>
    <col min="3" max="3" width="4.7109375" style="9" customWidth="1"/>
    <col min="4" max="5" width="9.42578125" customWidth="1"/>
    <col min="6" max="6" width="9.42578125" style="11" customWidth="1"/>
    <col min="7" max="7" width="9.42578125" style="1" customWidth="1"/>
    <col min="8" max="9" width="9.42578125" customWidth="1"/>
    <col min="10" max="10" width="9.42578125" style="11" customWidth="1"/>
    <col min="11" max="11" width="9.42578125" style="1" customWidth="1"/>
    <col min="12" max="12" width="9.140625" style="15"/>
    <col min="13" max="13" width="12" customWidth="1"/>
  </cols>
  <sheetData>
    <row r="1" spans="1:24" x14ac:dyDescent="0.25">
      <c r="A1" s="19" t="s">
        <v>89</v>
      </c>
      <c r="B1" s="19"/>
      <c r="D1" s="18" t="s">
        <v>90</v>
      </c>
      <c r="E1" s="18"/>
      <c r="F1" s="18"/>
      <c r="G1" s="18"/>
      <c r="H1" s="18"/>
      <c r="I1" s="18"/>
      <c r="J1" s="18"/>
      <c r="K1" s="18"/>
    </row>
    <row r="2" spans="1:24" x14ac:dyDescent="0.25">
      <c r="D2" s="17" t="s">
        <v>91</v>
      </c>
      <c r="E2" s="17"/>
      <c r="F2" s="17"/>
      <c r="G2" s="17"/>
      <c r="H2" s="17" t="s">
        <v>88</v>
      </c>
      <c r="I2" s="17"/>
      <c r="J2" s="17"/>
      <c r="K2" s="17"/>
      <c r="L2" s="17"/>
      <c r="M2" s="18"/>
    </row>
    <row r="3" spans="1:24" ht="75.75" customHeight="1" x14ac:dyDescent="0.25">
      <c r="B3" s="9" t="s">
        <v>4</v>
      </c>
      <c r="C3" s="3"/>
      <c r="D3" s="8" t="s">
        <v>0</v>
      </c>
      <c r="E3" s="8" t="s">
        <v>1</v>
      </c>
      <c r="F3" s="6" t="s">
        <v>2</v>
      </c>
      <c r="G3" s="3" t="s">
        <v>3</v>
      </c>
      <c r="H3" s="8" t="s">
        <v>0</v>
      </c>
      <c r="I3" s="8" t="s">
        <v>1</v>
      </c>
      <c r="J3" s="6" t="s">
        <v>2</v>
      </c>
      <c r="K3" s="3" t="s">
        <v>3</v>
      </c>
      <c r="M3" s="1"/>
      <c r="N3" s="4"/>
      <c r="P3" s="5"/>
      <c r="Q3" s="4"/>
      <c r="R3" s="5"/>
      <c r="S3" s="4"/>
      <c r="T3" s="4"/>
      <c r="U3" s="4"/>
      <c r="V3" s="4"/>
    </row>
    <row r="4" spans="1:24" x14ac:dyDescent="0.25">
      <c r="A4" s="9">
        <f>B4*(-1)</f>
        <v>0</v>
      </c>
      <c r="B4" s="10">
        <v>0</v>
      </c>
      <c r="C4" s="14"/>
      <c r="D4" s="12" t="s">
        <v>5</v>
      </c>
      <c r="E4" s="13" t="s">
        <v>6</v>
      </c>
      <c r="F4" s="7">
        <f>(D4-E4)/2</f>
        <v>-1963.5</v>
      </c>
      <c r="G4" s="2">
        <f>0.5*SIN(F4/3600*PI()/180)*1000+G5</f>
        <v>-227.22798440169382</v>
      </c>
      <c r="H4" s="12">
        <v>-3702</v>
      </c>
      <c r="I4" s="13">
        <v>228</v>
      </c>
      <c r="J4" s="7">
        <f>(H4-I4)/2</f>
        <v>-1965</v>
      </c>
      <c r="K4" s="2">
        <f>0.5*SIN(J4/3600*PI()/180)*1000+K5</f>
        <v>-229.36721671723603</v>
      </c>
      <c r="L4" s="16">
        <f>K4-G4</f>
        <v>-2.1392323155422162</v>
      </c>
      <c r="M4" s="1"/>
      <c r="N4" s="1"/>
      <c r="O4" s="1"/>
      <c r="P4" s="1"/>
      <c r="Q4" s="1"/>
      <c r="R4" s="1"/>
      <c r="S4" s="1"/>
      <c r="T4" s="1"/>
      <c r="U4" s="1"/>
      <c r="V4" s="1"/>
      <c r="X4" s="1"/>
    </row>
    <row r="5" spans="1:24" x14ac:dyDescent="0.25">
      <c r="A5" s="9">
        <f t="shared" ref="A5:A45" si="0">B5*(-1)</f>
        <v>-0.5</v>
      </c>
      <c r="B5" s="10">
        <v>0.5</v>
      </c>
      <c r="C5" s="14"/>
      <c r="D5" s="12" t="s">
        <v>7</v>
      </c>
      <c r="E5" s="13" t="s">
        <v>8</v>
      </c>
      <c r="F5" s="7">
        <f t="shared" ref="F5:F45" si="1">(D5-E5)/2</f>
        <v>-1325</v>
      </c>
      <c r="G5" s="2">
        <f>0.5*SIN(F5/3600*PI()/180)*1000+G6</f>
        <v>-222.46839797171015</v>
      </c>
      <c r="H5" s="12">
        <v>-3010</v>
      </c>
      <c r="I5" s="13">
        <v>-428</v>
      </c>
      <c r="J5" s="7">
        <f>(H5-I5)/2</f>
        <v>-1291</v>
      </c>
      <c r="K5" s="2">
        <f>0.5*SIN(J5/3600*PI()/180)*1000+K6</f>
        <v>-224.60399434951574</v>
      </c>
      <c r="L5" s="16">
        <f>K5-G5</f>
        <v>-2.135596377805598</v>
      </c>
      <c r="M5" s="1"/>
      <c r="N5" s="1"/>
      <c r="O5" s="1"/>
      <c r="P5" s="1"/>
      <c r="Q5" s="1"/>
      <c r="R5" s="1"/>
      <c r="S5" s="1"/>
      <c r="T5" s="1"/>
      <c r="U5" s="1"/>
      <c r="V5" s="1"/>
      <c r="X5" s="1"/>
    </row>
    <row r="6" spans="1:24" x14ac:dyDescent="0.25">
      <c r="A6" s="9">
        <f t="shared" si="0"/>
        <v>-1</v>
      </c>
      <c r="B6" s="10">
        <v>1</v>
      </c>
      <c r="C6" s="14"/>
      <c r="D6" s="12" t="s">
        <v>9</v>
      </c>
      <c r="E6" s="13" t="s">
        <v>10</v>
      </c>
      <c r="F6" s="7">
        <f t="shared" si="1"/>
        <v>-587</v>
      </c>
      <c r="G6" s="2">
        <f>0.5*SIN(F6/3600*PI()/180)*1000+G7</f>
        <v>-219.25652942407348</v>
      </c>
      <c r="H6" s="12">
        <v>-2302</v>
      </c>
      <c r="I6" s="13">
        <v>-1171</v>
      </c>
      <c r="J6" s="7">
        <f t="shared" ref="J6:J45" si="2">(H6-I6)/2</f>
        <v>-565.5</v>
      </c>
      <c r="K6" s="2">
        <f>0.5*SIN(J6/3600*PI()/180)*1000+K7</f>
        <v>-221.47454247044067</v>
      </c>
      <c r="L6" s="16">
        <f>K6-G6</f>
        <v>-2.2180130463671901</v>
      </c>
      <c r="M6" s="1"/>
      <c r="N6" s="1"/>
      <c r="O6" s="1"/>
      <c r="P6" s="1"/>
      <c r="Q6" s="1"/>
      <c r="R6" s="1"/>
      <c r="S6" s="1"/>
      <c r="T6" s="1"/>
      <c r="U6" s="1"/>
      <c r="V6" s="1"/>
      <c r="X6" s="1"/>
    </row>
    <row r="7" spans="1:24" x14ac:dyDescent="0.25">
      <c r="A7" s="9">
        <f t="shared" si="0"/>
        <v>-1.5</v>
      </c>
      <c r="B7" s="10">
        <v>1.5</v>
      </c>
      <c r="C7" s="14"/>
      <c r="D7" s="12" t="s">
        <v>11</v>
      </c>
      <c r="E7" s="13" t="s">
        <v>12</v>
      </c>
      <c r="F7" s="7">
        <f t="shared" si="1"/>
        <v>-1149.5</v>
      </c>
      <c r="G7" s="2">
        <f>0.5*SIN(F7/3600*PI()/180)*1000+G8</f>
        <v>-217.83360319070792</v>
      </c>
      <c r="H7" s="12">
        <v>-2912</v>
      </c>
      <c r="I7" s="13">
        <v>-547</v>
      </c>
      <c r="J7" s="7">
        <f t="shared" si="2"/>
        <v>-1182.5</v>
      </c>
      <c r="K7" s="2">
        <f>0.5*SIN(J7/3600*PI()/180)*1000+K8</f>
        <v>-220.10373350438309</v>
      </c>
      <c r="L7" s="16">
        <f>K7-G7</f>
        <v>-2.2701303136751676</v>
      </c>
      <c r="M7" s="1"/>
      <c r="N7" s="1"/>
      <c r="O7" s="1"/>
      <c r="P7" s="1"/>
      <c r="Q7" s="1"/>
      <c r="R7" s="1"/>
      <c r="S7" s="1"/>
      <c r="T7" s="1"/>
      <c r="U7" s="1"/>
      <c r="V7" s="1"/>
      <c r="X7" s="1"/>
    </row>
    <row r="8" spans="1:24" x14ac:dyDescent="0.25">
      <c r="A8" s="9">
        <f t="shared" si="0"/>
        <v>-2</v>
      </c>
      <c r="B8" s="10">
        <v>2</v>
      </c>
      <c r="C8" s="14"/>
      <c r="D8" s="12" t="s">
        <v>13</v>
      </c>
      <c r="E8" s="13" t="s">
        <v>14</v>
      </c>
      <c r="F8" s="7">
        <f t="shared" si="1"/>
        <v>-1497</v>
      </c>
      <c r="G8" s="2">
        <f>0.5*SIN(F8/3600*PI()/180)*1000+G9</f>
        <v>-215.04715098199591</v>
      </c>
      <c r="H8" s="12">
        <v>-3200</v>
      </c>
      <c r="I8" s="13">
        <v>-222</v>
      </c>
      <c r="J8" s="7">
        <f t="shared" si="2"/>
        <v>-1489</v>
      </c>
      <c r="K8" s="2">
        <f>0.5*SIN(J8/3600*PI()/180)*1000+K9</f>
        <v>-217.23728831650175</v>
      </c>
      <c r="L8" s="16">
        <f>K8-G8</f>
        <v>-2.1901373345058346</v>
      </c>
      <c r="M8" s="1"/>
      <c r="N8" s="1"/>
      <c r="O8" s="1"/>
      <c r="P8" s="1"/>
      <c r="Q8" s="1"/>
      <c r="R8" s="1"/>
      <c r="S8" s="1"/>
      <c r="T8" s="1"/>
      <c r="U8" s="1"/>
      <c r="V8" s="1"/>
      <c r="X8" s="1"/>
    </row>
    <row r="9" spans="1:24" x14ac:dyDescent="0.25">
      <c r="A9" s="9">
        <f t="shared" si="0"/>
        <v>-2.5</v>
      </c>
      <c r="B9" s="10">
        <v>2.5</v>
      </c>
      <c r="C9" s="14"/>
      <c r="D9" s="12" t="s">
        <v>15</v>
      </c>
      <c r="E9" s="13" t="s">
        <v>16</v>
      </c>
      <c r="F9" s="7">
        <f t="shared" si="1"/>
        <v>-1174.5</v>
      </c>
      <c r="G9" s="2">
        <f>0.5*SIN(F9/3600*PI()/180)*1000+G10</f>
        <v>-211.41835243609174</v>
      </c>
      <c r="H9" s="12">
        <v>-2928</v>
      </c>
      <c r="I9" s="13">
        <v>-615</v>
      </c>
      <c r="J9" s="7">
        <f t="shared" si="2"/>
        <v>-1156.5</v>
      </c>
      <c r="K9" s="2">
        <f>0.5*SIN(J9/3600*PI()/180)*1000+K10</f>
        <v>-213.62788180983068</v>
      </c>
      <c r="L9" s="16">
        <f>K9-G9</f>
        <v>-2.2095293737389454</v>
      </c>
      <c r="M9" s="1"/>
      <c r="N9" s="1"/>
      <c r="O9" s="1"/>
      <c r="P9" s="1"/>
      <c r="Q9" s="1"/>
      <c r="R9" s="1"/>
      <c r="S9" s="1"/>
      <c r="T9" s="1"/>
      <c r="U9" s="1"/>
      <c r="V9" s="1"/>
      <c r="X9" s="1"/>
    </row>
    <row r="10" spans="1:24" x14ac:dyDescent="0.25">
      <c r="A10" s="9">
        <f t="shared" si="0"/>
        <v>-3</v>
      </c>
      <c r="B10" s="10">
        <v>3</v>
      </c>
      <c r="C10" s="14"/>
      <c r="D10" s="12" t="s">
        <v>17</v>
      </c>
      <c r="E10" s="13" t="s">
        <v>18</v>
      </c>
      <c r="F10" s="7">
        <f t="shared" si="1"/>
        <v>-1837</v>
      </c>
      <c r="G10" s="2">
        <f>0.5*SIN(F10/3600*PI()/180)*1000+G11</f>
        <v>-208.57129947892523</v>
      </c>
      <c r="H10" s="12">
        <v>-3558</v>
      </c>
      <c r="I10" s="13">
        <v>171</v>
      </c>
      <c r="J10" s="7">
        <f t="shared" si="2"/>
        <v>-1864.5</v>
      </c>
      <c r="K10" s="2">
        <f>0.5*SIN(J10/3600*PI()/180)*1000+K11</f>
        <v>-210.824461387387</v>
      </c>
      <c r="L10" s="16">
        <f>K10-G10</f>
        <v>-2.2531619084617773</v>
      </c>
      <c r="M10" s="1"/>
      <c r="N10" s="1"/>
      <c r="O10" s="1"/>
      <c r="P10" s="1"/>
      <c r="Q10" s="1"/>
      <c r="R10" s="1"/>
      <c r="S10" s="1"/>
      <c r="T10" s="1"/>
      <c r="U10" s="1"/>
      <c r="V10" s="1"/>
      <c r="X10" s="1"/>
    </row>
    <row r="11" spans="1:24" x14ac:dyDescent="0.25">
      <c r="A11" s="9">
        <f t="shared" si="0"/>
        <v>-3.5</v>
      </c>
      <c r="B11" s="10">
        <v>3.5</v>
      </c>
      <c r="C11" s="14"/>
      <c r="D11" s="12" t="s">
        <v>19</v>
      </c>
      <c r="E11" s="13" t="s">
        <v>20</v>
      </c>
      <c r="F11" s="7">
        <f t="shared" si="1"/>
        <v>-2058</v>
      </c>
      <c r="G11" s="2">
        <f>0.5*SIN(F11/3600*PI()/180)*1000+G12</f>
        <v>-204.11834468455424</v>
      </c>
      <c r="H11" s="12">
        <v>-3765</v>
      </c>
      <c r="I11" s="13">
        <v>350</v>
      </c>
      <c r="J11" s="7">
        <f t="shared" si="2"/>
        <v>-2057.5</v>
      </c>
      <c r="K11" s="2">
        <f>0.5*SIN(J11/3600*PI()/180)*1000+K12</f>
        <v>-206.30484739534057</v>
      </c>
      <c r="L11" s="16">
        <f>K11-G11</f>
        <v>-2.1865027107863284</v>
      </c>
      <c r="M11" s="1"/>
      <c r="N11" s="1"/>
      <c r="O11" s="1"/>
      <c r="P11" s="1"/>
      <c r="Q11" s="1"/>
      <c r="R11" s="1"/>
      <c r="S11" s="1"/>
      <c r="T11" s="1"/>
      <c r="U11" s="1"/>
      <c r="V11" s="1"/>
      <c r="X11" s="1"/>
    </row>
    <row r="12" spans="1:24" x14ac:dyDescent="0.25">
      <c r="A12" s="9">
        <f t="shared" si="0"/>
        <v>-4</v>
      </c>
      <c r="B12" s="10">
        <v>4</v>
      </c>
      <c r="C12" s="14"/>
      <c r="D12" s="12" t="s">
        <v>21</v>
      </c>
      <c r="E12" s="13" t="s">
        <v>22</v>
      </c>
      <c r="F12" s="7">
        <f t="shared" si="1"/>
        <v>-2136.5</v>
      </c>
      <c r="G12" s="2">
        <f>0.5*SIN(F12/3600*PI()/180)*1000+G13</f>
        <v>-199.12969467676595</v>
      </c>
      <c r="H12" s="12">
        <v>-3862</v>
      </c>
      <c r="I12" s="13">
        <v>374</v>
      </c>
      <c r="J12" s="7">
        <f t="shared" si="2"/>
        <v>-2118</v>
      </c>
      <c r="K12" s="2">
        <f>0.5*SIN(J12/3600*PI()/180)*1000+K13</f>
        <v>-201.31740936144129</v>
      </c>
      <c r="L12" s="16">
        <f>K12-G12</f>
        <v>-2.1877146846753419</v>
      </c>
      <c r="M12" s="1"/>
      <c r="N12" s="1"/>
      <c r="O12" s="1"/>
      <c r="P12" s="1"/>
      <c r="Q12" s="1"/>
      <c r="R12" s="1"/>
      <c r="S12" s="1"/>
      <c r="T12" s="1"/>
      <c r="U12" s="1"/>
      <c r="V12" s="1"/>
      <c r="X12" s="1"/>
    </row>
    <row r="13" spans="1:24" x14ac:dyDescent="0.25">
      <c r="A13" s="9">
        <f t="shared" si="0"/>
        <v>-4.5</v>
      </c>
      <c r="B13" s="10">
        <v>4.5</v>
      </c>
      <c r="C13" s="14"/>
      <c r="D13" s="12" t="s">
        <v>23</v>
      </c>
      <c r="E13" s="13" t="s">
        <v>24</v>
      </c>
      <c r="F13" s="7">
        <f t="shared" si="1"/>
        <v>-2731.5</v>
      </c>
      <c r="G13" s="2">
        <f>0.5*SIN(F13/3600*PI()/180)*1000+G14</f>
        <v>-193.95076513657156</v>
      </c>
      <c r="H13" s="12">
        <v>-4510</v>
      </c>
      <c r="I13" s="13">
        <v>1031</v>
      </c>
      <c r="J13" s="7">
        <f t="shared" si="2"/>
        <v>-2770.5</v>
      </c>
      <c r="K13" s="2">
        <f>0.5*SIN(J13/3600*PI()/180)*1000+K14</f>
        <v>-196.18332270183791</v>
      </c>
      <c r="L13" s="16">
        <f>K13-G13</f>
        <v>-2.2325575652663474</v>
      </c>
      <c r="M13" s="1"/>
      <c r="N13" s="1"/>
      <c r="O13" s="1"/>
      <c r="P13" s="1"/>
      <c r="Q13" s="1"/>
      <c r="R13" s="1"/>
      <c r="S13" s="1"/>
      <c r="T13" s="1"/>
      <c r="U13" s="1"/>
      <c r="V13" s="1"/>
      <c r="X13" s="1"/>
    </row>
    <row r="14" spans="1:24" x14ac:dyDescent="0.25">
      <c r="A14" s="9">
        <f t="shared" si="0"/>
        <v>-5</v>
      </c>
      <c r="B14" s="10">
        <v>5</v>
      </c>
      <c r="C14" s="14"/>
      <c r="D14" s="12" t="s">
        <v>25</v>
      </c>
      <c r="E14" s="13" t="s">
        <v>26</v>
      </c>
      <c r="F14" s="7">
        <f t="shared" si="1"/>
        <v>-3916</v>
      </c>
      <c r="G14" s="2">
        <f>0.5*SIN(F14/3600*PI()/180)*1000+G15</f>
        <v>-187.32961581452952</v>
      </c>
      <c r="H14" s="12">
        <v>-5668</v>
      </c>
      <c r="I14" s="13">
        <v>2227</v>
      </c>
      <c r="J14" s="7">
        <f t="shared" si="2"/>
        <v>-3947.5</v>
      </c>
      <c r="K14" s="2">
        <f>0.5*SIN(J14/3600*PI()/180)*1000+K15</f>
        <v>-189.46764312033824</v>
      </c>
      <c r="L14" s="16">
        <f>K14-G14</f>
        <v>-2.1380273058087198</v>
      </c>
      <c r="M14" s="1"/>
      <c r="N14" s="1"/>
      <c r="O14" s="1"/>
      <c r="P14" s="1"/>
      <c r="Q14" s="1"/>
      <c r="R14" s="1"/>
      <c r="S14" s="1"/>
      <c r="T14" s="1"/>
      <c r="U14" s="1"/>
      <c r="V14" s="1"/>
      <c r="X14" s="1"/>
    </row>
    <row r="15" spans="1:24" x14ac:dyDescent="0.25">
      <c r="A15" s="9">
        <f t="shared" si="0"/>
        <v>-5.5</v>
      </c>
      <c r="B15" s="10">
        <v>5.5</v>
      </c>
      <c r="C15" s="14"/>
      <c r="D15" s="12" t="s">
        <v>27</v>
      </c>
      <c r="E15" s="13" t="s">
        <v>28</v>
      </c>
      <c r="F15" s="7">
        <f t="shared" si="1"/>
        <v>-5273.5</v>
      </c>
      <c r="G15" s="2">
        <f>0.5*SIN(F15/3600*PI()/180)*1000+G16</f>
        <v>-177.83753418615026</v>
      </c>
      <c r="H15" s="12">
        <v>-7005</v>
      </c>
      <c r="I15" s="13">
        <v>3515</v>
      </c>
      <c r="J15" s="7">
        <f t="shared" si="2"/>
        <v>-5260</v>
      </c>
      <c r="K15" s="2">
        <f>0.5*SIN(J15/3600*PI()/180)*1000+K16</f>
        <v>-179.8992172090899</v>
      </c>
      <c r="L15" s="16">
        <f>K15-G15</f>
        <v>-2.0616830229396328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X15" s="1"/>
    </row>
    <row r="16" spans="1:24" x14ac:dyDescent="0.25">
      <c r="A16" s="9">
        <f t="shared" si="0"/>
        <v>-6</v>
      </c>
      <c r="B16" s="10">
        <v>6</v>
      </c>
      <c r="C16" s="14"/>
      <c r="D16" s="12" t="s">
        <v>29</v>
      </c>
      <c r="E16" s="13" t="s">
        <v>30</v>
      </c>
      <c r="F16" s="7">
        <f t="shared" si="1"/>
        <v>-6288.5</v>
      </c>
      <c r="G16" s="2">
        <f>0.5*SIN(F16/3600*PI()/180)*1000+G17</f>
        <v>-165.05560204827833</v>
      </c>
      <c r="H16" s="12">
        <v>-8031</v>
      </c>
      <c r="I16" s="13">
        <v>4599</v>
      </c>
      <c r="J16" s="7">
        <f t="shared" si="2"/>
        <v>-6315</v>
      </c>
      <c r="K16" s="2">
        <f>0.5*SIN(J16/3600*PI()/180)*1000+K17</f>
        <v>-167.14999932724751</v>
      </c>
      <c r="L16" s="16">
        <f>K16-G16</f>
        <v>-2.0943972789691827</v>
      </c>
      <c r="M16" s="1"/>
      <c r="N16" s="1"/>
      <c r="O16" s="1"/>
      <c r="P16" s="1"/>
      <c r="Q16" s="1"/>
      <c r="R16" s="1"/>
      <c r="S16" s="1"/>
      <c r="T16" s="1"/>
      <c r="U16" s="1"/>
      <c r="V16" s="1"/>
      <c r="X16" s="1"/>
    </row>
    <row r="17" spans="1:24" x14ac:dyDescent="0.25">
      <c r="A17" s="9">
        <f t="shared" si="0"/>
        <v>-6.5</v>
      </c>
      <c r="B17" s="10">
        <v>6.5</v>
      </c>
      <c r="C17" s="14"/>
      <c r="D17" s="12" t="s">
        <v>31</v>
      </c>
      <c r="E17" s="13" t="s">
        <v>32</v>
      </c>
      <c r="F17" s="7">
        <f t="shared" si="1"/>
        <v>-6174.5</v>
      </c>
      <c r="G17" s="2">
        <f>0.5*SIN(F17/3600*PI()/180)*1000+G18</f>
        <v>-149.81420925175956</v>
      </c>
      <c r="H17" s="12">
        <v>-7865</v>
      </c>
      <c r="I17" s="13">
        <v>4444</v>
      </c>
      <c r="J17" s="7">
        <f t="shared" si="2"/>
        <v>-6154.5</v>
      </c>
      <c r="K17" s="2">
        <f>0.5*SIN(J17/3600*PI()/180)*1000+K18</f>
        <v>-151.84439869577648</v>
      </c>
      <c r="L17" s="16">
        <f>K17-G17</f>
        <v>-2.0301894440169121</v>
      </c>
      <c r="M17" s="1"/>
      <c r="N17" s="1"/>
      <c r="O17" s="1"/>
      <c r="P17" s="1"/>
      <c r="Q17" s="1"/>
      <c r="R17" s="1"/>
      <c r="S17" s="1"/>
      <c r="T17" s="1"/>
      <c r="U17" s="1"/>
      <c r="V17" s="1"/>
      <c r="X17" s="1"/>
    </row>
    <row r="18" spans="1:24" x14ac:dyDescent="0.25">
      <c r="A18" s="9">
        <f t="shared" si="0"/>
        <v>-7</v>
      </c>
      <c r="B18" s="10">
        <v>7</v>
      </c>
      <c r="C18" s="14"/>
      <c r="D18" s="12" t="s">
        <v>33</v>
      </c>
      <c r="E18" s="13" t="s">
        <v>34</v>
      </c>
      <c r="F18" s="7">
        <f t="shared" si="1"/>
        <v>-5283.5</v>
      </c>
      <c r="G18" s="2">
        <f>0.5*SIN(F18/3600*PI()/180)*1000+G19</f>
        <v>-134.84903414805865</v>
      </c>
      <c r="H18" s="12">
        <v>-6979</v>
      </c>
      <c r="I18" s="13">
        <v>3516</v>
      </c>
      <c r="J18" s="7">
        <f t="shared" si="2"/>
        <v>-5247.5</v>
      </c>
      <c r="K18" s="2">
        <f>0.5*SIN(J18/3600*PI()/180)*1000+K19</f>
        <v>-136.92768331016296</v>
      </c>
      <c r="L18" s="16">
        <f>K18-G18</f>
        <v>-2.0786491621043126</v>
      </c>
      <c r="M18" s="1"/>
      <c r="N18" s="1"/>
      <c r="O18" s="1"/>
      <c r="P18" s="1"/>
      <c r="Q18" s="1"/>
      <c r="R18" s="1"/>
      <c r="S18" s="1"/>
      <c r="T18" s="1"/>
      <c r="U18" s="1"/>
      <c r="V18" s="1"/>
      <c r="X18" s="1"/>
    </row>
    <row r="19" spans="1:24" x14ac:dyDescent="0.25">
      <c r="A19" s="9">
        <f t="shared" si="0"/>
        <v>-7.5</v>
      </c>
      <c r="B19" s="10">
        <v>7.5</v>
      </c>
      <c r="C19" s="14"/>
      <c r="D19" s="12" t="s">
        <v>35</v>
      </c>
      <c r="E19" s="13" t="s">
        <v>36</v>
      </c>
      <c r="F19" s="7">
        <f t="shared" si="1"/>
        <v>-3972.5</v>
      </c>
      <c r="G19" s="2">
        <f>0.5*SIN(F19/3600*PI()/180)*1000+G20</f>
        <v>-122.04286926323557</v>
      </c>
      <c r="H19" s="12">
        <v>-5692</v>
      </c>
      <c r="I19" s="13">
        <v>2257</v>
      </c>
      <c r="J19" s="7">
        <f t="shared" si="2"/>
        <v>-3974.5</v>
      </c>
      <c r="K19" s="2">
        <f>0.5*SIN(J19/3600*PI()/180)*1000+K20</f>
        <v>-124.20875645482403</v>
      </c>
      <c r="L19" s="16">
        <f>K19-G19</f>
        <v>-2.1658871915884532</v>
      </c>
      <c r="M19" s="1"/>
      <c r="N19" s="1"/>
      <c r="O19" s="1"/>
      <c r="P19" s="1"/>
      <c r="Q19" s="1"/>
      <c r="R19" s="1"/>
      <c r="S19" s="1"/>
      <c r="T19" s="1"/>
      <c r="U19" s="1"/>
      <c r="V19" s="1"/>
      <c r="X19" s="1"/>
    </row>
    <row r="20" spans="1:24" x14ac:dyDescent="0.25">
      <c r="A20" s="9">
        <f t="shared" si="0"/>
        <v>-8</v>
      </c>
      <c r="B20" s="10">
        <v>8</v>
      </c>
      <c r="C20" s="14"/>
      <c r="D20" s="12" t="s">
        <v>37</v>
      </c>
      <c r="E20" s="13" t="s">
        <v>38</v>
      </c>
      <c r="F20" s="7">
        <f t="shared" si="1"/>
        <v>-3002</v>
      </c>
      <c r="G20" s="2">
        <f>0.5*SIN(F20/3600*PI()/180)*1000+G21</f>
        <v>-112.41385281004621</v>
      </c>
      <c r="H20" s="12">
        <v>-4692</v>
      </c>
      <c r="I20" s="13">
        <v>1275</v>
      </c>
      <c r="J20" s="7">
        <f t="shared" si="2"/>
        <v>-2983.5</v>
      </c>
      <c r="K20" s="2">
        <f>0.5*SIN(J20/3600*PI()/180)*1000+K21</f>
        <v>-114.57489276437835</v>
      </c>
      <c r="L20" s="16">
        <f>K20-G20</f>
        <v>-2.1610399543321392</v>
      </c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</row>
    <row r="21" spans="1:24" x14ac:dyDescent="0.25">
      <c r="A21" s="9">
        <f t="shared" si="0"/>
        <v>-8.5</v>
      </c>
      <c r="B21" s="10">
        <v>8.5</v>
      </c>
      <c r="C21" s="14"/>
      <c r="D21" s="12" t="s">
        <v>39</v>
      </c>
      <c r="E21" s="13" t="s">
        <v>40</v>
      </c>
      <c r="F21" s="7">
        <f t="shared" si="1"/>
        <v>-3003</v>
      </c>
      <c r="G21" s="2">
        <f>0.5*SIN(F21/3600*PI()/180)*1000+G22</f>
        <v>-105.13705636056379</v>
      </c>
      <c r="H21" s="12">
        <v>-4692</v>
      </c>
      <c r="I21" s="13">
        <v>1309</v>
      </c>
      <c r="J21" s="7">
        <f t="shared" si="2"/>
        <v>-3000.5</v>
      </c>
      <c r="K21" s="2">
        <f>0.5*SIN(J21/3600*PI()/180)*1000+K22</f>
        <v>-107.34293686008357</v>
      </c>
      <c r="L21" s="16">
        <f>K21-G21</f>
        <v>-2.2058804995197789</v>
      </c>
      <c r="M21" s="1"/>
      <c r="N21" s="1"/>
      <c r="O21" s="1"/>
      <c r="P21" s="1"/>
      <c r="Q21" s="1"/>
      <c r="R21" s="1"/>
      <c r="S21" s="1"/>
      <c r="T21" s="1"/>
      <c r="U21" s="1"/>
      <c r="V21" s="1"/>
      <c r="X21" s="1"/>
    </row>
    <row r="22" spans="1:24" x14ac:dyDescent="0.25">
      <c r="A22" s="9">
        <f t="shared" si="0"/>
        <v>-9</v>
      </c>
      <c r="B22" s="10">
        <v>9</v>
      </c>
      <c r="C22" s="14"/>
      <c r="D22" s="12" t="s">
        <v>41</v>
      </c>
      <c r="E22" s="13" t="s">
        <v>42</v>
      </c>
      <c r="F22" s="7">
        <f t="shared" si="1"/>
        <v>-3498.5</v>
      </c>
      <c r="G22" s="2">
        <f>0.5*SIN(F22/3600*PI()/180)*1000+G23</f>
        <v>-97.85783609949236</v>
      </c>
      <c r="H22" s="12">
        <v>-5273</v>
      </c>
      <c r="I22" s="13">
        <v>1785</v>
      </c>
      <c r="J22" s="7">
        <f t="shared" si="2"/>
        <v>-3529</v>
      </c>
      <c r="K22" s="2">
        <f>0.5*SIN(J22/3600*PI()/180)*1000+K23</f>
        <v>-100.06977612830535</v>
      </c>
      <c r="L22" s="16">
        <f>K22-G22</f>
        <v>-2.2119400288129896</v>
      </c>
      <c r="M22" s="1"/>
      <c r="N22" s="1"/>
      <c r="O22" s="1"/>
      <c r="P22" s="1"/>
      <c r="Q22" s="1"/>
      <c r="R22" s="1"/>
      <c r="S22" s="1"/>
      <c r="T22" s="1"/>
      <c r="U22" s="1"/>
      <c r="V22" s="1"/>
      <c r="X22" s="1"/>
    </row>
    <row r="23" spans="1:24" x14ac:dyDescent="0.25">
      <c r="A23" s="9">
        <f t="shared" si="0"/>
        <v>-9.5</v>
      </c>
      <c r="B23" s="10">
        <v>9.5</v>
      </c>
      <c r="C23" s="14"/>
      <c r="D23" s="12" t="s">
        <v>43</v>
      </c>
      <c r="E23" s="13" t="s">
        <v>44</v>
      </c>
      <c r="F23" s="7">
        <f t="shared" si="1"/>
        <v>-3913</v>
      </c>
      <c r="G23" s="2">
        <f>0.5*SIN(F23/3600*PI()/180)*1000+G24</f>
        <v>-89.377639397071974</v>
      </c>
      <c r="H23" s="12">
        <v>-5626</v>
      </c>
      <c r="I23" s="13">
        <v>2201</v>
      </c>
      <c r="J23" s="7">
        <f t="shared" si="2"/>
        <v>-3913.5</v>
      </c>
      <c r="K23" s="2">
        <f>0.5*SIN(J23/3600*PI()/180)*1000+K24</f>
        <v>-91.515656067012458</v>
      </c>
      <c r="L23" s="16">
        <f>K23-G23</f>
        <v>-2.1380166699404839</v>
      </c>
      <c r="M23" s="1"/>
      <c r="N23" s="1"/>
      <c r="O23" s="1"/>
      <c r="P23" s="1"/>
      <c r="Q23" s="1"/>
      <c r="R23" s="1"/>
      <c r="S23" s="1"/>
      <c r="T23" s="1"/>
      <c r="U23" s="1"/>
      <c r="V23" s="1"/>
      <c r="X23" s="1"/>
    </row>
    <row r="24" spans="1:24" x14ac:dyDescent="0.25">
      <c r="A24" s="9">
        <f t="shared" si="0"/>
        <v>-10</v>
      </c>
      <c r="B24" s="10">
        <v>10</v>
      </c>
      <c r="C24" s="14"/>
      <c r="D24" s="12" t="s">
        <v>45</v>
      </c>
      <c r="E24" s="13" t="s">
        <v>46</v>
      </c>
      <c r="F24" s="7">
        <f t="shared" si="1"/>
        <v>-3790.5</v>
      </c>
      <c r="G24" s="2">
        <f>0.5*SIN(F24/3600*PI()/180)*1000+G25</f>
        <v>-79.892828664349224</v>
      </c>
      <c r="H24" s="12">
        <v>-5529</v>
      </c>
      <c r="I24" s="13">
        <v>2057</v>
      </c>
      <c r="J24" s="7">
        <f t="shared" si="2"/>
        <v>-3793</v>
      </c>
      <c r="K24" s="2">
        <f>0.5*SIN(J24/3600*PI()/180)*1000+K25</f>
        <v>-82.029633518207589</v>
      </c>
      <c r="L24" s="16">
        <f>K24-G24</f>
        <v>-2.136804853858365</v>
      </c>
      <c r="M24" s="1"/>
      <c r="N24" s="1"/>
      <c r="O24" s="1"/>
      <c r="P24" s="1"/>
      <c r="Q24" s="1"/>
      <c r="R24" s="1"/>
      <c r="S24" s="1"/>
      <c r="T24" s="1"/>
      <c r="U24" s="1"/>
      <c r="V24" s="1"/>
      <c r="X24" s="1"/>
    </row>
    <row r="25" spans="1:24" x14ac:dyDescent="0.25">
      <c r="A25" s="9">
        <f t="shared" si="0"/>
        <v>-10.5</v>
      </c>
      <c r="B25" s="10">
        <v>10.5</v>
      </c>
      <c r="C25" s="14"/>
      <c r="D25" s="12" t="s">
        <v>47</v>
      </c>
      <c r="E25" s="13" t="s">
        <v>48</v>
      </c>
      <c r="F25" s="7">
        <f t="shared" si="1"/>
        <v>-3258.5</v>
      </c>
      <c r="G25" s="2">
        <f>0.5*SIN(F25/3600*PI()/180)*1000+G26</f>
        <v>-70.704914533832024</v>
      </c>
      <c r="H25" s="12">
        <v>-4984</v>
      </c>
      <c r="I25" s="13">
        <v>1527</v>
      </c>
      <c r="J25" s="7">
        <f t="shared" si="2"/>
        <v>-3255.5</v>
      </c>
      <c r="K25" s="2">
        <f>0.5*SIN(J25/3600*PI()/180)*1000+K26</f>
        <v>-72.83566024061011</v>
      </c>
      <c r="L25" s="16">
        <f>K25-G25</f>
        <v>-2.1307457067780859</v>
      </c>
      <c r="M25" s="1"/>
      <c r="N25" s="1"/>
      <c r="O25" s="1"/>
      <c r="P25" s="1"/>
      <c r="Q25" s="1"/>
      <c r="R25" s="1"/>
      <c r="S25" s="1"/>
      <c r="T25" s="1"/>
      <c r="U25" s="1"/>
      <c r="V25" s="1"/>
      <c r="X25" s="1"/>
    </row>
    <row r="26" spans="1:24" x14ac:dyDescent="0.25">
      <c r="A26" s="9">
        <f t="shared" si="0"/>
        <v>-11</v>
      </c>
      <c r="B26" s="10">
        <v>11</v>
      </c>
      <c r="C26" s="14"/>
      <c r="D26" s="12" t="s">
        <v>49</v>
      </c>
      <c r="E26" s="13" t="s">
        <v>50</v>
      </c>
      <c r="F26" s="7">
        <f t="shared" si="1"/>
        <v>-2736.5</v>
      </c>
      <c r="G26" s="2">
        <f>0.5*SIN(F26/3600*PI()/180)*1000+G27</f>
        <v>-62.806416176517239</v>
      </c>
      <c r="H26" s="12">
        <v>-4436</v>
      </c>
      <c r="I26" s="13">
        <v>1003</v>
      </c>
      <c r="J26" s="7">
        <f t="shared" si="2"/>
        <v>-2719.5</v>
      </c>
      <c r="K26" s="2">
        <f>0.5*SIN(J26/3600*PI()/180)*1000+K27</f>
        <v>-64.94443318191891</v>
      </c>
      <c r="L26" s="16">
        <f>K26-G26</f>
        <v>-2.1380170054016716</v>
      </c>
      <c r="M26" s="1"/>
      <c r="N26" s="1"/>
      <c r="O26" s="1"/>
      <c r="P26" s="1"/>
      <c r="Q26" s="1"/>
      <c r="R26" s="1"/>
      <c r="S26" s="1"/>
      <c r="T26" s="1"/>
      <c r="U26" s="1"/>
      <c r="V26" s="1"/>
      <c r="X26" s="1"/>
    </row>
    <row r="27" spans="1:24" x14ac:dyDescent="0.25">
      <c r="A27" s="9">
        <f t="shared" si="0"/>
        <v>-11.5</v>
      </c>
      <c r="B27" s="10">
        <v>11.5</v>
      </c>
      <c r="C27" s="14"/>
      <c r="D27" s="12" t="s">
        <v>51</v>
      </c>
      <c r="E27" s="13" t="s">
        <v>52</v>
      </c>
      <c r="F27" s="7">
        <f t="shared" si="1"/>
        <v>-2344.5</v>
      </c>
      <c r="G27" s="2">
        <f>0.5*SIN(F27/3600*PI()/180)*1000+G28</f>
        <v>-56.173147577142892</v>
      </c>
      <c r="H27" s="12">
        <v>-4117</v>
      </c>
      <c r="I27" s="13">
        <v>601</v>
      </c>
      <c r="J27" s="7">
        <f t="shared" si="2"/>
        <v>-2359</v>
      </c>
      <c r="K27" s="2">
        <f>0.5*SIN(J27/3600*PI()/180)*1000+K28</f>
        <v>-58.352370141334688</v>
      </c>
      <c r="L27" s="16">
        <f>K27-G27</f>
        <v>-2.1792225641917966</v>
      </c>
      <c r="M27" s="1"/>
      <c r="N27" s="1"/>
      <c r="O27" s="1"/>
      <c r="P27" s="1"/>
      <c r="Q27" s="1"/>
      <c r="R27" s="1"/>
      <c r="S27" s="1"/>
      <c r="T27" s="1"/>
      <c r="U27" s="1"/>
      <c r="V27" s="1"/>
      <c r="X27" s="1"/>
    </row>
    <row r="28" spans="1:24" x14ac:dyDescent="0.25">
      <c r="A28" s="9">
        <f t="shared" si="0"/>
        <v>-12</v>
      </c>
      <c r="B28" s="10">
        <v>12</v>
      </c>
      <c r="C28" s="14"/>
      <c r="D28" s="12" t="s">
        <v>53</v>
      </c>
      <c r="E28" s="13" t="s">
        <v>54</v>
      </c>
      <c r="F28" s="7">
        <f t="shared" si="1"/>
        <v>-2394.5</v>
      </c>
      <c r="G28" s="2">
        <f>0.5*SIN(F28/3600*PI()/180)*1000+G29</f>
        <v>-50.490041574929293</v>
      </c>
      <c r="H28" s="12">
        <v>-4106</v>
      </c>
      <c r="I28" s="13">
        <v>670</v>
      </c>
      <c r="J28" s="7">
        <f t="shared" si="2"/>
        <v>-2388</v>
      </c>
      <c r="K28" s="2">
        <f>0.5*SIN(J28/3600*PI()/180)*1000+K29</f>
        <v>-52.63411743184809</v>
      </c>
      <c r="L28" s="16">
        <f>K28-G28</f>
        <v>-2.1440758569187963</v>
      </c>
      <c r="M28" s="1"/>
      <c r="N28" s="1"/>
      <c r="O28" s="1"/>
      <c r="P28" s="1"/>
      <c r="Q28" s="1"/>
      <c r="R28" s="1"/>
      <c r="S28" s="1"/>
      <c r="T28" s="1"/>
      <c r="U28" s="1"/>
      <c r="V28" s="1"/>
      <c r="X28" s="1"/>
    </row>
    <row r="29" spans="1:24" x14ac:dyDescent="0.25">
      <c r="A29" s="9">
        <f t="shared" si="0"/>
        <v>-12.5</v>
      </c>
      <c r="B29" s="10">
        <v>12.5</v>
      </c>
      <c r="C29" s="14"/>
      <c r="D29" s="12" t="s">
        <v>55</v>
      </c>
      <c r="E29" s="13" t="s">
        <v>56</v>
      </c>
      <c r="F29" s="7">
        <f t="shared" si="1"/>
        <v>-2150</v>
      </c>
      <c r="G29" s="2">
        <f>0.5*SIN(F29/3600*PI()/180)*1000+G30</f>
        <v>-44.685740150032757</v>
      </c>
      <c r="H29" s="12">
        <v>-3862</v>
      </c>
      <c r="I29" s="13">
        <v>414</v>
      </c>
      <c r="J29" s="7">
        <f t="shared" si="2"/>
        <v>-2138</v>
      </c>
      <c r="K29" s="2">
        <f>0.5*SIN(J29/3600*PI()/180)*1000+K30</f>
        <v>-46.845571392764683</v>
      </c>
      <c r="L29" s="16">
        <f>K29-G29</f>
        <v>-2.1598312427319257</v>
      </c>
      <c r="M29" s="1"/>
      <c r="N29" s="1"/>
      <c r="O29" s="1"/>
      <c r="P29" s="1"/>
      <c r="Q29" s="1"/>
      <c r="R29" s="1"/>
      <c r="S29" s="1"/>
      <c r="T29" s="1"/>
      <c r="U29" s="1"/>
      <c r="V29" s="1"/>
      <c r="X29" s="1"/>
    </row>
    <row r="30" spans="1:24" x14ac:dyDescent="0.25">
      <c r="A30" s="9">
        <f t="shared" si="0"/>
        <v>-13</v>
      </c>
      <c r="B30" s="10">
        <v>13</v>
      </c>
      <c r="C30" s="14"/>
      <c r="D30" s="12" t="s">
        <v>57</v>
      </c>
      <c r="E30" s="13" t="s">
        <v>58</v>
      </c>
      <c r="F30" s="7">
        <f t="shared" si="1"/>
        <v>-2247</v>
      </c>
      <c r="G30" s="2">
        <f>0.5*SIN(F30/3600*PI()/180)*1000+G31</f>
        <v>-39.474087452977088</v>
      </c>
      <c r="H30" s="12">
        <v>-3978</v>
      </c>
      <c r="I30" s="13">
        <v>515</v>
      </c>
      <c r="J30" s="7">
        <f t="shared" si="2"/>
        <v>-2246.5</v>
      </c>
      <c r="K30" s="2">
        <f>0.5*SIN(J30/3600*PI()/180)*1000+K31</f>
        <v>-41.663005945154268</v>
      </c>
      <c r="L30" s="16">
        <f>K30-G30</f>
        <v>-2.18891849217718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4" x14ac:dyDescent="0.25">
      <c r="A31" s="9">
        <f t="shared" si="0"/>
        <v>-13.5</v>
      </c>
      <c r="B31" s="10">
        <v>13.5</v>
      </c>
      <c r="C31" s="14"/>
      <c r="D31" s="12" t="s">
        <v>59</v>
      </c>
      <c r="E31" s="13" t="s">
        <v>60</v>
      </c>
      <c r="F31" s="7">
        <f t="shared" si="1"/>
        <v>-1825.5</v>
      </c>
      <c r="G31" s="2">
        <f>0.5*SIN(F31/3600*PI()/180)*1000+G32</f>
        <v>-34.027313479019313</v>
      </c>
      <c r="H31" s="12">
        <v>-3529</v>
      </c>
      <c r="I31" s="13">
        <v>85</v>
      </c>
      <c r="J31" s="7">
        <f t="shared" si="2"/>
        <v>-1807</v>
      </c>
      <c r="K31" s="2">
        <f>0.5*SIN(J31/3600*PI()/180)*1000+K32</f>
        <v>-36.217443933497456</v>
      </c>
      <c r="L31" s="16">
        <f>K31-G31</f>
        <v>-2.1901304544781439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4" x14ac:dyDescent="0.25">
      <c r="A32" s="9">
        <f t="shared" si="0"/>
        <v>-14</v>
      </c>
      <c r="B32" s="10">
        <v>14</v>
      </c>
      <c r="C32" s="14"/>
      <c r="D32" s="12" t="s">
        <v>61</v>
      </c>
      <c r="E32" s="13" t="s">
        <v>62</v>
      </c>
      <c r="F32" s="7">
        <f t="shared" si="1"/>
        <v>-1092</v>
      </c>
      <c r="G32" s="2">
        <f>0.5*SIN(F32/3600*PI()/180)*1000+G33</f>
        <v>-29.602234372669866</v>
      </c>
      <c r="H32" s="12">
        <v>-2796</v>
      </c>
      <c r="I32" s="13">
        <v>-647</v>
      </c>
      <c r="J32" s="7">
        <f t="shared" si="2"/>
        <v>-1074.5</v>
      </c>
      <c r="K32" s="2">
        <f>0.5*SIN(J32/3600*PI()/180)*1000+K33</f>
        <v>-31.837208354095218</v>
      </c>
      <c r="L32" s="16">
        <f>K32-G32</f>
        <v>-2.2349739814253518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9">
        <f t="shared" si="0"/>
        <v>-14.5</v>
      </c>
      <c r="B33" s="10">
        <v>14.5</v>
      </c>
      <c r="C33" s="14"/>
      <c r="D33" s="12" t="s">
        <v>63</v>
      </c>
      <c r="E33" s="13" t="s">
        <v>64</v>
      </c>
      <c r="F33" s="7">
        <f t="shared" si="1"/>
        <v>-441.5</v>
      </c>
      <c r="G33" s="2">
        <f>0.5*SIN(F33/3600*PI()/180)*1000+G34</f>
        <v>-26.955164039282732</v>
      </c>
      <c r="H33" s="12">
        <v>-2167</v>
      </c>
      <c r="I33" s="13">
        <v>-1278</v>
      </c>
      <c r="J33" s="7">
        <f t="shared" si="2"/>
        <v>-444.5</v>
      </c>
      <c r="K33" s="2">
        <f>0.5*SIN(J33/3600*PI()/180)*1000+K34</f>
        <v>-29.232558632788148</v>
      </c>
      <c r="L33" s="16">
        <f>K33-G33</f>
        <v>-2.2773945935054165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9">
        <f t="shared" si="0"/>
        <v>-15</v>
      </c>
      <c r="B34" s="10">
        <v>15</v>
      </c>
      <c r="C34" s="14"/>
      <c r="D34" s="12" t="s">
        <v>65</v>
      </c>
      <c r="E34" s="13" t="s">
        <v>66</v>
      </c>
      <c r="F34" s="7">
        <f t="shared" si="1"/>
        <v>-644.5</v>
      </c>
      <c r="G34" s="2">
        <f>0.5*SIN(F34/3600*PI()/180)*1000+G35</f>
        <v>-25.884938655446643</v>
      </c>
      <c r="H34" s="12">
        <v>-2401</v>
      </c>
      <c r="I34" s="13">
        <v>-1116</v>
      </c>
      <c r="J34" s="7">
        <f t="shared" si="2"/>
        <v>-642.5</v>
      </c>
      <c r="K34" s="2">
        <f>0.5*SIN(J34/3600*PI()/180)*1000+K35</f>
        <v>-28.155061060507801</v>
      </c>
      <c r="L34" s="16">
        <f>K34-G34</f>
        <v>-2.2701224050611586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9">
        <f t="shared" si="0"/>
        <v>-15.5</v>
      </c>
      <c r="B35" s="10">
        <v>15.5</v>
      </c>
      <c r="C35" s="14"/>
      <c r="D35" s="12" t="s">
        <v>67</v>
      </c>
      <c r="E35" s="13" t="s">
        <v>68</v>
      </c>
      <c r="F35" s="7">
        <f t="shared" si="1"/>
        <v>-879</v>
      </c>
      <c r="G35" s="2">
        <f>0.5*SIN(F35/3600*PI()/180)*1000+G36</f>
        <v>-24.322629110284002</v>
      </c>
      <c r="H35" s="12">
        <v>-2618</v>
      </c>
      <c r="I35" s="13">
        <v>-851</v>
      </c>
      <c r="J35" s="7">
        <f t="shared" si="2"/>
        <v>-883.5</v>
      </c>
      <c r="K35" s="2">
        <f>0.5*SIN(J35/3600*PI()/180)*1000+K36</f>
        <v>-26.59759962856279</v>
      </c>
      <c r="L35" s="16">
        <f>K35-G35</f>
        <v>-2.2749705182787885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9">
        <f t="shared" si="0"/>
        <v>-16</v>
      </c>
      <c r="B36" s="10">
        <v>16</v>
      </c>
      <c r="C36" s="14"/>
      <c r="D36" s="12" t="s">
        <v>69</v>
      </c>
      <c r="E36" s="13" t="s">
        <v>70</v>
      </c>
      <c r="F36" s="7">
        <f t="shared" si="1"/>
        <v>-1253.5</v>
      </c>
      <c r="G36" s="2">
        <f>0.5*SIN(F36/3600*PI()/180)*1000+G37</f>
        <v>-22.191879431063128</v>
      </c>
      <c r="H36" s="12">
        <v>-2997</v>
      </c>
      <c r="I36" s="13">
        <v>-480</v>
      </c>
      <c r="J36" s="7">
        <f t="shared" si="2"/>
        <v>-1258.5</v>
      </c>
      <c r="K36" s="2">
        <f>0.5*SIN(J36/3600*PI()/180)*1000+K37</f>
        <v>-24.455941741074838</v>
      </c>
      <c r="L36" s="16">
        <f>K36-G36</f>
        <v>-2.2640623100117097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9">
        <f t="shared" si="0"/>
        <v>-16.5</v>
      </c>
      <c r="B37" s="10">
        <v>16.5</v>
      </c>
      <c r="C37" s="14"/>
      <c r="D37" s="12" t="s">
        <v>71</v>
      </c>
      <c r="E37" s="13" t="s">
        <v>72</v>
      </c>
      <c r="F37" s="7">
        <f t="shared" si="1"/>
        <v>-1546.5</v>
      </c>
      <c r="G37" s="2">
        <f>0.5*SIN(F37/3600*PI()/180)*1000+G38</f>
        <v>-19.153328387894014</v>
      </c>
      <c r="H37" s="12">
        <v>-3257</v>
      </c>
      <c r="I37" s="13">
        <v>-195</v>
      </c>
      <c r="J37" s="7">
        <f t="shared" si="2"/>
        <v>-1531</v>
      </c>
      <c r="K37" s="2">
        <f>0.5*SIN(J37/3600*PI()/180)*1000+K38</f>
        <v>-21.405270580583185</v>
      </c>
      <c r="L37" s="16">
        <f>K37-G37</f>
        <v>-2.251942192689171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9">
        <f t="shared" si="0"/>
        <v>-17</v>
      </c>
      <c r="B38" s="10">
        <v>17</v>
      </c>
      <c r="C38" s="14"/>
      <c r="D38" s="12" t="s">
        <v>73</v>
      </c>
      <c r="E38" s="13" t="s">
        <v>74</v>
      </c>
      <c r="F38" s="7">
        <f t="shared" si="1"/>
        <v>-2229</v>
      </c>
      <c r="G38" s="2">
        <f>0.5*SIN(F38/3600*PI()/180)*1000+G39</f>
        <v>-15.404541721739037</v>
      </c>
      <c r="H38" s="12">
        <v>-3964</v>
      </c>
      <c r="I38" s="13">
        <v>513</v>
      </c>
      <c r="J38" s="7">
        <f t="shared" si="2"/>
        <v>-2238.5</v>
      </c>
      <c r="K38" s="2">
        <f>0.5*SIN(J38/3600*PI()/180)*1000+K39</f>
        <v>-17.694055929189979</v>
      </c>
      <c r="L38" s="16">
        <f>K38-G38</f>
        <v>-2.2895142074509423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9">
        <f t="shared" si="0"/>
        <v>-17.5</v>
      </c>
      <c r="B39" s="10">
        <v>17.5</v>
      </c>
      <c r="C39" s="14"/>
      <c r="D39" s="12" t="s">
        <v>75</v>
      </c>
      <c r="E39" s="13" t="s">
        <v>76</v>
      </c>
      <c r="F39" s="7">
        <f t="shared" si="1"/>
        <v>-2590.5</v>
      </c>
      <c r="G39" s="2">
        <f>0.5*SIN(F39/3600*PI()/180)*1000+G40</f>
        <v>-10.001398410724304</v>
      </c>
      <c r="H39" s="12">
        <v>-3977</v>
      </c>
      <c r="I39" s="13">
        <v>1114</v>
      </c>
      <c r="J39" s="7">
        <f t="shared" si="2"/>
        <v>-2545.5</v>
      </c>
      <c r="K39" s="2">
        <f>0.5*SIN(J39/3600*PI()/180)*1000+K40</f>
        <v>-12.267885318695575</v>
      </c>
      <c r="L39" s="16">
        <f>K39-G39</f>
        <v>-2.2664869079712702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9">
        <f t="shared" si="0"/>
        <v>-18</v>
      </c>
      <c r="B40" s="10">
        <v>18</v>
      </c>
      <c r="C40" s="14"/>
      <c r="D40" s="12" t="s">
        <v>77</v>
      </c>
      <c r="E40" s="13" t="s">
        <v>78</v>
      </c>
      <c r="F40" s="7">
        <f t="shared" si="1"/>
        <v>-2458</v>
      </c>
      <c r="G40" s="2">
        <f>0.5*SIN(F40/3600*PI()/180)*1000+G41</f>
        <v>-3.7220142847310531</v>
      </c>
      <c r="H40" s="12">
        <v>-4542</v>
      </c>
      <c r="I40" s="13">
        <v>532</v>
      </c>
      <c r="J40" s="7">
        <f t="shared" si="2"/>
        <v>-2537</v>
      </c>
      <c r="K40" s="2">
        <f>0.5*SIN(J40/3600*PI()/180)*1000+K41</f>
        <v>-6.0975758167491136</v>
      </c>
      <c r="L40" s="16">
        <f>K40-G40</f>
        <v>-2.3755615320180605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9">
        <f t="shared" si="0"/>
        <v>-18.5</v>
      </c>
      <c r="B41" s="10">
        <v>18.5</v>
      </c>
      <c r="C41" s="14"/>
      <c r="D41" s="12" t="s">
        <v>69</v>
      </c>
      <c r="E41" s="13" t="s">
        <v>79</v>
      </c>
      <c r="F41" s="7">
        <f t="shared" si="1"/>
        <v>-1256.5</v>
      </c>
      <c r="G41" s="2">
        <f>0.5*SIN(F41/3600*PI()/180)*1000+G42</f>
        <v>2.2362048344179182</v>
      </c>
      <c r="H41" s="12">
        <v>-3074</v>
      </c>
      <c r="I41" s="13">
        <v>-370</v>
      </c>
      <c r="J41" s="7">
        <f t="shared" si="2"/>
        <v>-1352</v>
      </c>
      <c r="K41" s="2">
        <f>0.5*SIN(J41/3600*PI()/180)*1000+K42</f>
        <v>5.2130667521459895E-2</v>
      </c>
      <c r="L41" s="16">
        <f>K41-G41</f>
        <v>-2.1840741668964583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9">
        <f t="shared" si="0"/>
        <v>-19</v>
      </c>
      <c r="B42" s="10">
        <v>19</v>
      </c>
      <c r="C42" s="14"/>
      <c r="D42" s="12" t="s">
        <v>80</v>
      </c>
      <c r="E42" s="13" t="s">
        <v>81</v>
      </c>
      <c r="F42" s="7">
        <f t="shared" si="1"/>
        <v>-46</v>
      </c>
      <c r="G42" s="2">
        <f>0.5*SIN(F42/3600*PI()/180)*1000+G43</f>
        <v>5.2820279481952701</v>
      </c>
      <c r="H42" s="12">
        <v>-2029</v>
      </c>
      <c r="I42" s="13">
        <v>-1464</v>
      </c>
      <c r="J42" s="7">
        <f t="shared" si="2"/>
        <v>-282.5</v>
      </c>
      <c r="K42" s="2">
        <f>0.5*SIN(J42/3600*PI()/180)*1000+K43</f>
        <v>3.3294476840155505</v>
      </c>
      <c r="L42" s="16">
        <f>K42-G42</f>
        <v>-1.9525802641797196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9">
        <f t="shared" si="0"/>
        <v>-19.5</v>
      </c>
      <c r="B43" s="10">
        <v>19.5</v>
      </c>
      <c r="C43" s="14"/>
      <c r="D43" s="12" t="s">
        <v>82</v>
      </c>
      <c r="E43" s="13" t="s">
        <v>83</v>
      </c>
      <c r="F43" s="7">
        <f t="shared" si="1"/>
        <v>391</v>
      </c>
      <c r="G43" s="2">
        <f>0.5*SIN(F43/3600*PI()/180)*1000+G44</f>
        <v>5.3935350939261548</v>
      </c>
      <c r="H43" s="12">
        <v>-1632</v>
      </c>
      <c r="I43" s="13">
        <v>-1810</v>
      </c>
      <c r="J43" s="7">
        <f t="shared" si="2"/>
        <v>89</v>
      </c>
      <c r="K43" s="2">
        <f>0.5*SIN(J43/3600*PI()/180)*1000+K44</f>
        <v>4.0142467944916422</v>
      </c>
      <c r="L43" s="16">
        <f>K43-G43</f>
        <v>-1.3792882994345126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9">
        <f t="shared" si="0"/>
        <v>-20</v>
      </c>
      <c r="B44" s="10">
        <v>20</v>
      </c>
      <c r="C44" s="14"/>
      <c r="D44" s="12" t="s">
        <v>84</v>
      </c>
      <c r="E44" s="13" t="s">
        <v>85</v>
      </c>
      <c r="F44" s="7">
        <f t="shared" si="1"/>
        <v>726.5</v>
      </c>
      <c r="G44" s="2">
        <f>0.5*SIN(F44/3600*PI()/180)*1000+G45</f>
        <v>4.44572491499774</v>
      </c>
      <c r="H44" s="12">
        <v>-1125</v>
      </c>
      <c r="I44" s="13">
        <v>-2345</v>
      </c>
      <c r="J44" s="7">
        <f t="shared" si="2"/>
        <v>610</v>
      </c>
      <c r="K44" s="2">
        <f>0.5*SIN(J44/3600*PI()/180)*1000+K45</f>
        <v>3.7985047130923251</v>
      </c>
      <c r="L44" s="16">
        <f>K44-G44</f>
        <v>-0.64722020190541496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9">
        <f t="shared" si="0"/>
        <v>-20.5</v>
      </c>
      <c r="B45" s="10">
        <v>20.5</v>
      </c>
      <c r="C45" s="14"/>
      <c r="D45" s="12" t="s">
        <v>86</v>
      </c>
      <c r="E45" s="13" t="s">
        <v>87</v>
      </c>
      <c r="F45" s="7">
        <f t="shared" si="1"/>
        <v>1107.5</v>
      </c>
      <c r="G45" s="2">
        <f>0.5*SIN(F45/3600*PI()/180)*1000+G46</f>
        <v>2.684642859612683</v>
      </c>
      <c r="H45" s="12">
        <v>-748</v>
      </c>
      <c r="I45" s="13">
        <v>-2662</v>
      </c>
      <c r="J45" s="7">
        <f t="shared" si="2"/>
        <v>957</v>
      </c>
      <c r="K45" s="2">
        <f>0.5*SIN(J45/3600*PI()/180)*1000+K46</f>
        <v>2.3198251411320179</v>
      </c>
      <c r="L45" s="16">
        <f>K45-G45</f>
        <v>-0.36481771848066513</v>
      </c>
      <c r="M45" s="1"/>
      <c r="N45" s="1"/>
      <c r="O45" s="1"/>
      <c r="P45" s="1"/>
      <c r="Q45" s="1"/>
      <c r="R45" s="1"/>
      <c r="S45" s="1"/>
      <c r="T45" s="1"/>
      <c r="U45" s="1"/>
      <c r="V45" s="1"/>
    </row>
  </sheetData>
  <mergeCells count="5">
    <mergeCell ref="D2:G2"/>
    <mergeCell ref="H2:K2"/>
    <mergeCell ref="L2:M2"/>
    <mergeCell ref="A1:B1"/>
    <mergeCell ref="D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Толмачева Анастасия Вячеславовна</dc:creator>
  <cp:lastModifiedBy>Пользователь Windows</cp:lastModifiedBy>
  <dcterms:created xsi:type="dcterms:W3CDTF">2022-03-25T15:02:07Z</dcterms:created>
  <dcterms:modified xsi:type="dcterms:W3CDTF">2024-05-23T17:59:10Z</dcterms:modified>
</cp:coreProperties>
</file>