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aloush\.vscode\"/>
    </mc:Choice>
  </mc:AlternateContent>
  <xr:revisionPtr revIDLastSave="0" documentId="8_{C61B48EC-D191-43B2-AD64-49A17187BFF7}" xr6:coauthVersionLast="47" xr6:coauthVersionMax="47" xr10:uidLastSave="{00000000-0000-0000-0000-000000000000}"/>
  <bookViews>
    <workbookView xWindow="-108" yWindow="-108" windowWidth="23256" windowHeight="13176" firstSheet="8" activeTab="10" xr2:uid="{A8B44AFD-AAA1-45EB-A528-D657AF92C2A8}"/>
  </bookViews>
  <sheets>
    <sheet name="Sheet1" sheetId="1" r:id="rId1"/>
    <sheet name="FactCampaignPerformance" sheetId="2" r:id="rId2"/>
    <sheet name="DimCampaignMeta" sheetId="3" r:id="rId3"/>
    <sheet name="DimChannelRates" sheetId="4" r:id="rId4"/>
    <sheet name="DimTargetAudience" sheetId="5" r:id="rId5"/>
    <sheet name="DimDate" sheetId="6" r:id="rId6"/>
    <sheet name="DimRegion" sheetId="7" r:id="rId7"/>
    <sheet name="Sheet2" sheetId="13" r:id="rId8"/>
    <sheet name="Pivot Tables" sheetId="9" r:id="rId9"/>
    <sheet name="Intro" sheetId="10" r:id="rId10"/>
    <sheet name="Dashboard 1" sheetId="11" r:id="rId11"/>
    <sheet name="Dashboard 2" sheetId="12" r:id="rId12"/>
  </sheets>
  <definedNames>
    <definedName name="ExternalData_1" localSheetId="1" hidden="1">FactCampaignPerformance!$A$1:$U$764</definedName>
    <definedName name="ExternalData_1" localSheetId="7" hidden="1">Sheet2!$A$3:$U$154</definedName>
    <definedName name="ExternalData_2" localSheetId="2" hidden="1">DimCampaignMeta!$A$1:$J$6</definedName>
    <definedName name="ExternalData_3" localSheetId="3" hidden="1">DimChannelRates!$A$1:$E$6</definedName>
    <definedName name="ExternalData_4" localSheetId="4" hidden="1">DimTargetAudience!$A$1:$B$5</definedName>
    <definedName name="ExternalData_5" localSheetId="5" hidden="1">DimDate!$A$1:$J$671</definedName>
    <definedName name="ExternalData_6" localSheetId="6" hidden="1">DimRegion!$A$1:$B$6</definedName>
    <definedName name="Slicer_CampaignName">#N/A</definedName>
    <definedName name="Slicer_Channel">#N/A</definedName>
    <definedName name="Slicer_Creative_Type">#N/A</definedName>
    <definedName name="Slicer_Date__Month">#N/A</definedName>
    <definedName name="Slicer_Date__Quarter">#N/A</definedName>
    <definedName name="Slicer_Is_Weekend">#N/A</definedName>
    <definedName name="Slicer_Quarter">#N/A</definedName>
    <definedName name="Slicer_Region">#N/A</definedName>
    <definedName name="Slicer_RegionID">#N/A</definedName>
    <definedName name="Slicer_TargetAudience">#N/A</definedName>
  </definedNames>
  <calcPr calcId="191029"/>
  <pivotCaches>
    <pivotCache cacheId="1615" r:id="rId13"/>
    <pivotCache cacheId="1618" r:id="rId14"/>
    <pivotCache cacheId="1621" r:id="rId15"/>
    <pivotCache cacheId="1624" r:id="rId16"/>
    <pivotCache cacheId="1627" r:id="rId17"/>
    <pivotCache cacheId="1630" r:id="rId18"/>
    <pivotCache cacheId="1633" r:id="rId19"/>
    <pivotCache cacheId="1636" r:id="rId20"/>
    <pivotCache cacheId="1639" r:id="rId21"/>
    <pivotCache cacheId="1642" r:id="rId22"/>
    <pivotCache cacheId="1645" r:id="rId23"/>
    <pivotCache cacheId="1648" r:id="rId24"/>
    <pivotCache cacheId="1651" r:id="rId25"/>
  </pivotCaches>
  <extLst>
    <ext xmlns:x14="http://schemas.microsoft.com/office/spreadsheetml/2009/9/main" uri="{876F7934-8845-4945-9796-88D515C7AA90}">
      <x14:pivotCaches>
        <pivotCache cacheId="13"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CampaignPerformance_795df8e5-8e48-4f19-8245-4d51202fd505" name="FactCampaignPerformance" connection="Query - FactCampaignPerformance"/>
          <x15:modelTable id="DimCampaignMeta_1ddc88cd-9140-4f9d-8881-86aeedd95da7" name="DimCampaignMeta" connection="Query - DimCampaignMeta"/>
          <x15:modelTable id="DimChannelRates_6e60048e-a30e-482d-8991-8201c9e55797" name="DimChannelRates" connection="Query - DimChannelRates"/>
          <x15:modelTable id="DimTargetAudience_5e842878-fcd5-47a4-8840-e30f0a8c124f" name="DimTargetAudience" connection="Query - DimTargetAudience"/>
          <x15:modelTable id="DimDate_9afbf50d-a5f3-4320-92d3-44317cfdb7da" name="DimDate" connection="Query - DimDate"/>
          <x15:modelTable id="DimRegion_ce049029-eb6e-48c1-8fe1-766b2cd6538c" name="DimRegion" connection="Query - DimRegion"/>
        </x15:modelTables>
        <x15:modelRelationships>
          <x15:modelRelationship fromTable="FactCampaignPerformance" fromColumn="RegionID" toTable="DimRegion" toColumn="RegionID"/>
          <x15:modelRelationship fromTable="FactCampaignPerformance" fromColumn="CampaignID" toTable="DimCampaignMeta" toColumn="CampaignID"/>
          <x15:modelRelationship fromTable="FactCampaignPerformance" fromColumn="Date" toTable="DimDate" toColumn="Date"/>
          <x15:modelRelationship fromTable="FactCampaignPerformance" fromColumn="TargetAudienceID" toTable="DimTargetAudience" toColumn="TargetAudienceID"/>
          <x15:modelRelationship fromTable="FactCampaignPerformance" fromColumn="ChannelID" toTable="DimChannelRates" toColumn="ChannelID"/>
        </x15:modelRelationships>
        <x15:extLst>
          <ext xmlns:x16="http://schemas.microsoft.com/office/spreadsheetml/2014/11/main" uri="{9835A34E-60A6-4A7C-AAB8-D5F71C897F49}">
            <x16:modelTimeGroupings>
              <x16:modelTimeGrouping tableName="FactCampaignPerformanc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50" i="9" l="1"/>
  <c r="J148" i="9"/>
  <c r="J147" i="9"/>
  <c r="J146" i="9"/>
  <c r="J14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8F64A8-8D4B-4E85-8684-D331337C59ED}" keepAlive="1" name="ModelConnection_ExternalData_1" description="Data Model" type="5" refreshedVersion="8" minRefreshableVersion="5" saveData="1">
    <dbPr connection="Data Model Connection" command="FactCampaignPerformance" commandType="3"/>
    <extLst>
      <ext xmlns:x15="http://schemas.microsoft.com/office/spreadsheetml/2010/11/main" uri="{DE250136-89BD-433C-8126-D09CA5730AF9}">
        <x15:connection id="" model="1"/>
      </ext>
    </extLst>
  </connection>
  <connection id="2" xr16:uid="{88DE236A-401E-44CD-A6C1-44EEEE6DF2E8}" keepAlive="1" name="ModelConnection_ExternalData_11" description="Data Model" type="5" refreshedVersion="8" minRefreshableVersion="5" saveData="1">
    <dbPr connection="Data Model Connection" command="DRILLTHROUGH MAXROWS 1000 SELECT FROM [Model] WHERE (([DimCampaignMeta].[CampaignName].[All],[DimDate].[Is Weekend].[All],[DimDate].[Quarter].[All],[DimRegion].[Region].[All],[DimTargetAudience].[TargetAudience].[All],[FactCampaignPerformance].[Date (Month)].[All],[FactCampaignPerformance].[Date (Quarter)].[All],[Measures].[Sum of Revenue (₹)],[DimChannelRates].[Channel].&amp;[LinkedIn])) RETURN [$FactCampaignPerformance].[Date],[$FactCampaignPerformance].[CampaignID],[$FactCampaignPerformance].[ChannelID],[$FactCampaignPerformance].[RegionID],[$FactCampaignPerformance].[TargetAudienceID],[$FactCampaignPerformance].[Impressions],[$FactCampaignPerformance].[Clicks],[$FactCampaignPerformance].[Leads],[$FactCampaignPerformance].[Applications],[$FactCampaignPerformance].[Enrollments],[$FactCampaignPerformance].[Cost (₹)],[$FactCampaignPerformance].[Revenue (₹)],[$FactCampaignPerformance].[ROAS],[$FactCampaignPerformance].[CTR],[$FactCampaignPerformance].[CPC],[$FactCampaignPerformance].[CPL],[$FactCampaignPerformance].[Cost Per Enrollment],[$FactCampaignPerformance].[Date (Year)],[$FactCampaignPerformance].[Date (Quarter)],[$FactCampaignPerformance].[Date (Month)],[$FactCampaignPerformance].[Date (Month Index)]" commandType="4"/>
    <extLst>
      <ext xmlns:x15="http://schemas.microsoft.com/office/spreadsheetml/2010/11/main" uri="{DE250136-89BD-433C-8126-D09CA5730AF9}">
        <x15:connection id="" model="1"/>
      </ext>
    </extLst>
  </connection>
  <connection id="3" xr16:uid="{47F99EEA-5F1B-4F52-A55D-1C5A93D98EC2}" keepAlive="1" name="ModelConnection_ExternalData_2" description="Data Model" type="5" refreshedVersion="8" minRefreshableVersion="5" saveData="1">
    <dbPr connection="Data Model Connection" command="DimCampaignMeta" commandType="3"/>
    <extLst>
      <ext xmlns:x15="http://schemas.microsoft.com/office/spreadsheetml/2010/11/main" uri="{DE250136-89BD-433C-8126-D09CA5730AF9}">
        <x15:connection id="" model="1"/>
      </ext>
    </extLst>
  </connection>
  <connection id="4" xr16:uid="{1A83D4B3-8C29-4B0D-A3EF-56B1C5C52FA2}" keepAlive="1" name="ModelConnection_ExternalData_3" description="Data Model" type="5" refreshedVersion="8" minRefreshableVersion="5" saveData="1">
    <dbPr connection="Data Model Connection" command="DimChannelRates" commandType="3"/>
    <extLst>
      <ext xmlns:x15="http://schemas.microsoft.com/office/spreadsheetml/2010/11/main" uri="{DE250136-89BD-433C-8126-D09CA5730AF9}">
        <x15:connection id="" model="1"/>
      </ext>
    </extLst>
  </connection>
  <connection id="5" xr16:uid="{06D9590A-65AE-49BC-B7F3-994682CB5A87}" keepAlive="1" name="ModelConnection_ExternalData_4" description="Data Model" type="5" refreshedVersion="8" minRefreshableVersion="5" saveData="1">
    <dbPr connection="Data Model Connection" command="DimTargetAudience" commandType="3"/>
    <extLst>
      <ext xmlns:x15="http://schemas.microsoft.com/office/spreadsheetml/2010/11/main" uri="{DE250136-89BD-433C-8126-D09CA5730AF9}">
        <x15:connection id="" model="1"/>
      </ext>
    </extLst>
  </connection>
  <connection id="6" xr16:uid="{629704B6-53C1-49C1-8120-C82F84722007}" keepAlive="1" name="ModelConnection_ExternalData_5" description="Data Model" type="5" refreshedVersion="8" minRefreshableVersion="5" saveData="1">
    <dbPr connection="Data Model Connection" command="DimDate" commandType="3"/>
    <extLst>
      <ext xmlns:x15="http://schemas.microsoft.com/office/spreadsheetml/2010/11/main" uri="{DE250136-89BD-433C-8126-D09CA5730AF9}">
        <x15:connection id="" model="1"/>
      </ext>
    </extLst>
  </connection>
  <connection id="7" xr16:uid="{1123249F-D155-4E09-9FAD-0F4BA9E4161C}" keepAlive="1" name="ModelConnection_ExternalData_6" description="Data Model" type="5" refreshedVersion="8" minRefreshableVersion="5" saveData="1">
    <dbPr connection="Data Model Connection" command="DimRegion" commandType="3"/>
    <extLst>
      <ext xmlns:x15="http://schemas.microsoft.com/office/spreadsheetml/2010/11/main" uri="{DE250136-89BD-433C-8126-D09CA5730AF9}">
        <x15:connection id="" model="1"/>
      </ext>
    </extLst>
  </connection>
  <connection id="8" xr16:uid="{B4DBC62A-8F7E-4583-8646-7EDDA5DC68EF}" name="Query - DimCampaignMeta" description="Connection to the 'DimCampaignMeta' query in the workbook." type="100" refreshedVersion="8" minRefreshableVersion="5">
    <extLst>
      <ext xmlns:x15="http://schemas.microsoft.com/office/spreadsheetml/2010/11/main" uri="{DE250136-89BD-433C-8126-D09CA5730AF9}">
        <x15:connection id="6db12fdf-2243-44fa-9df4-a33105268609">
          <x15:oledbPr connection="Provider=Microsoft.Mashup.OleDb.1;Data Source=$Workbook$;Location=DimCampaignMeta;Extended Properties=&quot;&quot;">
            <x15:dbTables>
              <x15:dbTable name="DimCampaignMeta"/>
            </x15:dbTables>
          </x15:oledbPr>
        </x15:connection>
      </ext>
    </extLst>
  </connection>
  <connection id="9" xr16:uid="{EFB34A01-073A-4A01-AD99-180DB797C4B9}" name="Query - DimChannelRates" description="Connection to the 'DimChannelRates' query in the workbook." type="100" refreshedVersion="8" minRefreshableVersion="5">
    <extLst>
      <ext xmlns:x15="http://schemas.microsoft.com/office/spreadsheetml/2010/11/main" uri="{DE250136-89BD-433C-8126-D09CA5730AF9}">
        <x15:connection id="efef0c77-a19d-418f-adef-6fae232fcc29">
          <x15:oledbPr connection="Provider=Microsoft.Mashup.OleDb.1;Data Source=$Workbook$;Location=DimChannelRates;Extended Properties=&quot;&quot;">
            <x15:dbTables>
              <x15:dbTable name="DimChannelRates"/>
            </x15:dbTables>
          </x15:oledbPr>
        </x15:connection>
      </ext>
    </extLst>
  </connection>
  <connection id="10" xr16:uid="{08D21C66-3EF2-4973-9B01-2962C36CC1A6}" name="Query - DimDate" description="Connection to the 'DimDate' query in the workbook." type="100" refreshedVersion="8" minRefreshableVersion="5">
    <extLst>
      <ext xmlns:x15="http://schemas.microsoft.com/office/spreadsheetml/2010/11/main" uri="{DE250136-89BD-433C-8126-D09CA5730AF9}">
        <x15:connection id="ff53c876-c72f-4116-a7b8-1246a1e92ee3">
          <x15:oledbPr connection="Provider=Microsoft.Mashup.OleDb.1;Data Source=$Workbook$;Location=DimDate;Extended Properties=&quot;&quot;">
            <x15:dbTables>
              <x15:dbTable name="DimDate"/>
            </x15:dbTables>
          </x15:oledbPr>
        </x15:connection>
      </ext>
    </extLst>
  </connection>
  <connection id="11" xr16:uid="{FDED7EEA-9135-4A84-8D4A-DBA35CA98EBC}" name="Query - DimRegion" description="Connection to the 'DimRegion' query in the workbook." type="100" refreshedVersion="8" minRefreshableVersion="5">
    <extLst>
      <ext xmlns:x15="http://schemas.microsoft.com/office/spreadsheetml/2010/11/main" uri="{DE250136-89BD-433C-8126-D09CA5730AF9}">
        <x15:connection id="d670bda6-ab9b-4370-b0c6-3609426a9fd4">
          <x15:oledbPr connection="Provider=Microsoft.Mashup.OleDb.1;Data Source=$Workbook$;Location=DimRegion;Extended Properties=&quot;&quot;">
            <x15:dbTables>
              <x15:dbTable name="DimRegion"/>
            </x15:dbTables>
          </x15:oledbPr>
        </x15:connection>
      </ext>
    </extLst>
  </connection>
  <connection id="12" xr16:uid="{5064A5B4-4D71-4FAF-B14F-E880E3B76728}" name="Query - DimTargetAudience" description="Connection to the 'DimTargetAudience' query in the workbook." type="100" refreshedVersion="8" minRefreshableVersion="5">
    <extLst>
      <ext xmlns:x15="http://schemas.microsoft.com/office/spreadsheetml/2010/11/main" uri="{DE250136-89BD-433C-8126-D09CA5730AF9}">
        <x15:connection id="70aa9913-0077-470d-a51e-5cec43d02ef1">
          <x15:oledbPr connection="Provider=Microsoft.Mashup.OleDb.1;Data Source=$Workbook$;Location=DimTargetAudience;Extended Properties=&quot;&quot;">
            <x15:dbTables>
              <x15:dbTable name="DimTargetAudience"/>
            </x15:dbTables>
          </x15:oledbPr>
        </x15:connection>
      </ext>
    </extLst>
  </connection>
  <connection id="13" xr16:uid="{1185962F-C5C1-445F-B475-1ADD71DBA5D1}" name="Query - FactCampaignPerformance" description="Connection to the 'FactCampaignPerformance' query in the workbook." type="100" refreshedVersion="8" minRefreshableVersion="5">
    <extLst>
      <ext xmlns:x15="http://schemas.microsoft.com/office/spreadsheetml/2010/11/main" uri="{DE250136-89BD-433C-8126-D09CA5730AF9}">
        <x15:connection id="446f496e-e074-4008-90c5-971a2246e6f9"/>
      </ext>
    </extLst>
  </connection>
  <connection id="14" xr16:uid="{3F6EF491-34BA-43A9-A0F0-5EC8955B62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<sst xmlns="http://schemas.openxmlformats.org/spreadsheetml/2006/main" count="10037" uniqueCount="181">
  <si>
    <t>Date</t>
  </si>
  <si>
    <t>CampaignID</t>
  </si>
  <si>
    <t>Impressions</t>
  </si>
  <si>
    <t>Clicks</t>
  </si>
  <si>
    <t>Leads</t>
  </si>
  <si>
    <t>Applications</t>
  </si>
  <si>
    <t>Enrollments</t>
  </si>
  <si>
    <t>Cost (₹)</t>
  </si>
  <si>
    <t>Revenue (₹)</t>
  </si>
  <si>
    <t>RegionID</t>
  </si>
  <si>
    <t>AD001</t>
  </si>
  <si>
    <t>4</t>
  </si>
  <si>
    <t>5</t>
  </si>
  <si>
    <t>2</t>
  </si>
  <si>
    <t>1</t>
  </si>
  <si>
    <t>3</t>
  </si>
  <si>
    <t>AD004</t>
  </si>
  <si>
    <t>AD005</t>
  </si>
  <si>
    <t>AD003</t>
  </si>
  <si>
    <t>AD002</t>
  </si>
  <si>
    <t>Objective</t>
  </si>
  <si>
    <t>StartDate</t>
  </si>
  <si>
    <t>EndDate</t>
  </si>
  <si>
    <t>Budget (₹)</t>
  </si>
  <si>
    <t>Campaign Type</t>
  </si>
  <si>
    <t>Creative Type</t>
  </si>
  <si>
    <t>Manager</t>
  </si>
  <si>
    <t>ChannelID</t>
  </si>
  <si>
    <t>Conversion Goal</t>
  </si>
  <si>
    <t>CampaignName</t>
  </si>
  <si>
    <t>Lead Generation</t>
  </si>
  <si>
    <t>Paid Search</t>
  </si>
  <si>
    <t>Static Ads</t>
  </si>
  <si>
    <t>Priya</t>
  </si>
  <si>
    <t>Application</t>
  </si>
  <si>
    <t>UG Admission</t>
  </si>
  <si>
    <t>Admissions</t>
  </si>
  <si>
    <t>Paid Social</t>
  </si>
  <si>
    <t>Video</t>
  </si>
  <si>
    <t>Rohit</t>
  </si>
  <si>
    <t>Lead</t>
  </si>
  <si>
    <t>MBA Admission</t>
  </si>
  <si>
    <t>Career Promotion</t>
  </si>
  <si>
    <t>Professional Networking</t>
  </si>
  <si>
    <t>Carousel</t>
  </si>
  <si>
    <t>Ananya</t>
  </si>
  <si>
    <t>Placement</t>
  </si>
  <si>
    <t>Placements</t>
  </si>
  <si>
    <t>Brand Awareness</t>
  </si>
  <si>
    <t>Event Marketing</t>
  </si>
  <si>
    <t>Arjun</t>
  </si>
  <si>
    <t>Registration</t>
  </si>
  <si>
    <t>Hackathon</t>
  </si>
  <si>
    <t>Student Exchange</t>
  </si>
  <si>
    <t>Social Media</t>
  </si>
  <si>
    <t>Reels</t>
  </si>
  <si>
    <t>Megha</t>
  </si>
  <si>
    <t>Semester Exchange Program</t>
  </si>
  <si>
    <t>Channel</t>
  </si>
  <si>
    <t>AvgCPM</t>
  </si>
  <si>
    <t>AvgCPC</t>
  </si>
  <si>
    <t>Remarks</t>
  </si>
  <si>
    <t>Google Ads</t>
  </si>
  <si>
    <t>High search volume</t>
  </si>
  <si>
    <t>Facebook</t>
  </si>
  <si>
    <t>Engagement focused</t>
  </si>
  <si>
    <t>LinkedIn</t>
  </si>
  <si>
    <t>Professional targeting</t>
  </si>
  <si>
    <t>YouTube</t>
  </si>
  <si>
    <t>Video rich</t>
  </si>
  <si>
    <t>Instagram</t>
  </si>
  <si>
    <t>Youth appeal</t>
  </si>
  <si>
    <t>TargetAudienceID</t>
  </si>
  <si>
    <t>TargetAudience</t>
  </si>
  <si>
    <t>17–21 Age</t>
  </si>
  <si>
    <t>21–35 Age</t>
  </si>
  <si>
    <t>22–27 Age</t>
  </si>
  <si>
    <t>25–35 Age</t>
  </si>
  <si>
    <t>Year</t>
  </si>
  <si>
    <t>Month Name</t>
  </si>
  <si>
    <t>Quarter</t>
  </si>
  <si>
    <t>Day of Month</t>
  </si>
  <si>
    <t>Day Name</t>
  </si>
  <si>
    <t>Month No</t>
  </si>
  <si>
    <t>Is Weekend</t>
  </si>
  <si>
    <t>Weekend No.</t>
  </si>
  <si>
    <t>Weekend No</t>
  </si>
  <si>
    <t>January</t>
  </si>
  <si>
    <t>Monday</t>
  </si>
  <si>
    <t>FALSE</t>
  </si>
  <si>
    <t>0</t>
  </si>
  <si>
    <t>February</t>
  </si>
  <si>
    <t>March</t>
  </si>
  <si>
    <t>April</t>
  </si>
  <si>
    <t>May</t>
  </si>
  <si>
    <t>June</t>
  </si>
  <si>
    <t>July</t>
  </si>
  <si>
    <t>August</t>
  </si>
  <si>
    <t>September</t>
  </si>
  <si>
    <t>October</t>
  </si>
  <si>
    <t>November</t>
  </si>
  <si>
    <t>December</t>
  </si>
  <si>
    <t>Tuesday</t>
  </si>
  <si>
    <t>Wednesday</t>
  </si>
  <si>
    <t>Thursday</t>
  </si>
  <si>
    <t>Friday</t>
  </si>
  <si>
    <t>Sunday</t>
  </si>
  <si>
    <t>TRUE</t>
  </si>
  <si>
    <t>7</t>
  </si>
  <si>
    <t>Saturday</t>
  </si>
  <si>
    <t>6</t>
  </si>
  <si>
    <t>Region</t>
  </si>
  <si>
    <t>West India</t>
  </si>
  <si>
    <t>North India</t>
  </si>
  <si>
    <t>East India</t>
  </si>
  <si>
    <t>Pan India</t>
  </si>
  <si>
    <t>South India</t>
  </si>
  <si>
    <t>Row Labels</t>
  </si>
  <si>
    <t>Grand Total</t>
  </si>
  <si>
    <t>Sum of Cost (₹)</t>
  </si>
  <si>
    <t>Sum of Revenue (₹)</t>
  </si>
  <si>
    <t>Sum of Impressions</t>
  </si>
  <si>
    <t>Sum of Clicks</t>
  </si>
  <si>
    <t>Sum of Leads</t>
  </si>
  <si>
    <t>Sum of Applications</t>
  </si>
  <si>
    <t>Sum of Enrollments</t>
  </si>
  <si>
    <t>ROAS</t>
  </si>
  <si>
    <t>Sum of ROAS</t>
  </si>
  <si>
    <t>CTR</t>
  </si>
  <si>
    <t>CPC</t>
  </si>
  <si>
    <t>CPL</t>
  </si>
  <si>
    <t>Cost Per Enrollment</t>
  </si>
  <si>
    <t>Average of CTR</t>
  </si>
  <si>
    <t>Average of CPC</t>
  </si>
  <si>
    <t>Average of CPL</t>
  </si>
  <si>
    <t>Average of Cost Per Enrollment</t>
  </si>
  <si>
    <t>Sum of Budget (₹)</t>
  </si>
  <si>
    <t>Date (Year)</t>
  </si>
  <si>
    <t>Date (Quarter)</t>
  </si>
  <si>
    <t>Date (Month Index)</t>
  </si>
  <si>
    <t>Date (Month)</t>
  </si>
  <si>
    <t>2024</t>
  </si>
  <si>
    <t>Qtr1</t>
  </si>
  <si>
    <t>Mar</t>
  </si>
  <si>
    <t>Qtr2</t>
  </si>
  <si>
    <t>Apr</t>
  </si>
  <si>
    <t>Jun</t>
  </si>
  <si>
    <t>Qtr3</t>
  </si>
  <si>
    <t>Jul</t>
  </si>
  <si>
    <t>Aug</t>
  </si>
  <si>
    <t>Jan</t>
  </si>
  <si>
    <t>Feb</t>
  </si>
  <si>
    <t>Sep</t>
  </si>
  <si>
    <t>Qtr4</t>
  </si>
  <si>
    <t>Oct</t>
  </si>
  <si>
    <t>Nov</t>
  </si>
  <si>
    <t>Dec</t>
  </si>
  <si>
    <t>2025</t>
  </si>
  <si>
    <t>Revenue</t>
  </si>
  <si>
    <t>FactCampaignPerformance[Date]</t>
  </si>
  <si>
    <t>FactCampaignPerformance[CampaignID]</t>
  </si>
  <si>
    <t>FactCampaignPerformance[ChannelID]</t>
  </si>
  <si>
    <t>FactCampaignPerformance[RegionID]</t>
  </si>
  <si>
    <t>FactCampaignPerformance[TargetAudienceID]</t>
  </si>
  <si>
    <t>FactCampaignPerformance[Impressions]</t>
  </si>
  <si>
    <t>FactCampaignPerformance[Clicks]</t>
  </si>
  <si>
    <t>FactCampaignPerformance[Leads]</t>
  </si>
  <si>
    <t>FactCampaignPerformance[Applications]</t>
  </si>
  <si>
    <t>FactCampaignPerformance[Enrollments]</t>
  </si>
  <si>
    <t>FactCampaignPerformance[Cost (₹)]</t>
  </si>
  <si>
    <t>FactCampaignPerformance[Revenue (₹)]</t>
  </si>
  <si>
    <t>FactCampaignPerformance[ROAS]</t>
  </si>
  <si>
    <t>FactCampaignPerformance[CTR]</t>
  </si>
  <si>
    <t>FactCampaignPerformance[CPC]</t>
  </si>
  <si>
    <t>FactCampaignPerformance[CPL]</t>
  </si>
  <si>
    <t>FactCampaignPerformance[Cost Per Enrollment]</t>
  </si>
  <si>
    <t>FactCampaignPerformance[Date (Year)]</t>
  </si>
  <si>
    <t>FactCampaignPerformance[Date (Quarter)]</t>
  </si>
  <si>
    <t>FactCampaignPerformance[Date (Month)]</t>
  </si>
  <si>
    <t>FactCampaignPerformance[Date (Month Index)]</t>
  </si>
  <si>
    <t>Data returned for Sum of Revenue (₹), LinkedIn, All - All - All - All -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</si>
</sst>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quot;m&quot;;[&gt;1000]0,&quot;k&quot;;0"/>
  </numFmts>
  <fonts count="3">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left" indent="1"/>
    </xf>
    <xf numFmtId="0" fontId="0" fillId="2" borderId="0" xfId="0" applyFill="1"/>
    <xf numFmtId="0" fontId="2" fillId="0" borderId="0" xfId="0" applyFont="1"/>
    <xf numFmtId="0" fontId="0" fillId="0" borderId="0" xfId="0" applyNumberFormat="1"/>
  </cellXfs>
  <cellStyles count="1">
    <cellStyle name="Normal" xfId="0" builtinId="0"/>
  </cellStyles>
  <dxfs count="26">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A02B93"/>
      <color rgb="FF50164A"/>
      <color rgb="FF6C3483"/>
      <color rgb="FF4E95D9"/>
      <color rgb="FFD98CB3"/>
      <color rgb="FF7A206F"/>
      <color rgb="FFAED6F1"/>
      <color rgb="FFFADBD8"/>
      <color rgb="FFCC00CC"/>
      <color rgb="FF36A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34" Type="http://schemas.microsoft.com/office/2007/relationships/slicerCache" Target="slicerCaches/slicerCache8.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6.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1.xml"/><Relationship Id="rId30" Type="http://schemas.microsoft.com/office/2007/relationships/slicerCache" Target="slicerCaches/slicerCache4.xml"/><Relationship Id="rId35" Type="http://schemas.microsoft.com/office/2007/relationships/slicerCache" Target="slicerCaches/slicerCache9.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microsoft.com/office/2007/relationships/slicerCache" Target="slicerCaches/slicerCache7.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8.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2.xml"/><Relationship Id="rId36" Type="http://schemas.microsoft.com/office/2007/relationships/slicerCache" Target="slicerCaches/slicerCache10.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Tables!Cost vs Revenue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vs Revenue By Region</a:t>
            </a:r>
          </a:p>
        </c:rich>
      </c:tx>
      <c:layout>
        <c:manualLayout>
          <c:xMode val="edge"/>
          <c:yMode val="edge"/>
          <c:x val="0.269055555555555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Sum of Cost (₹)</c:v>
                </c:pt>
              </c:strCache>
            </c:strRef>
          </c:tx>
          <c:spPr>
            <a:solidFill>
              <a:schemeClr val="accent1"/>
            </a:solidFill>
            <a:ln>
              <a:noFill/>
            </a:ln>
            <a:effectLst/>
          </c:spPr>
          <c:invertIfNegative val="0"/>
          <c:cat>
            <c:strRef>
              <c:f>'Pivot Tables'!$A$2:$A$7</c:f>
              <c:strCache>
                <c:ptCount val="5"/>
                <c:pt idx="0">
                  <c:v>East India</c:v>
                </c:pt>
                <c:pt idx="1">
                  <c:v>North India</c:v>
                </c:pt>
                <c:pt idx="2">
                  <c:v>Pan India</c:v>
                </c:pt>
                <c:pt idx="3">
                  <c:v>South India</c:v>
                </c:pt>
                <c:pt idx="4">
                  <c:v>West India</c:v>
                </c:pt>
              </c:strCache>
            </c:strRef>
          </c:cat>
          <c:val>
            <c:numRef>
              <c:f>'Pivot Tables'!$B$2:$B$7</c:f>
              <c:numCache>
                <c:formatCode>[&gt;=1000000]0,,"m";[&gt;1000]0,"k";0</c:formatCode>
                <c:ptCount val="5"/>
                <c:pt idx="0">
                  <c:v>17552873.960000001</c:v>
                </c:pt>
                <c:pt idx="1">
                  <c:v>19529730.140000001</c:v>
                </c:pt>
                <c:pt idx="2">
                  <c:v>19741826.27</c:v>
                </c:pt>
                <c:pt idx="3">
                  <c:v>15188766.539999999</c:v>
                </c:pt>
                <c:pt idx="4">
                  <c:v>19434934.280000001</c:v>
                </c:pt>
              </c:numCache>
            </c:numRef>
          </c:val>
          <c:extLst>
            <c:ext xmlns:c16="http://schemas.microsoft.com/office/drawing/2014/chart" uri="{C3380CC4-5D6E-409C-BE32-E72D297353CC}">
              <c16:uniqueId val="{00000000-A8E6-43C2-8FA6-1B8FC68AF167}"/>
            </c:ext>
          </c:extLst>
        </c:ser>
        <c:ser>
          <c:idx val="1"/>
          <c:order val="1"/>
          <c:tx>
            <c:strRef>
              <c:f>'Pivot Tables'!$C$1</c:f>
              <c:strCache>
                <c:ptCount val="1"/>
                <c:pt idx="0">
                  <c:v>Sum of Revenue (₹)</c:v>
                </c:pt>
              </c:strCache>
            </c:strRef>
          </c:tx>
          <c:spPr>
            <a:solidFill>
              <a:schemeClr val="accent2"/>
            </a:solidFill>
            <a:ln>
              <a:noFill/>
            </a:ln>
            <a:effectLst/>
          </c:spPr>
          <c:invertIfNegative val="0"/>
          <c:cat>
            <c:strRef>
              <c:f>'Pivot Tables'!$A$2:$A$7</c:f>
              <c:strCache>
                <c:ptCount val="5"/>
                <c:pt idx="0">
                  <c:v>East India</c:v>
                </c:pt>
                <c:pt idx="1">
                  <c:v>North India</c:v>
                </c:pt>
                <c:pt idx="2">
                  <c:v>Pan India</c:v>
                </c:pt>
                <c:pt idx="3">
                  <c:v>South India</c:v>
                </c:pt>
                <c:pt idx="4">
                  <c:v>West India</c:v>
                </c:pt>
              </c:strCache>
            </c:strRef>
          </c:cat>
          <c:val>
            <c:numRef>
              <c:f>'Pivot Tables'!$C$2:$C$7</c:f>
              <c:numCache>
                <c:formatCode>[&gt;=1000000]0,,"m";[&gt;1000]0,"k";0</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01-A8E6-43C2-8FA6-1B8FC68AF167}"/>
            </c:ext>
          </c:extLst>
        </c:ser>
        <c:dLbls>
          <c:showLegendKey val="0"/>
          <c:showVal val="0"/>
          <c:showCatName val="0"/>
          <c:showSerName val="0"/>
          <c:showPercent val="0"/>
          <c:showBubbleSize val="0"/>
        </c:dLbls>
        <c:gapWidth val="219"/>
        <c:overlap val="-27"/>
        <c:axId val="2091982328"/>
        <c:axId val="2091984848"/>
      </c:barChart>
      <c:catAx>
        <c:axId val="2091982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84848"/>
        <c:crosses val="autoZero"/>
        <c:auto val="1"/>
        <c:lblAlgn val="ctr"/>
        <c:lblOffset val="100"/>
        <c:noMultiLvlLbl val="0"/>
      </c:catAx>
      <c:valAx>
        <c:axId val="209198484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82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Tables!Cost vs Revenue By Platform</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Cost vs Revenue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Sum of Cost (₹)</c:v>
                </c:pt>
              </c:strCache>
            </c:strRef>
          </c:tx>
          <c:spPr>
            <a:solidFill>
              <a:schemeClr val="accent1"/>
            </a:solidFill>
            <a:ln>
              <a:noFill/>
            </a:ln>
            <a:effectLst/>
          </c:spPr>
          <c:invertIfNegative val="0"/>
          <c:cat>
            <c:strRef>
              <c:f>'Pivot Tables'!$A$20:$A$25</c:f>
              <c:strCache>
                <c:ptCount val="5"/>
                <c:pt idx="0">
                  <c:v>Facebook</c:v>
                </c:pt>
                <c:pt idx="1">
                  <c:v>Google Ads</c:v>
                </c:pt>
                <c:pt idx="2">
                  <c:v>Instagram</c:v>
                </c:pt>
                <c:pt idx="3">
                  <c:v>LinkedIn</c:v>
                </c:pt>
                <c:pt idx="4">
                  <c:v>YouTube</c:v>
                </c:pt>
              </c:strCache>
            </c:strRef>
          </c:cat>
          <c:val>
            <c:numRef>
              <c:f>'Pivot Tables'!$B$20:$B$25</c:f>
              <c:numCache>
                <c:formatCode>[&gt;=1000000]0,,"m";[&gt;1000]0,"k";0</c:formatCode>
                <c:ptCount val="5"/>
                <c:pt idx="0">
                  <c:v>22051324.43</c:v>
                </c:pt>
                <c:pt idx="1">
                  <c:v>23158075.68</c:v>
                </c:pt>
                <c:pt idx="2">
                  <c:v>17285042.280000001</c:v>
                </c:pt>
                <c:pt idx="3">
                  <c:v>18258974.940000001</c:v>
                </c:pt>
                <c:pt idx="4">
                  <c:v>10694713.859999999</c:v>
                </c:pt>
              </c:numCache>
            </c:numRef>
          </c:val>
          <c:extLst>
            <c:ext xmlns:c16="http://schemas.microsoft.com/office/drawing/2014/chart" uri="{C3380CC4-5D6E-409C-BE32-E72D297353CC}">
              <c16:uniqueId val="{00000000-9C2D-4E1F-8FD2-BB6A0D46DDC7}"/>
            </c:ext>
          </c:extLst>
        </c:ser>
        <c:ser>
          <c:idx val="1"/>
          <c:order val="1"/>
          <c:tx>
            <c:strRef>
              <c:f>'Pivot Tables'!$C$19</c:f>
              <c:strCache>
                <c:ptCount val="1"/>
                <c:pt idx="0">
                  <c:v>Sum of Revenue (₹)</c:v>
                </c:pt>
              </c:strCache>
            </c:strRef>
          </c:tx>
          <c:spPr>
            <a:solidFill>
              <a:schemeClr val="accent2"/>
            </a:solidFill>
            <a:ln>
              <a:noFill/>
            </a:ln>
            <a:effectLst/>
          </c:spPr>
          <c:invertIfNegative val="0"/>
          <c:cat>
            <c:strRef>
              <c:f>'Pivot Tables'!$A$20:$A$25</c:f>
              <c:strCache>
                <c:ptCount val="5"/>
                <c:pt idx="0">
                  <c:v>Facebook</c:v>
                </c:pt>
                <c:pt idx="1">
                  <c:v>Google Ads</c:v>
                </c:pt>
                <c:pt idx="2">
                  <c:v>Instagram</c:v>
                </c:pt>
                <c:pt idx="3">
                  <c:v>LinkedIn</c:v>
                </c:pt>
                <c:pt idx="4">
                  <c:v>YouTube</c:v>
                </c:pt>
              </c:strCache>
            </c:strRef>
          </c:cat>
          <c:val>
            <c:numRef>
              <c:f>'Pivot Tables'!$C$20:$C$25</c:f>
              <c:numCache>
                <c:formatCode>[&gt;=1000000]0,,"m";[&gt;1000]0,"k";0</c:formatCode>
                <c:ptCount val="5"/>
                <c:pt idx="0">
                  <c:v>517275867.82999998</c:v>
                </c:pt>
                <c:pt idx="1">
                  <c:v>531973533.88</c:v>
                </c:pt>
                <c:pt idx="2">
                  <c:v>414974739.56999999</c:v>
                </c:pt>
                <c:pt idx="3">
                  <c:v>464609915.19</c:v>
                </c:pt>
                <c:pt idx="4">
                  <c:v>236628518.72999999</c:v>
                </c:pt>
              </c:numCache>
            </c:numRef>
          </c:val>
          <c:extLst>
            <c:ext xmlns:c16="http://schemas.microsoft.com/office/drawing/2014/chart" uri="{C3380CC4-5D6E-409C-BE32-E72D297353CC}">
              <c16:uniqueId val="{00000001-9C2D-4E1F-8FD2-BB6A0D46DDC7}"/>
            </c:ext>
          </c:extLst>
        </c:ser>
        <c:dLbls>
          <c:showLegendKey val="0"/>
          <c:showVal val="0"/>
          <c:showCatName val="0"/>
          <c:showSerName val="0"/>
          <c:showPercent val="0"/>
          <c:showBubbleSize val="0"/>
        </c:dLbls>
        <c:gapWidth val="219"/>
        <c:overlap val="-27"/>
        <c:axId val="115008999"/>
        <c:axId val="115014759"/>
      </c:barChart>
      <c:catAx>
        <c:axId val="115008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4759"/>
        <c:crosses val="autoZero"/>
        <c:auto val="1"/>
        <c:lblAlgn val="ctr"/>
        <c:lblOffset val="100"/>
        <c:noMultiLvlLbl val="0"/>
      </c:catAx>
      <c:valAx>
        <c:axId val="115014759"/>
        <c:scaling>
          <c:logBase val="10"/>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8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Tables!Cross_Channel Acquisation Funnel</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Cross_Channel Acquisation</a:t>
            </a:r>
            <a:r>
              <a:rPr lang="en-US" baseline="0"/>
              <a:t> Funnel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c:f>
              <c:strCache>
                <c:ptCount val="1"/>
                <c:pt idx="0">
                  <c:v>Sum of Impressions</c:v>
                </c:pt>
              </c:strCache>
            </c:strRef>
          </c:tx>
          <c:spPr>
            <a:ln w="28575" cap="rnd">
              <a:solidFill>
                <a:schemeClr val="accent1"/>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Tables'!$B$35:$B$40</c:f>
              <c:numCache>
                <c:formatCode>[&gt;=1000000]0,,"m";[&gt;1000]0,"k";0</c:formatCode>
                <c:ptCount val="5"/>
                <c:pt idx="0">
                  <c:v>31329302</c:v>
                </c:pt>
                <c:pt idx="1">
                  <c:v>31963554</c:v>
                </c:pt>
                <c:pt idx="2">
                  <c:v>24699279</c:v>
                </c:pt>
                <c:pt idx="3">
                  <c:v>26146791</c:v>
                </c:pt>
                <c:pt idx="4">
                  <c:v>15019263</c:v>
                </c:pt>
              </c:numCache>
            </c:numRef>
          </c:val>
          <c:smooth val="0"/>
          <c:extLst>
            <c:ext xmlns:c16="http://schemas.microsoft.com/office/drawing/2014/chart" uri="{C3380CC4-5D6E-409C-BE32-E72D297353CC}">
              <c16:uniqueId val="{00000000-4687-40B0-92DB-CF17A948BB2B}"/>
            </c:ext>
          </c:extLst>
        </c:ser>
        <c:ser>
          <c:idx val="1"/>
          <c:order val="1"/>
          <c:tx>
            <c:strRef>
              <c:f>'Pivot Tables'!$C$34</c:f>
              <c:strCache>
                <c:ptCount val="1"/>
                <c:pt idx="0">
                  <c:v>Sum of Clicks</c:v>
                </c:pt>
              </c:strCache>
            </c:strRef>
          </c:tx>
          <c:spPr>
            <a:ln w="28575" cap="rnd">
              <a:solidFill>
                <a:schemeClr val="accent2"/>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Tables'!$C$35:$C$40</c:f>
              <c:numCache>
                <c:formatCode>[&gt;=1000000]0,,"m";[&gt;1000]0,"k";0</c:formatCode>
                <c:ptCount val="5"/>
                <c:pt idx="0">
                  <c:v>1740443</c:v>
                </c:pt>
                <c:pt idx="1">
                  <c:v>1751859</c:v>
                </c:pt>
                <c:pt idx="2">
                  <c:v>1347998</c:v>
                </c:pt>
                <c:pt idx="3">
                  <c:v>1460099</c:v>
                </c:pt>
                <c:pt idx="4">
                  <c:v>838013</c:v>
                </c:pt>
              </c:numCache>
            </c:numRef>
          </c:val>
          <c:smooth val="0"/>
          <c:extLst>
            <c:ext xmlns:c16="http://schemas.microsoft.com/office/drawing/2014/chart" uri="{C3380CC4-5D6E-409C-BE32-E72D297353CC}">
              <c16:uniqueId val="{00000001-4687-40B0-92DB-CF17A948BB2B}"/>
            </c:ext>
          </c:extLst>
        </c:ser>
        <c:ser>
          <c:idx val="2"/>
          <c:order val="2"/>
          <c:tx>
            <c:strRef>
              <c:f>'Pivot Tables'!$D$34</c:f>
              <c:strCache>
                <c:ptCount val="1"/>
                <c:pt idx="0">
                  <c:v>Sum of Leads</c:v>
                </c:pt>
              </c:strCache>
            </c:strRef>
          </c:tx>
          <c:spPr>
            <a:ln w="28575" cap="rnd">
              <a:solidFill>
                <a:schemeClr val="accent3"/>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Tables'!$D$35:$D$40</c:f>
              <c:numCache>
                <c:formatCode>[&gt;=1000000]0,,"m";[&gt;1000]0,"k";0</c:formatCode>
                <c:ptCount val="5"/>
                <c:pt idx="0">
                  <c:v>350452</c:v>
                </c:pt>
                <c:pt idx="1">
                  <c:v>346441</c:v>
                </c:pt>
                <c:pt idx="2">
                  <c:v>270522</c:v>
                </c:pt>
                <c:pt idx="3">
                  <c:v>292161</c:v>
                </c:pt>
                <c:pt idx="4">
                  <c:v>161708</c:v>
                </c:pt>
              </c:numCache>
            </c:numRef>
          </c:val>
          <c:smooth val="0"/>
          <c:extLst>
            <c:ext xmlns:c16="http://schemas.microsoft.com/office/drawing/2014/chart" uri="{C3380CC4-5D6E-409C-BE32-E72D297353CC}">
              <c16:uniqueId val="{00000002-4687-40B0-92DB-CF17A948BB2B}"/>
            </c:ext>
          </c:extLst>
        </c:ser>
        <c:ser>
          <c:idx val="3"/>
          <c:order val="3"/>
          <c:tx>
            <c:strRef>
              <c:f>'Pivot Tables'!$E$34</c:f>
              <c:strCache>
                <c:ptCount val="1"/>
                <c:pt idx="0">
                  <c:v>Sum of Applications</c:v>
                </c:pt>
              </c:strCache>
            </c:strRef>
          </c:tx>
          <c:spPr>
            <a:ln w="28575" cap="rnd">
              <a:solidFill>
                <a:schemeClr val="accent4"/>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Tables'!$E$35:$E$40</c:f>
              <c:numCache>
                <c:formatCode>[&gt;=1000000]0,,"m";[&gt;1000]0,"k";0</c:formatCode>
                <c:ptCount val="5"/>
                <c:pt idx="0">
                  <c:v>191054</c:v>
                </c:pt>
                <c:pt idx="1">
                  <c:v>190327</c:v>
                </c:pt>
                <c:pt idx="2">
                  <c:v>148302</c:v>
                </c:pt>
                <c:pt idx="3">
                  <c:v>163739</c:v>
                </c:pt>
                <c:pt idx="4">
                  <c:v>90194</c:v>
                </c:pt>
              </c:numCache>
            </c:numRef>
          </c:val>
          <c:smooth val="0"/>
          <c:extLst>
            <c:ext xmlns:c16="http://schemas.microsoft.com/office/drawing/2014/chart" uri="{C3380CC4-5D6E-409C-BE32-E72D297353CC}">
              <c16:uniqueId val="{00000003-4687-40B0-92DB-CF17A948BB2B}"/>
            </c:ext>
          </c:extLst>
        </c:ser>
        <c:ser>
          <c:idx val="4"/>
          <c:order val="4"/>
          <c:tx>
            <c:strRef>
              <c:f>'Pivot Tables'!$F$34</c:f>
              <c:strCache>
                <c:ptCount val="1"/>
                <c:pt idx="0">
                  <c:v>Sum of Enrollments</c:v>
                </c:pt>
              </c:strCache>
            </c:strRef>
          </c:tx>
          <c:spPr>
            <a:ln w="28575" cap="rnd">
              <a:solidFill>
                <a:schemeClr val="accent5"/>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Tables'!$F$35:$F$40</c:f>
              <c:numCache>
                <c:formatCode>[&gt;=1000000]0,,"m";[&gt;1000]0,"k";0</c:formatCode>
                <c:ptCount val="5"/>
                <c:pt idx="0">
                  <c:v>94199</c:v>
                </c:pt>
                <c:pt idx="1">
                  <c:v>95402</c:v>
                </c:pt>
                <c:pt idx="2">
                  <c:v>75249</c:v>
                </c:pt>
                <c:pt idx="3">
                  <c:v>83522</c:v>
                </c:pt>
                <c:pt idx="4">
                  <c:v>43942</c:v>
                </c:pt>
              </c:numCache>
            </c:numRef>
          </c:val>
          <c:smooth val="0"/>
          <c:extLst>
            <c:ext xmlns:c16="http://schemas.microsoft.com/office/drawing/2014/chart" uri="{C3380CC4-5D6E-409C-BE32-E72D297353CC}">
              <c16:uniqueId val="{00000004-4687-40B0-92DB-CF17A948BB2B}"/>
            </c:ext>
          </c:extLst>
        </c:ser>
        <c:dLbls>
          <c:showLegendKey val="0"/>
          <c:showVal val="0"/>
          <c:showCatName val="0"/>
          <c:showSerName val="0"/>
          <c:showPercent val="0"/>
          <c:showBubbleSize val="0"/>
        </c:dLbls>
        <c:smooth val="0"/>
        <c:axId val="115053639"/>
        <c:axId val="115053999"/>
      </c:lineChart>
      <c:catAx>
        <c:axId val="115053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3999"/>
        <c:crosses val="autoZero"/>
        <c:auto val="1"/>
        <c:lblAlgn val="ctr"/>
        <c:lblOffset val="100"/>
        <c:noMultiLvlLbl val="0"/>
      </c:catAx>
      <c:valAx>
        <c:axId val="115053999"/>
        <c:scaling>
          <c:logBase val="1000"/>
          <c:orientation val="minMax"/>
          <c:min val="10000"/>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3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Tables!Metrics By Campaign Name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Metrics By Campaign Name</a:t>
            </a:r>
          </a:p>
        </c:rich>
      </c:tx>
      <c:layout>
        <c:manualLayout>
          <c:xMode val="edge"/>
          <c:yMode val="edge"/>
          <c:x val="0.278423447069116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Tables'!$B$51</c:f>
              <c:strCache>
                <c:ptCount val="1"/>
                <c:pt idx="0">
                  <c:v>Sum of Impressions</c:v>
                </c:pt>
              </c:strCache>
            </c:strRef>
          </c:tx>
          <c:spPr>
            <a:solidFill>
              <a:schemeClr val="accent1"/>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Tables'!$B$52:$B$57</c:f>
              <c:numCache>
                <c:formatCode>[&gt;=1000000]0,,"m";[&gt;1000]0,"k";0</c:formatCode>
                <c:ptCount val="5"/>
                <c:pt idx="0">
                  <c:v>15019263</c:v>
                </c:pt>
                <c:pt idx="1">
                  <c:v>31329302</c:v>
                </c:pt>
                <c:pt idx="2">
                  <c:v>26146791</c:v>
                </c:pt>
                <c:pt idx="3">
                  <c:v>24699279</c:v>
                </c:pt>
                <c:pt idx="4">
                  <c:v>31963554</c:v>
                </c:pt>
              </c:numCache>
            </c:numRef>
          </c:val>
          <c:extLst>
            <c:ext xmlns:c16="http://schemas.microsoft.com/office/drawing/2014/chart" uri="{C3380CC4-5D6E-409C-BE32-E72D297353CC}">
              <c16:uniqueId val="{00000000-1FBB-493A-BCDC-303131E30D0B}"/>
            </c:ext>
          </c:extLst>
        </c:ser>
        <c:ser>
          <c:idx val="1"/>
          <c:order val="1"/>
          <c:tx>
            <c:strRef>
              <c:f>'Pivot Tables'!$C$51</c:f>
              <c:strCache>
                <c:ptCount val="1"/>
                <c:pt idx="0">
                  <c:v>Sum of Clicks</c:v>
                </c:pt>
              </c:strCache>
            </c:strRef>
          </c:tx>
          <c:spPr>
            <a:solidFill>
              <a:schemeClr val="accent2"/>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Tables'!$C$52:$C$57</c:f>
              <c:numCache>
                <c:formatCode>[&gt;=1000000]0,,"m";[&gt;1000]0,"k";0</c:formatCode>
                <c:ptCount val="5"/>
                <c:pt idx="0">
                  <c:v>838013</c:v>
                </c:pt>
                <c:pt idx="1">
                  <c:v>1740443</c:v>
                </c:pt>
                <c:pt idx="2">
                  <c:v>1460099</c:v>
                </c:pt>
                <c:pt idx="3">
                  <c:v>1347998</c:v>
                </c:pt>
                <c:pt idx="4">
                  <c:v>1751859</c:v>
                </c:pt>
              </c:numCache>
            </c:numRef>
          </c:val>
          <c:extLst>
            <c:ext xmlns:c16="http://schemas.microsoft.com/office/drawing/2014/chart" uri="{C3380CC4-5D6E-409C-BE32-E72D297353CC}">
              <c16:uniqueId val="{00000001-1FBB-493A-BCDC-303131E30D0B}"/>
            </c:ext>
          </c:extLst>
        </c:ser>
        <c:ser>
          <c:idx val="2"/>
          <c:order val="2"/>
          <c:tx>
            <c:strRef>
              <c:f>'Pivot Tables'!$D$51</c:f>
              <c:strCache>
                <c:ptCount val="1"/>
                <c:pt idx="0">
                  <c:v>Sum of Leads</c:v>
                </c:pt>
              </c:strCache>
            </c:strRef>
          </c:tx>
          <c:spPr>
            <a:solidFill>
              <a:schemeClr val="accent3"/>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Tables'!$D$52:$D$57</c:f>
              <c:numCache>
                <c:formatCode>[&gt;=1000000]0,,"m";[&gt;1000]0,"k";0</c:formatCode>
                <c:ptCount val="5"/>
                <c:pt idx="0">
                  <c:v>161708</c:v>
                </c:pt>
                <c:pt idx="1">
                  <c:v>350452</c:v>
                </c:pt>
                <c:pt idx="2">
                  <c:v>292161</c:v>
                </c:pt>
                <c:pt idx="3">
                  <c:v>270522</c:v>
                </c:pt>
                <c:pt idx="4">
                  <c:v>346441</c:v>
                </c:pt>
              </c:numCache>
            </c:numRef>
          </c:val>
          <c:extLst>
            <c:ext xmlns:c16="http://schemas.microsoft.com/office/drawing/2014/chart" uri="{C3380CC4-5D6E-409C-BE32-E72D297353CC}">
              <c16:uniqueId val="{00000002-1FBB-493A-BCDC-303131E30D0B}"/>
            </c:ext>
          </c:extLst>
        </c:ser>
        <c:ser>
          <c:idx val="3"/>
          <c:order val="3"/>
          <c:tx>
            <c:strRef>
              <c:f>'Pivot Tables'!$E$51</c:f>
              <c:strCache>
                <c:ptCount val="1"/>
                <c:pt idx="0">
                  <c:v>Sum of Applications</c:v>
                </c:pt>
              </c:strCache>
            </c:strRef>
          </c:tx>
          <c:spPr>
            <a:solidFill>
              <a:schemeClr val="accent4"/>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Tables'!$E$52:$E$57</c:f>
              <c:numCache>
                <c:formatCode>[&gt;=1000000]0,,"m";[&gt;1000]0,"k";0</c:formatCode>
                <c:ptCount val="5"/>
                <c:pt idx="0">
                  <c:v>90194</c:v>
                </c:pt>
                <c:pt idx="1">
                  <c:v>191054</c:v>
                </c:pt>
                <c:pt idx="2">
                  <c:v>163739</c:v>
                </c:pt>
                <c:pt idx="3">
                  <c:v>148302</c:v>
                </c:pt>
                <c:pt idx="4">
                  <c:v>190327</c:v>
                </c:pt>
              </c:numCache>
            </c:numRef>
          </c:val>
          <c:extLst>
            <c:ext xmlns:c16="http://schemas.microsoft.com/office/drawing/2014/chart" uri="{C3380CC4-5D6E-409C-BE32-E72D297353CC}">
              <c16:uniqueId val="{00000003-1FBB-493A-BCDC-303131E30D0B}"/>
            </c:ext>
          </c:extLst>
        </c:ser>
        <c:ser>
          <c:idx val="4"/>
          <c:order val="4"/>
          <c:tx>
            <c:strRef>
              <c:f>'Pivot Tables'!$F$51</c:f>
              <c:strCache>
                <c:ptCount val="1"/>
                <c:pt idx="0">
                  <c:v>Sum of Enrollments</c:v>
                </c:pt>
              </c:strCache>
            </c:strRef>
          </c:tx>
          <c:spPr>
            <a:solidFill>
              <a:schemeClr val="accent5"/>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Tables'!$F$52:$F$57</c:f>
              <c:numCache>
                <c:formatCode>[&gt;=1000000]0,,"m";[&gt;1000]0,"k";0</c:formatCode>
                <c:ptCount val="5"/>
                <c:pt idx="0">
                  <c:v>43942</c:v>
                </c:pt>
                <c:pt idx="1">
                  <c:v>94199</c:v>
                </c:pt>
                <c:pt idx="2">
                  <c:v>83522</c:v>
                </c:pt>
                <c:pt idx="3">
                  <c:v>75249</c:v>
                </c:pt>
                <c:pt idx="4">
                  <c:v>95402</c:v>
                </c:pt>
              </c:numCache>
            </c:numRef>
          </c:val>
          <c:extLst>
            <c:ext xmlns:c16="http://schemas.microsoft.com/office/drawing/2014/chart" uri="{C3380CC4-5D6E-409C-BE32-E72D297353CC}">
              <c16:uniqueId val="{00000004-1FBB-493A-BCDC-303131E30D0B}"/>
            </c:ext>
          </c:extLst>
        </c:ser>
        <c:dLbls>
          <c:showLegendKey val="0"/>
          <c:showVal val="0"/>
          <c:showCatName val="0"/>
          <c:showSerName val="0"/>
          <c:showPercent val="0"/>
          <c:showBubbleSize val="0"/>
        </c:dLbls>
        <c:gapWidth val="182"/>
        <c:axId val="110798159"/>
        <c:axId val="110801399"/>
      </c:barChart>
      <c:catAx>
        <c:axId val="11079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01399"/>
        <c:crosses val="autoZero"/>
        <c:auto val="1"/>
        <c:lblAlgn val="ctr"/>
        <c:lblOffset val="100"/>
        <c:noMultiLvlLbl val="0"/>
      </c:catAx>
      <c:valAx>
        <c:axId val="110801399"/>
        <c:scaling>
          <c:logBase val="10"/>
          <c:orientation val="minMax"/>
          <c:min val="100000"/>
        </c:scaling>
        <c:delete val="0"/>
        <c:axPos val="b"/>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9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Tables!Campaign Financial Efficiency &amp;ROAS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Financial Efficiency &amp;ROAS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Tables'!$B$65</c:f>
              <c:strCache>
                <c:ptCount val="1"/>
                <c:pt idx="0">
                  <c:v>Sum of Cost (₹)</c:v>
                </c:pt>
              </c:strCache>
            </c:strRef>
          </c:tx>
          <c:spPr>
            <a:solidFill>
              <a:schemeClr val="accent1"/>
            </a:solidFill>
            <a:ln>
              <a:noFill/>
            </a:ln>
            <a:effectLst/>
          </c:spPr>
          <c:invertIfNegative val="0"/>
          <c:cat>
            <c:strRef>
              <c:f>'Pivot Tables'!$A$66:$A$71</c:f>
              <c:strCache>
                <c:ptCount val="5"/>
                <c:pt idx="0">
                  <c:v>Hackathon</c:v>
                </c:pt>
                <c:pt idx="1">
                  <c:v>MBA Admission</c:v>
                </c:pt>
                <c:pt idx="2">
                  <c:v>Placements</c:v>
                </c:pt>
                <c:pt idx="3">
                  <c:v>Semester Exchange Program</c:v>
                </c:pt>
                <c:pt idx="4">
                  <c:v>UG Admission</c:v>
                </c:pt>
              </c:strCache>
            </c:strRef>
          </c:cat>
          <c:val>
            <c:numRef>
              <c:f>'Pivot Tables'!$B$66:$B$71</c:f>
              <c:numCache>
                <c:formatCode>[&gt;=1000000]0,,"m";[&gt;1000]0,"k";0</c:formatCode>
                <c:ptCount val="5"/>
                <c:pt idx="0">
                  <c:v>10694713.859999999</c:v>
                </c:pt>
                <c:pt idx="1">
                  <c:v>22051324.43</c:v>
                </c:pt>
                <c:pt idx="2">
                  <c:v>18258974.940000001</c:v>
                </c:pt>
                <c:pt idx="3">
                  <c:v>17285042.280000001</c:v>
                </c:pt>
                <c:pt idx="4">
                  <c:v>23158075.68</c:v>
                </c:pt>
              </c:numCache>
            </c:numRef>
          </c:val>
          <c:extLst>
            <c:ext xmlns:c16="http://schemas.microsoft.com/office/drawing/2014/chart" uri="{C3380CC4-5D6E-409C-BE32-E72D297353CC}">
              <c16:uniqueId val="{00000000-EC9E-47CB-89A5-79808D3A2FF1}"/>
            </c:ext>
          </c:extLst>
        </c:ser>
        <c:ser>
          <c:idx val="1"/>
          <c:order val="1"/>
          <c:tx>
            <c:strRef>
              <c:f>'Pivot Tables'!$C$65</c:f>
              <c:strCache>
                <c:ptCount val="1"/>
                <c:pt idx="0">
                  <c:v>Sum of Revenue (₹)</c:v>
                </c:pt>
              </c:strCache>
            </c:strRef>
          </c:tx>
          <c:spPr>
            <a:solidFill>
              <a:schemeClr val="accent2"/>
            </a:solidFill>
            <a:ln w="25400">
              <a:noFill/>
            </a:ln>
            <a:effectLst/>
          </c:spPr>
          <c:invertIfNegative val="0"/>
          <c:cat>
            <c:strRef>
              <c:f>'Pivot Tables'!$A$66:$A$71</c:f>
              <c:strCache>
                <c:ptCount val="5"/>
                <c:pt idx="0">
                  <c:v>Hackathon</c:v>
                </c:pt>
                <c:pt idx="1">
                  <c:v>MBA Admission</c:v>
                </c:pt>
                <c:pt idx="2">
                  <c:v>Placements</c:v>
                </c:pt>
                <c:pt idx="3">
                  <c:v>Semester Exchange Program</c:v>
                </c:pt>
                <c:pt idx="4">
                  <c:v>UG Admission</c:v>
                </c:pt>
              </c:strCache>
            </c:strRef>
          </c:cat>
          <c:val>
            <c:numRef>
              <c:f>'Pivot Tables'!$C$66:$C$71</c:f>
              <c:numCache>
                <c:formatCode>[&gt;=1000000]0,,"m";[&gt;1000]0,"k";0</c:formatCode>
                <c:ptCount val="5"/>
                <c:pt idx="0">
                  <c:v>236628518.72999999</c:v>
                </c:pt>
                <c:pt idx="1">
                  <c:v>517275867.82999998</c:v>
                </c:pt>
                <c:pt idx="2">
                  <c:v>464609915.19</c:v>
                </c:pt>
                <c:pt idx="3">
                  <c:v>414974739.56999999</c:v>
                </c:pt>
                <c:pt idx="4">
                  <c:v>531973533.88</c:v>
                </c:pt>
              </c:numCache>
            </c:numRef>
          </c:val>
          <c:extLst>
            <c:ext xmlns:c16="http://schemas.microsoft.com/office/drawing/2014/chart" uri="{C3380CC4-5D6E-409C-BE32-E72D297353CC}">
              <c16:uniqueId val="{00000001-EC9E-47CB-89A5-79808D3A2FF1}"/>
            </c:ext>
          </c:extLst>
        </c:ser>
        <c:ser>
          <c:idx val="2"/>
          <c:order val="2"/>
          <c:tx>
            <c:strRef>
              <c:f>'Pivot Tables'!$D$65</c:f>
              <c:strCache>
                <c:ptCount val="1"/>
                <c:pt idx="0">
                  <c:v>Sum of ROAS</c:v>
                </c:pt>
              </c:strCache>
            </c:strRef>
          </c:tx>
          <c:spPr>
            <a:solidFill>
              <a:schemeClr val="accent3"/>
            </a:solidFill>
            <a:ln w="25400">
              <a:noFill/>
            </a:ln>
            <a:effectLst/>
          </c:spPr>
          <c:invertIfNegative val="0"/>
          <c:cat>
            <c:strRef>
              <c:f>'Pivot Tables'!$A$66:$A$71</c:f>
              <c:strCache>
                <c:ptCount val="5"/>
                <c:pt idx="0">
                  <c:v>Hackathon</c:v>
                </c:pt>
                <c:pt idx="1">
                  <c:v>MBA Admission</c:v>
                </c:pt>
                <c:pt idx="2">
                  <c:v>Placements</c:v>
                </c:pt>
                <c:pt idx="3">
                  <c:v>Semester Exchange Program</c:v>
                </c:pt>
                <c:pt idx="4">
                  <c:v>UG Admission</c:v>
                </c:pt>
              </c:strCache>
            </c:strRef>
          </c:cat>
          <c:val>
            <c:numRef>
              <c:f>'Pivot Tables'!$D$66:$D$71</c:f>
              <c:numCache>
                <c:formatCode>[&gt;=1000000]0,,"m";[&gt;1000]0,"k";0</c:formatCode>
                <c:ptCount val="5"/>
                <c:pt idx="0">
                  <c:v>2347.3492999305881</c:v>
                </c:pt>
                <c:pt idx="1">
                  <c:v>4523.9390343913574</c:v>
                </c:pt>
                <c:pt idx="2">
                  <c:v>4019.0908518487081</c:v>
                </c:pt>
                <c:pt idx="3">
                  <c:v>3847.7231475876315</c:v>
                </c:pt>
                <c:pt idx="4">
                  <c:v>4508.8984424396685</c:v>
                </c:pt>
              </c:numCache>
            </c:numRef>
          </c:val>
          <c:extLst>
            <c:ext xmlns:c16="http://schemas.microsoft.com/office/drawing/2014/chart" uri="{C3380CC4-5D6E-409C-BE32-E72D297353CC}">
              <c16:uniqueId val="{00000002-EC9E-47CB-89A5-79808D3A2FF1}"/>
            </c:ext>
          </c:extLst>
        </c:ser>
        <c:dLbls>
          <c:showLegendKey val="0"/>
          <c:showVal val="0"/>
          <c:showCatName val="0"/>
          <c:showSerName val="0"/>
          <c:showPercent val="0"/>
          <c:showBubbleSize val="0"/>
        </c:dLbls>
        <c:gapWidth val="219"/>
        <c:overlap val="-27"/>
        <c:axId val="569484480"/>
        <c:axId val="569473320"/>
      </c:barChart>
      <c:catAx>
        <c:axId val="5694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73320"/>
        <c:crosses val="autoZero"/>
        <c:auto val="1"/>
        <c:lblAlgn val="ctr"/>
        <c:lblOffset val="100"/>
        <c:noMultiLvlLbl val="0"/>
      </c:catAx>
      <c:valAx>
        <c:axId val="56947332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8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Tables!Channel Spending Distribution</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Channel Spending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Tables'!$B$79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F7E-4CF2-A142-5AF24BD2A9D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F7E-4CF2-A142-5AF24BD2A9D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F7E-4CF2-A142-5AF24BD2A9D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F7E-4CF2-A142-5AF24BD2A9D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F7E-4CF2-A142-5AF24BD2A9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Tables'!$A$80:$A$85</c:f>
              <c:strCache>
                <c:ptCount val="5"/>
                <c:pt idx="0">
                  <c:v>Facebook</c:v>
                </c:pt>
                <c:pt idx="1">
                  <c:v>Google Ads</c:v>
                </c:pt>
                <c:pt idx="2">
                  <c:v>Instagram</c:v>
                </c:pt>
                <c:pt idx="3">
                  <c:v>LinkedIn</c:v>
                </c:pt>
                <c:pt idx="4">
                  <c:v>YouTube</c:v>
                </c:pt>
              </c:strCache>
            </c:strRef>
          </c:cat>
          <c:val>
            <c:numRef>
              <c:f>'Pivot Tables'!$B$80:$B$85</c:f>
              <c:numCache>
                <c:formatCode>0.00%</c:formatCode>
                <c:ptCount val="5"/>
                <c:pt idx="0">
                  <c:v>0.24113477381166373</c:v>
                </c:pt>
                <c:pt idx="1">
                  <c:v>0.25323727646095817</c:v>
                </c:pt>
                <c:pt idx="2">
                  <c:v>0.18901471309552742</c:v>
                </c:pt>
                <c:pt idx="3">
                  <c:v>0.19966482313415115</c:v>
                </c:pt>
                <c:pt idx="4">
                  <c:v>0.1169484134976996</c:v>
                </c:pt>
              </c:numCache>
            </c:numRef>
          </c:val>
          <c:extLst>
            <c:ext xmlns:c16="http://schemas.microsoft.com/office/drawing/2014/chart" uri="{C3380CC4-5D6E-409C-BE32-E72D297353CC}">
              <c16:uniqueId val="{0000000A-24C1-4AF2-910F-4AAE275142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Tables!Key Performance Ratios(CTR,CPC,CPL)</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Key Performance Ratios(CTR,CPC,CPL)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Tables'!$B$96</c:f>
              <c:strCache>
                <c:ptCount val="1"/>
                <c:pt idx="0">
                  <c:v>Average of CTR</c:v>
                </c:pt>
              </c:strCache>
            </c:strRef>
          </c:tx>
          <c:spPr>
            <a:solidFill>
              <a:schemeClr val="accent1"/>
            </a:solidFill>
            <a:ln>
              <a:noFill/>
            </a:ln>
            <a:effectLst/>
          </c:spPr>
          <c:invertIfNegative val="0"/>
          <c:cat>
            <c:strRef>
              <c:f>'Pivot Tables'!$A$97:$A$102</c:f>
              <c:strCache>
                <c:ptCount val="5"/>
                <c:pt idx="0">
                  <c:v>Hackathon</c:v>
                </c:pt>
                <c:pt idx="1">
                  <c:v>MBA Admission</c:v>
                </c:pt>
                <c:pt idx="2">
                  <c:v>Placements</c:v>
                </c:pt>
                <c:pt idx="3">
                  <c:v>Semester Exchange Program</c:v>
                </c:pt>
                <c:pt idx="4">
                  <c:v>UG Admission</c:v>
                </c:pt>
              </c:strCache>
            </c:strRef>
          </c:cat>
          <c:val>
            <c:numRef>
              <c:f>'Pivot Tables'!$B$97:$B$102</c:f>
              <c:numCache>
                <c:formatCode>General</c:formatCode>
                <c:ptCount val="5"/>
                <c:pt idx="0">
                  <c:v>5.6323332354619303E-2</c:v>
                </c:pt>
                <c:pt idx="1">
                  <c:v>5.5477462700179607E-2</c:v>
                </c:pt>
                <c:pt idx="2">
                  <c:v>5.5301578912983151E-2</c:v>
                </c:pt>
                <c:pt idx="3">
                  <c:v>5.4175017433804033E-2</c:v>
                </c:pt>
                <c:pt idx="4">
                  <c:v>5.4961561011407853E-2</c:v>
                </c:pt>
              </c:numCache>
            </c:numRef>
          </c:val>
          <c:extLst>
            <c:ext xmlns:c16="http://schemas.microsoft.com/office/drawing/2014/chart" uri="{C3380CC4-5D6E-409C-BE32-E72D297353CC}">
              <c16:uniqueId val="{00000000-D9F0-4C75-9684-BF5DC72AE1C3}"/>
            </c:ext>
          </c:extLst>
        </c:ser>
        <c:ser>
          <c:idx val="1"/>
          <c:order val="1"/>
          <c:tx>
            <c:strRef>
              <c:f>'Pivot Tables'!$C$96</c:f>
              <c:strCache>
                <c:ptCount val="1"/>
                <c:pt idx="0">
                  <c:v>Average of CPC</c:v>
                </c:pt>
              </c:strCache>
            </c:strRef>
          </c:tx>
          <c:spPr>
            <a:solidFill>
              <a:schemeClr val="accent2"/>
            </a:solidFill>
            <a:ln>
              <a:noFill/>
            </a:ln>
            <a:effectLst/>
          </c:spPr>
          <c:invertIfNegative val="0"/>
          <c:cat>
            <c:strRef>
              <c:f>'Pivot Tables'!$A$97:$A$102</c:f>
              <c:strCache>
                <c:ptCount val="5"/>
                <c:pt idx="0">
                  <c:v>Hackathon</c:v>
                </c:pt>
                <c:pt idx="1">
                  <c:v>MBA Admission</c:v>
                </c:pt>
                <c:pt idx="2">
                  <c:v>Placements</c:v>
                </c:pt>
                <c:pt idx="3">
                  <c:v>Semester Exchange Program</c:v>
                </c:pt>
                <c:pt idx="4">
                  <c:v>UG Admission</c:v>
                </c:pt>
              </c:strCache>
            </c:strRef>
          </c:cat>
          <c:val>
            <c:numRef>
              <c:f>'Pivot Tables'!$C$97:$C$102</c:f>
              <c:numCache>
                <c:formatCode>General</c:formatCode>
                <c:ptCount val="5"/>
                <c:pt idx="0">
                  <c:v>13.64316923076923</c:v>
                </c:pt>
                <c:pt idx="1">
                  <c:v>13.574501086956522</c:v>
                </c:pt>
                <c:pt idx="2">
                  <c:v>13.558460927152318</c:v>
                </c:pt>
                <c:pt idx="3">
                  <c:v>13.950576470588235</c:v>
                </c:pt>
                <c:pt idx="4">
                  <c:v>14.072159239130436</c:v>
                </c:pt>
              </c:numCache>
            </c:numRef>
          </c:val>
          <c:extLst>
            <c:ext xmlns:c16="http://schemas.microsoft.com/office/drawing/2014/chart" uri="{C3380CC4-5D6E-409C-BE32-E72D297353CC}">
              <c16:uniqueId val="{00000001-D9F0-4C75-9684-BF5DC72AE1C3}"/>
            </c:ext>
          </c:extLst>
        </c:ser>
        <c:ser>
          <c:idx val="2"/>
          <c:order val="2"/>
          <c:tx>
            <c:strRef>
              <c:f>'Pivot Tables'!$D$96</c:f>
              <c:strCache>
                <c:ptCount val="1"/>
                <c:pt idx="0">
                  <c:v>Average of CPL</c:v>
                </c:pt>
              </c:strCache>
            </c:strRef>
          </c:tx>
          <c:spPr>
            <a:solidFill>
              <a:schemeClr val="accent3"/>
            </a:solidFill>
            <a:ln>
              <a:noFill/>
            </a:ln>
            <a:effectLst/>
          </c:spPr>
          <c:invertIfNegative val="0"/>
          <c:cat>
            <c:strRef>
              <c:f>'Pivot Tables'!$A$97:$A$102</c:f>
              <c:strCache>
                <c:ptCount val="5"/>
                <c:pt idx="0">
                  <c:v>Hackathon</c:v>
                </c:pt>
                <c:pt idx="1">
                  <c:v>MBA Admission</c:v>
                </c:pt>
                <c:pt idx="2">
                  <c:v>Placements</c:v>
                </c:pt>
                <c:pt idx="3">
                  <c:v>Semester Exchange Program</c:v>
                </c:pt>
                <c:pt idx="4">
                  <c:v>UG Admission</c:v>
                </c:pt>
              </c:strCache>
            </c:strRef>
          </c:cat>
          <c:val>
            <c:numRef>
              <c:f>'Pivot Tables'!$D$97:$D$102</c:f>
              <c:numCache>
                <c:formatCode>General</c:formatCode>
                <c:ptCount val="5"/>
                <c:pt idx="0">
                  <c:v>70.259935164835156</c:v>
                </c:pt>
                <c:pt idx="1">
                  <c:v>69.095882608695661</c:v>
                </c:pt>
                <c:pt idx="2">
                  <c:v>68.765856953642384</c:v>
                </c:pt>
                <c:pt idx="3">
                  <c:v>70.738282352941184</c:v>
                </c:pt>
                <c:pt idx="4">
                  <c:v>71.56234184782609</c:v>
                </c:pt>
              </c:numCache>
            </c:numRef>
          </c:val>
          <c:extLst>
            <c:ext xmlns:c16="http://schemas.microsoft.com/office/drawing/2014/chart" uri="{C3380CC4-5D6E-409C-BE32-E72D297353CC}">
              <c16:uniqueId val="{00000002-D9F0-4C75-9684-BF5DC72AE1C3}"/>
            </c:ext>
          </c:extLst>
        </c:ser>
        <c:ser>
          <c:idx val="3"/>
          <c:order val="3"/>
          <c:tx>
            <c:strRef>
              <c:f>'Pivot Tables'!$E$96</c:f>
              <c:strCache>
                <c:ptCount val="1"/>
                <c:pt idx="0">
                  <c:v>Average of Cost Per Enrollment</c:v>
                </c:pt>
              </c:strCache>
            </c:strRef>
          </c:tx>
          <c:spPr>
            <a:solidFill>
              <a:schemeClr val="accent4"/>
            </a:solidFill>
            <a:ln>
              <a:noFill/>
            </a:ln>
            <a:effectLst/>
          </c:spPr>
          <c:invertIfNegative val="0"/>
          <c:cat>
            <c:strRef>
              <c:f>'Pivot Tables'!$A$97:$A$102</c:f>
              <c:strCache>
                <c:ptCount val="5"/>
                <c:pt idx="0">
                  <c:v>Hackathon</c:v>
                </c:pt>
                <c:pt idx="1">
                  <c:v>MBA Admission</c:v>
                </c:pt>
                <c:pt idx="2">
                  <c:v>Placements</c:v>
                </c:pt>
                <c:pt idx="3">
                  <c:v>Semester Exchange Program</c:v>
                </c:pt>
                <c:pt idx="4">
                  <c:v>UG Admission</c:v>
                </c:pt>
              </c:strCache>
            </c:strRef>
          </c:cat>
          <c:val>
            <c:numRef>
              <c:f>'Pivot Tables'!$E$97:$E$102</c:f>
              <c:numCache>
                <c:formatCode>General</c:formatCode>
                <c:ptCount val="5"/>
                <c:pt idx="0">
                  <c:v>264.96919010989012</c:v>
                </c:pt>
                <c:pt idx="1">
                  <c:v>260.02038260869563</c:v>
                </c:pt>
                <c:pt idx="2">
                  <c:v>251.50377417218544</c:v>
                </c:pt>
                <c:pt idx="3">
                  <c:v>257.84531895424834</c:v>
                </c:pt>
                <c:pt idx="4">
                  <c:v>267.01538097826085</c:v>
                </c:pt>
              </c:numCache>
            </c:numRef>
          </c:val>
          <c:extLst>
            <c:ext xmlns:c16="http://schemas.microsoft.com/office/drawing/2014/chart" uri="{C3380CC4-5D6E-409C-BE32-E72D297353CC}">
              <c16:uniqueId val="{00000003-D9F0-4C75-9684-BF5DC72AE1C3}"/>
            </c:ext>
          </c:extLst>
        </c:ser>
        <c:dLbls>
          <c:showLegendKey val="0"/>
          <c:showVal val="0"/>
          <c:showCatName val="0"/>
          <c:showSerName val="0"/>
          <c:showPercent val="0"/>
          <c:showBubbleSize val="0"/>
        </c:dLbls>
        <c:gapWidth val="182"/>
        <c:axId val="566590000"/>
        <c:axId val="566599720"/>
      </c:barChart>
      <c:catAx>
        <c:axId val="56659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99720"/>
        <c:crosses val="autoZero"/>
        <c:auto val="1"/>
        <c:lblAlgn val="ctr"/>
        <c:lblOffset val="100"/>
        <c:noMultiLvlLbl val="0"/>
      </c:catAx>
      <c:valAx>
        <c:axId val="566599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Tables!Audience Engagement Matrix</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Audience Engagement</a:t>
            </a:r>
            <a:r>
              <a:rPr lang="en-US" baseline="0"/>
              <a:t> Matrix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Tables'!$B$112</c:f>
              <c:strCache>
                <c:ptCount val="1"/>
                <c:pt idx="0">
                  <c:v>Sum of Leads</c:v>
                </c:pt>
              </c:strCache>
            </c:strRef>
          </c:tx>
          <c:spPr>
            <a:solidFill>
              <a:schemeClr val="accent1"/>
            </a:solidFill>
            <a:ln>
              <a:noFill/>
            </a:ln>
            <a:effectLst/>
          </c:spPr>
          <c:invertIfNegative val="0"/>
          <c:cat>
            <c:strRef>
              <c:f>'Pivot Tables'!$A$113:$A$117</c:f>
              <c:strCache>
                <c:ptCount val="4"/>
                <c:pt idx="0">
                  <c:v>17–21 Age</c:v>
                </c:pt>
                <c:pt idx="1">
                  <c:v>21–35 Age</c:v>
                </c:pt>
                <c:pt idx="2">
                  <c:v>22–27 Age</c:v>
                </c:pt>
                <c:pt idx="3">
                  <c:v>25–35 Age</c:v>
                </c:pt>
              </c:strCache>
            </c:strRef>
          </c:cat>
          <c:val>
            <c:numRef>
              <c:f>'Pivot Tables'!$B$113:$B$117</c:f>
              <c:numCache>
                <c:formatCode>[&gt;=1000000]0,,"m";[&gt;1000]0,"k";0</c:formatCode>
                <c:ptCount val="4"/>
                <c:pt idx="0">
                  <c:v>593012</c:v>
                </c:pt>
                <c:pt idx="1">
                  <c:v>350452</c:v>
                </c:pt>
                <c:pt idx="2">
                  <c:v>249869</c:v>
                </c:pt>
                <c:pt idx="3">
                  <c:v>227951</c:v>
                </c:pt>
              </c:numCache>
            </c:numRef>
          </c:val>
          <c:extLst>
            <c:ext xmlns:c16="http://schemas.microsoft.com/office/drawing/2014/chart" uri="{C3380CC4-5D6E-409C-BE32-E72D297353CC}">
              <c16:uniqueId val="{00000000-8F84-42F6-AE7F-4923A460520E}"/>
            </c:ext>
          </c:extLst>
        </c:ser>
        <c:ser>
          <c:idx val="1"/>
          <c:order val="1"/>
          <c:tx>
            <c:strRef>
              <c:f>'Pivot Tables'!$C$112</c:f>
              <c:strCache>
                <c:ptCount val="1"/>
                <c:pt idx="0">
                  <c:v>Sum of Enrollments</c:v>
                </c:pt>
              </c:strCache>
            </c:strRef>
          </c:tx>
          <c:spPr>
            <a:solidFill>
              <a:schemeClr val="accent2"/>
            </a:solidFill>
            <a:ln>
              <a:noFill/>
            </a:ln>
            <a:effectLst/>
          </c:spPr>
          <c:invertIfNegative val="0"/>
          <c:cat>
            <c:strRef>
              <c:f>'Pivot Tables'!$A$113:$A$117</c:f>
              <c:strCache>
                <c:ptCount val="4"/>
                <c:pt idx="0">
                  <c:v>17–21 Age</c:v>
                </c:pt>
                <c:pt idx="1">
                  <c:v>21–35 Age</c:v>
                </c:pt>
                <c:pt idx="2">
                  <c:v>22–27 Age</c:v>
                </c:pt>
                <c:pt idx="3">
                  <c:v>25–35 Age</c:v>
                </c:pt>
              </c:strCache>
            </c:strRef>
          </c:cat>
          <c:val>
            <c:numRef>
              <c:f>'Pivot Tables'!$C$113:$C$117</c:f>
              <c:numCache>
                <c:formatCode>[&gt;=1000000]0,,"m";[&gt;1000]0,"k";0</c:formatCode>
                <c:ptCount val="4"/>
                <c:pt idx="0">
                  <c:v>163793</c:v>
                </c:pt>
                <c:pt idx="1">
                  <c:v>94199</c:v>
                </c:pt>
                <c:pt idx="2">
                  <c:v>71590</c:v>
                </c:pt>
                <c:pt idx="3">
                  <c:v>62732</c:v>
                </c:pt>
              </c:numCache>
            </c:numRef>
          </c:val>
          <c:extLst>
            <c:ext xmlns:c16="http://schemas.microsoft.com/office/drawing/2014/chart" uri="{C3380CC4-5D6E-409C-BE32-E72D297353CC}">
              <c16:uniqueId val="{00000001-8F84-42F6-AE7F-4923A460520E}"/>
            </c:ext>
          </c:extLst>
        </c:ser>
        <c:dLbls>
          <c:showLegendKey val="0"/>
          <c:showVal val="0"/>
          <c:showCatName val="0"/>
          <c:showSerName val="0"/>
          <c:showPercent val="0"/>
          <c:showBubbleSize val="0"/>
        </c:dLbls>
        <c:gapWidth val="150"/>
        <c:overlap val="100"/>
        <c:axId val="1876500256"/>
        <c:axId val="1876502056"/>
      </c:barChart>
      <c:catAx>
        <c:axId val="18765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502056"/>
        <c:crosses val="autoZero"/>
        <c:auto val="1"/>
        <c:lblAlgn val="ctr"/>
        <c:lblOffset val="100"/>
        <c:noMultiLvlLbl val="0"/>
      </c:catAx>
      <c:valAx>
        <c:axId val="187650205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50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Tables!Creative Asset Performance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Creative Asset Performance</a:t>
            </a:r>
          </a:p>
        </c:rich>
      </c:tx>
      <c:layout>
        <c:manualLayout>
          <c:xMode val="edge"/>
          <c:yMode val="edge"/>
          <c:x val="0.2609026684164479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Tables'!$B$128</c:f>
              <c:strCache>
                <c:ptCount val="1"/>
                <c:pt idx="0">
                  <c:v>Sum of Clicks</c:v>
                </c:pt>
              </c:strCache>
            </c:strRef>
          </c:tx>
          <c:spPr>
            <a:solidFill>
              <a:schemeClr val="accent1"/>
            </a:solidFill>
            <a:ln>
              <a:noFill/>
            </a:ln>
            <a:effectLst/>
          </c:spPr>
          <c:invertIfNegative val="0"/>
          <c:cat>
            <c:strRef>
              <c:f>'Pivot Tables'!$A$129:$A$133</c:f>
              <c:strCache>
                <c:ptCount val="4"/>
                <c:pt idx="0">
                  <c:v>Carousel</c:v>
                </c:pt>
                <c:pt idx="1">
                  <c:v>Reels</c:v>
                </c:pt>
                <c:pt idx="2">
                  <c:v>Static Ads</c:v>
                </c:pt>
                <c:pt idx="3">
                  <c:v>Video</c:v>
                </c:pt>
              </c:strCache>
            </c:strRef>
          </c:cat>
          <c:val>
            <c:numRef>
              <c:f>'Pivot Tables'!$B$129:$B$133</c:f>
              <c:numCache>
                <c:formatCode>[&gt;=1000000]0,,"m";[&gt;1000]0,"k";0</c:formatCode>
                <c:ptCount val="4"/>
                <c:pt idx="0">
                  <c:v>1460099</c:v>
                </c:pt>
                <c:pt idx="1">
                  <c:v>1347998</c:v>
                </c:pt>
                <c:pt idx="2">
                  <c:v>1751859</c:v>
                </c:pt>
                <c:pt idx="3">
                  <c:v>2578456</c:v>
                </c:pt>
              </c:numCache>
            </c:numRef>
          </c:val>
          <c:extLst>
            <c:ext xmlns:c16="http://schemas.microsoft.com/office/drawing/2014/chart" uri="{C3380CC4-5D6E-409C-BE32-E72D297353CC}">
              <c16:uniqueId val="{00000000-375B-4D0E-A4E4-2F1E7849C650}"/>
            </c:ext>
          </c:extLst>
        </c:ser>
        <c:ser>
          <c:idx val="1"/>
          <c:order val="1"/>
          <c:tx>
            <c:strRef>
              <c:f>'Pivot Tables'!$C$128</c:f>
              <c:strCache>
                <c:ptCount val="1"/>
                <c:pt idx="0">
                  <c:v>Sum of Enrollments</c:v>
                </c:pt>
              </c:strCache>
            </c:strRef>
          </c:tx>
          <c:spPr>
            <a:solidFill>
              <a:schemeClr val="accent2"/>
            </a:solidFill>
            <a:ln>
              <a:noFill/>
            </a:ln>
            <a:effectLst/>
          </c:spPr>
          <c:invertIfNegative val="0"/>
          <c:cat>
            <c:strRef>
              <c:f>'Pivot Tables'!$A$129:$A$133</c:f>
              <c:strCache>
                <c:ptCount val="4"/>
                <c:pt idx="0">
                  <c:v>Carousel</c:v>
                </c:pt>
                <c:pt idx="1">
                  <c:v>Reels</c:v>
                </c:pt>
                <c:pt idx="2">
                  <c:v>Static Ads</c:v>
                </c:pt>
                <c:pt idx="3">
                  <c:v>Video</c:v>
                </c:pt>
              </c:strCache>
            </c:strRef>
          </c:cat>
          <c:val>
            <c:numRef>
              <c:f>'Pivot Tables'!$C$129:$C$133</c:f>
              <c:numCache>
                <c:formatCode>[&gt;=1000000]0,,"m";[&gt;1000]0,"k";0</c:formatCode>
                <c:ptCount val="4"/>
                <c:pt idx="0">
                  <c:v>83522</c:v>
                </c:pt>
                <c:pt idx="1">
                  <c:v>75249</c:v>
                </c:pt>
                <c:pt idx="2">
                  <c:v>95402</c:v>
                </c:pt>
                <c:pt idx="3">
                  <c:v>138141</c:v>
                </c:pt>
              </c:numCache>
            </c:numRef>
          </c:val>
          <c:extLst>
            <c:ext xmlns:c16="http://schemas.microsoft.com/office/drawing/2014/chart" uri="{C3380CC4-5D6E-409C-BE32-E72D297353CC}">
              <c16:uniqueId val="{00000001-375B-4D0E-A4E4-2F1E7849C650}"/>
            </c:ext>
          </c:extLst>
        </c:ser>
        <c:ser>
          <c:idx val="2"/>
          <c:order val="2"/>
          <c:tx>
            <c:strRef>
              <c:f>'Pivot Tables'!$D$128</c:f>
              <c:strCache>
                <c:ptCount val="1"/>
                <c:pt idx="0">
                  <c:v>Sum of Revenue (₹)</c:v>
                </c:pt>
              </c:strCache>
            </c:strRef>
          </c:tx>
          <c:spPr>
            <a:solidFill>
              <a:schemeClr val="accent3"/>
            </a:solidFill>
            <a:ln>
              <a:noFill/>
            </a:ln>
            <a:effectLst/>
          </c:spPr>
          <c:invertIfNegative val="0"/>
          <c:cat>
            <c:strRef>
              <c:f>'Pivot Tables'!$A$129:$A$133</c:f>
              <c:strCache>
                <c:ptCount val="4"/>
                <c:pt idx="0">
                  <c:v>Carousel</c:v>
                </c:pt>
                <c:pt idx="1">
                  <c:v>Reels</c:v>
                </c:pt>
                <c:pt idx="2">
                  <c:v>Static Ads</c:v>
                </c:pt>
                <c:pt idx="3">
                  <c:v>Video</c:v>
                </c:pt>
              </c:strCache>
            </c:strRef>
          </c:cat>
          <c:val>
            <c:numRef>
              <c:f>'Pivot Tables'!$D$129:$D$133</c:f>
              <c:numCache>
                <c:formatCode>[&gt;=1000000]0,,"m";[&gt;1000]0,"k";0</c:formatCode>
                <c:ptCount val="4"/>
                <c:pt idx="0">
                  <c:v>464609915.19</c:v>
                </c:pt>
                <c:pt idx="1">
                  <c:v>414974739.56999999</c:v>
                </c:pt>
                <c:pt idx="2">
                  <c:v>531973533.88</c:v>
                </c:pt>
                <c:pt idx="3">
                  <c:v>753904386.55999994</c:v>
                </c:pt>
              </c:numCache>
            </c:numRef>
          </c:val>
          <c:extLst>
            <c:ext xmlns:c16="http://schemas.microsoft.com/office/drawing/2014/chart" uri="{C3380CC4-5D6E-409C-BE32-E72D297353CC}">
              <c16:uniqueId val="{00000002-375B-4D0E-A4E4-2F1E7849C650}"/>
            </c:ext>
          </c:extLst>
        </c:ser>
        <c:dLbls>
          <c:showLegendKey val="0"/>
          <c:showVal val="0"/>
          <c:showCatName val="0"/>
          <c:showSerName val="0"/>
          <c:showPercent val="0"/>
          <c:showBubbleSize val="0"/>
        </c:dLbls>
        <c:gapWidth val="182"/>
        <c:axId val="674780944"/>
        <c:axId val="674777704"/>
      </c:barChart>
      <c:catAx>
        <c:axId val="6747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77704"/>
        <c:crosses val="autoZero"/>
        <c:auto val="1"/>
        <c:lblAlgn val="ctr"/>
        <c:lblOffset val="100"/>
        <c:noMultiLvlLbl val="0"/>
      </c:catAx>
      <c:valAx>
        <c:axId val="67477770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8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Tables!Sum of Enrollments</c:name>
    <c:fmtId val="1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Tables'!$B$143</c:f>
              <c:strCache>
                <c:ptCount val="1"/>
                <c:pt idx="0">
                  <c:v>Sum of Enrollments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FC4-4AE9-B317-C8E52202620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FC4-4AE9-B317-C8E52202620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FC4-4AE9-B317-C8E52202620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FC4-4AE9-B317-C8E52202620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FC4-4AE9-B317-C8E5220262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Tables'!$A$144:$A$149</c:f>
              <c:strCache>
                <c:ptCount val="5"/>
                <c:pt idx="0">
                  <c:v>East India</c:v>
                </c:pt>
                <c:pt idx="1">
                  <c:v>North India</c:v>
                </c:pt>
                <c:pt idx="2">
                  <c:v>Pan India</c:v>
                </c:pt>
                <c:pt idx="3">
                  <c:v>South India</c:v>
                </c:pt>
                <c:pt idx="4">
                  <c:v>West India</c:v>
                </c:pt>
              </c:strCache>
            </c:strRef>
          </c:cat>
          <c:val>
            <c:numRef>
              <c:f>'Pivot Tables'!$B$144:$B$149</c:f>
              <c:numCache>
                <c:formatCode>General</c:formatCode>
                <c:ptCount val="5"/>
                <c:pt idx="0">
                  <c:v>72236</c:v>
                </c:pt>
                <c:pt idx="1">
                  <c:v>85047</c:v>
                </c:pt>
                <c:pt idx="2">
                  <c:v>87831</c:v>
                </c:pt>
                <c:pt idx="3">
                  <c:v>66770</c:v>
                </c:pt>
                <c:pt idx="4">
                  <c:v>80430</c:v>
                </c:pt>
              </c:numCache>
            </c:numRef>
          </c:val>
          <c:extLst>
            <c:ext xmlns:c16="http://schemas.microsoft.com/office/drawing/2014/chart" uri="{C3380CC4-5D6E-409C-BE32-E72D297353CC}">
              <c16:uniqueId val="{00000014-2636-457D-8CCB-8A9408F7541E}"/>
            </c:ext>
          </c:extLst>
        </c:ser>
        <c:ser>
          <c:idx val="1"/>
          <c:order val="1"/>
          <c:tx>
            <c:strRef>
              <c:f>'Pivot Tables'!$C$143</c:f>
              <c:strCache>
                <c:ptCount val="1"/>
                <c:pt idx="0">
                  <c:v>Sum of Revenue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FC4-4AE9-B317-C8E52202620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FC4-4AE9-B317-C8E52202620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EFC4-4AE9-B317-C8E52202620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EFC4-4AE9-B317-C8E52202620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EFC4-4AE9-B317-C8E5220262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Tables'!$A$144:$A$149</c:f>
              <c:strCache>
                <c:ptCount val="5"/>
                <c:pt idx="0">
                  <c:v>East India</c:v>
                </c:pt>
                <c:pt idx="1">
                  <c:v>North India</c:v>
                </c:pt>
                <c:pt idx="2">
                  <c:v>Pan India</c:v>
                </c:pt>
                <c:pt idx="3">
                  <c:v>South India</c:v>
                </c:pt>
                <c:pt idx="4">
                  <c:v>West India</c:v>
                </c:pt>
              </c:strCache>
            </c:strRef>
          </c:cat>
          <c:val>
            <c:numRef>
              <c:f>'Pivot Tables'!$C$144:$C$149</c:f>
              <c:numCache>
                <c:formatCode>General</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15-2636-457D-8CCB-8A9408F7541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Tables!Campaign Manager Accountability Board</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Manager Accountability Board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Tables'!$B$157</c:f>
              <c:strCache>
                <c:ptCount val="1"/>
                <c:pt idx="0">
                  <c:v>Sum of Budget (₹)</c:v>
                </c:pt>
              </c:strCache>
            </c:strRef>
          </c:tx>
          <c:spPr>
            <a:solidFill>
              <a:schemeClr val="accent1"/>
            </a:solidFill>
            <a:ln>
              <a:noFill/>
            </a:ln>
            <a:effectLst/>
          </c:spPr>
          <c:invertIfNegative val="0"/>
          <c:cat>
            <c:strRef>
              <c:f>'Pivot Tables'!$A$158:$A$163</c:f>
              <c:strCache>
                <c:ptCount val="5"/>
                <c:pt idx="0">
                  <c:v>Ananya</c:v>
                </c:pt>
                <c:pt idx="1">
                  <c:v>Arjun</c:v>
                </c:pt>
                <c:pt idx="2">
                  <c:v>Megha</c:v>
                </c:pt>
                <c:pt idx="3">
                  <c:v>Priya</c:v>
                </c:pt>
                <c:pt idx="4">
                  <c:v>Rohit</c:v>
                </c:pt>
              </c:strCache>
            </c:strRef>
          </c:cat>
          <c:val>
            <c:numRef>
              <c:f>'Pivot Tables'!$B$158:$B$163</c:f>
              <c:numCache>
                <c:formatCode>[&gt;=1000000]0,,"m";[&gt;1000]0,"k";0</c:formatCode>
                <c:ptCount val="5"/>
                <c:pt idx="0">
                  <c:v>1000000</c:v>
                </c:pt>
                <c:pt idx="1">
                  <c:v>800000</c:v>
                </c:pt>
                <c:pt idx="2">
                  <c:v>1200000</c:v>
                </c:pt>
                <c:pt idx="3">
                  <c:v>1800000</c:v>
                </c:pt>
                <c:pt idx="4">
                  <c:v>1500000</c:v>
                </c:pt>
              </c:numCache>
            </c:numRef>
          </c:val>
          <c:extLst>
            <c:ext xmlns:c16="http://schemas.microsoft.com/office/drawing/2014/chart" uri="{C3380CC4-5D6E-409C-BE32-E72D297353CC}">
              <c16:uniqueId val="{00000000-C4AD-412F-8C28-52A9D86C07DC}"/>
            </c:ext>
          </c:extLst>
        </c:ser>
        <c:ser>
          <c:idx val="1"/>
          <c:order val="1"/>
          <c:tx>
            <c:strRef>
              <c:f>'Pivot Tables'!$C$157</c:f>
              <c:strCache>
                <c:ptCount val="1"/>
                <c:pt idx="0">
                  <c:v>Sum of Cost (₹)</c:v>
                </c:pt>
              </c:strCache>
            </c:strRef>
          </c:tx>
          <c:spPr>
            <a:solidFill>
              <a:schemeClr val="accent2"/>
            </a:solidFill>
            <a:ln>
              <a:noFill/>
            </a:ln>
            <a:effectLst/>
          </c:spPr>
          <c:invertIfNegative val="0"/>
          <c:cat>
            <c:strRef>
              <c:f>'Pivot Tables'!$A$158:$A$163</c:f>
              <c:strCache>
                <c:ptCount val="5"/>
                <c:pt idx="0">
                  <c:v>Ananya</c:v>
                </c:pt>
                <c:pt idx="1">
                  <c:v>Arjun</c:v>
                </c:pt>
                <c:pt idx="2">
                  <c:v>Megha</c:v>
                </c:pt>
                <c:pt idx="3">
                  <c:v>Priya</c:v>
                </c:pt>
                <c:pt idx="4">
                  <c:v>Rohit</c:v>
                </c:pt>
              </c:strCache>
            </c:strRef>
          </c:cat>
          <c:val>
            <c:numRef>
              <c:f>'Pivot Tables'!$C$158:$C$163</c:f>
              <c:numCache>
                <c:formatCode>[&gt;=1000000]0,,"m";[&gt;1000]0,"k";0</c:formatCode>
                <c:ptCount val="5"/>
                <c:pt idx="0">
                  <c:v>18258974.940000001</c:v>
                </c:pt>
                <c:pt idx="1">
                  <c:v>10694713.859999999</c:v>
                </c:pt>
                <c:pt idx="2">
                  <c:v>17285042.280000001</c:v>
                </c:pt>
                <c:pt idx="3">
                  <c:v>23158075.68</c:v>
                </c:pt>
                <c:pt idx="4">
                  <c:v>22051324.43</c:v>
                </c:pt>
              </c:numCache>
            </c:numRef>
          </c:val>
          <c:extLst>
            <c:ext xmlns:c16="http://schemas.microsoft.com/office/drawing/2014/chart" uri="{C3380CC4-5D6E-409C-BE32-E72D297353CC}">
              <c16:uniqueId val="{00000001-C4AD-412F-8C28-52A9D86C07DC}"/>
            </c:ext>
          </c:extLst>
        </c:ser>
        <c:ser>
          <c:idx val="2"/>
          <c:order val="2"/>
          <c:tx>
            <c:strRef>
              <c:f>'Pivot Tables'!$D$157</c:f>
              <c:strCache>
                <c:ptCount val="1"/>
                <c:pt idx="0">
                  <c:v>Sum of Revenue (₹)</c:v>
                </c:pt>
              </c:strCache>
            </c:strRef>
          </c:tx>
          <c:spPr>
            <a:solidFill>
              <a:schemeClr val="accent3"/>
            </a:solidFill>
            <a:ln>
              <a:noFill/>
            </a:ln>
            <a:effectLst/>
          </c:spPr>
          <c:invertIfNegative val="0"/>
          <c:cat>
            <c:strRef>
              <c:f>'Pivot Tables'!$A$158:$A$163</c:f>
              <c:strCache>
                <c:ptCount val="5"/>
                <c:pt idx="0">
                  <c:v>Ananya</c:v>
                </c:pt>
                <c:pt idx="1">
                  <c:v>Arjun</c:v>
                </c:pt>
                <c:pt idx="2">
                  <c:v>Megha</c:v>
                </c:pt>
                <c:pt idx="3">
                  <c:v>Priya</c:v>
                </c:pt>
                <c:pt idx="4">
                  <c:v>Rohit</c:v>
                </c:pt>
              </c:strCache>
            </c:strRef>
          </c:cat>
          <c:val>
            <c:numRef>
              <c:f>'Pivot Tables'!$D$158:$D$163</c:f>
              <c:numCache>
                <c:formatCode>[&gt;=1000000]0,,"m";[&gt;1000]0,"k";0</c:formatCode>
                <c:ptCount val="5"/>
                <c:pt idx="0">
                  <c:v>464609915.19</c:v>
                </c:pt>
                <c:pt idx="1">
                  <c:v>236628518.72999999</c:v>
                </c:pt>
                <c:pt idx="2">
                  <c:v>414974739.56999999</c:v>
                </c:pt>
                <c:pt idx="3">
                  <c:v>531973533.88</c:v>
                </c:pt>
                <c:pt idx="4">
                  <c:v>517275867.82999998</c:v>
                </c:pt>
              </c:numCache>
            </c:numRef>
          </c:val>
          <c:extLst>
            <c:ext xmlns:c16="http://schemas.microsoft.com/office/drawing/2014/chart" uri="{C3380CC4-5D6E-409C-BE32-E72D297353CC}">
              <c16:uniqueId val="{00000002-C4AD-412F-8C28-52A9D86C07DC}"/>
            </c:ext>
          </c:extLst>
        </c:ser>
        <c:dLbls>
          <c:showLegendKey val="0"/>
          <c:showVal val="0"/>
          <c:showCatName val="0"/>
          <c:showSerName val="0"/>
          <c:showPercent val="0"/>
          <c:showBubbleSize val="0"/>
        </c:dLbls>
        <c:gapWidth val="219"/>
        <c:overlap val="-27"/>
        <c:axId val="969585024"/>
        <c:axId val="969584664"/>
      </c:barChart>
      <c:catAx>
        <c:axId val="96958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84664"/>
        <c:crosses val="autoZero"/>
        <c:auto val="1"/>
        <c:lblAlgn val="ctr"/>
        <c:lblOffset val="100"/>
        <c:noMultiLvlLbl val="0"/>
      </c:catAx>
      <c:valAx>
        <c:axId val="969584664"/>
        <c:scaling>
          <c:logBase val="10"/>
          <c:orientation val="minMax"/>
          <c:min val="100000"/>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8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Tables!Monthly Performance Trends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Performance</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Tables'!$B$173</c:f>
              <c:strCache>
                <c:ptCount val="1"/>
                <c:pt idx="0">
                  <c:v>Sum of Cost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Tables'!$A$174:$A$198</c:f>
              <c:multiLvlStrCache>
                <c:ptCount val="22"/>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February</c:v>
                  </c:pt>
                  <c:pt idx="15">
                    <c:v>January</c:v>
                  </c:pt>
                  <c:pt idx="16">
                    <c:v>July</c:v>
                  </c:pt>
                  <c:pt idx="17">
                    <c:v>June</c:v>
                  </c:pt>
                  <c:pt idx="18">
                    <c:v>March</c:v>
                  </c:pt>
                  <c:pt idx="19">
                    <c:v>May</c:v>
                  </c:pt>
                  <c:pt idx="20">
                    <c:v>October</c:v>
                  </c:pt>
                  <c:pt idx="21">
                    <c:v>September</c:v>
                  </c:pt>
                </c:lvl>
                <c:lvl>
                  <c:pt idx="0">
                    <c:v>2024</c:v>
                  </c:pt>
                  <c:pt idx="12">
                    <c:v>2025</c:v>
                  </c:pt>
                </c:lvl>
              </c:multiLvlStrCache>
            </c:multiLvlStrRef>
          </c:cat>
          <c:val>
            <c:numRef>
              <c:f>'Pivot Tables'!$B$174:$B$198</c:f>
              <c:numCache>
                <c:formatCode>[&gt;=1000000]0,,"m";[&gt;1000]0,"k";0</c:formatCode>
                <c:ptCount val="22"/>
                <c:pt idx="0">
                  <c:v>3968305.77</c:v>
                </c:pt>
                <c:pt idx="1">
                  <c:v>7352372.21</c:v>
                </c:pt>
                <c:pt idx="2">
                  <c:v>3155181.79</c:v>
                </c:pt>
                <c:pt idx="3">
                  <c:v>3319494.56</c:v>
                </c:pt>
                <c:pt idx="4">
                  <c:v>3796438.63</c:v>
                </c:pt>
                <c:pt idx="5">
                  <c:v>3816013.41</c:v>
                </c:pt>
                <c:pt idx="6">
                  <c:v>4041860.92</c:v>
                </c:pt>
                <c:pt idx="7">
                  <c:v>7032856.5300000003</c:v>
                </c:pt>
                <c:pt idx="8">
                  <c:v>3897746.11</c:v>
                </c:pt>
                <c:pt idx="9">
                  <c:v>3943533.03</c:v>
                </c:pt>
                <c:pt idx="10">
                  <c:v>3583665.98</c:v>
                </c:pt>
                <c:pt idx="11">
                  <c:v>3230362.88</c:v>
                </c:pt>
                <c:pt idx="12">
                  <c:v>3251939.92</c:v>
                </c:pt>
                <c:pt idx="13">
                  <c:v>4064948.93</c:v>
                </c:pt>
                <c:pt idx="14">
                  <c:v>3153035.02</c:v>
                </c:pt>
                <c:pt idx="15">
                  <c:v>3764102.23</c:v>
                </c:pt>
                <c:pt idx="16">
                  <c:v>3642473.36</c:v>
                </c:pt>
                <c:pt idx="17">
                  <c:v>3505390.83</c:v>
                </c:pt>
                <c:pt idx="18">
                  <c:v>3962906.04</c:v>
                </c:pt>
                <c:pt idx="19">
                  <c:v>7739299.8700000001</c:v>
                </c:pt>
                <c:pt idx="20">
                  <c:v>3747565.35</c:v>
                </c:pt>
                <c:pt idx="21">
                  <c:v>3478637.82</c:v>
                </c:pt>
              </c:numCache>
            </c:numRef>
          </c:val>
          <c:smooth val="0"/>
          <c:extLst>
            <c:ext xmlns:c16="http://schemas.microsoft.com/office/drawing/2014/chart" uri="{C3380CC4-5D6E-409C-BE32-E72D297353CC}">
              <c16:uniqueId val="{00000000-9734-4193-AB35-D5975BA65A6E}"/>
            </c:ext>
          </c:extLst>
        </c:ser>
        <c:ser>
          <c:idx val="1"/>
          <c:order val="1"/>
          <c:tx>
            <c:strRef>
              <c:f>'Pivot Tables'!$C$173</c:f>
              <c:strCache>
                <c:ptCount val="1"/>
                <c:pt idx="0">
                  <c:v>Sum of Enrollments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Tables'!$A$174:$A$198</c:f>
              <c:multiLvlStrCache>
                <c:ptCount val="22"/>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February</c:v>
                  </c:pt>
                  <c:pt idx="15">
                    <c:v>January</c:v>
                  </c:pt>
                  <c:pt idx="16">
                    <c:v>July</c:v>
                  </c:pt>
                  <c:pt idx="17">
                    <c:v>June</c:v>
                  </c:pt>
                  <c:pt idx="18">
                    <c:v>March</c:v>
                  </c:pt>
                  <c:pt idx="19">
                    <c:v>May</c:v>
                  </c:pt>
                  <c:pt idx="20">
                    <c:v>October</c:v>
                  </c:pt>
                  <c:pt idx="21">
                    <c:v>September</c:v>
                  </c:pt>
                </c:lvl>
                <c:lvl>
                  <c:pt idx="0">
                    <c:v>2024</c:v>
                  </c:pt>
                  <c:pt idx="12">
                    <c:v>2025</c:v>
                  </c:pt>
                </c:lvl>
              </c:multiLvlStrCache>
            </c:multiLvlStrRef>
          </c:cat>
          <c:val>
            <c:numRef>
              <c:f>'Pivot Tables'!$C$174:$C$198</c:f>
              <c:numCache>
                <c:formatCode>[&gt;=1000000]0,,"m";[&gt;1000]0,"k";0</c:formatCode>
                <c:ptCount val="22"/>
                <c:pt idx="0">
                  <c:v>15989</c:v>
                </c:pt>
                <c:pt idx="1">
                  <c:v>32382</c:v>
                </c:pt>
                <c:pt idx="2">
                  <c:v>15776</c:v>
                </c:pt>
                <c:pt idx="3">
                  <c:v>14455</c:v>
                </c:pt>
                <c:pt idx="4">
                  <c:v>16383</c:v>
                </c:pt>
                <c:pt idx="5">
                  <c:v>16578</c:v>
                </c:pt>
                <c:pt idx="6">
                  <c:v>17357</c:v>
                </c:pt>
                <c:pt idx="7">
                  <c:v>27163</c:v>
                </c:pt>
                <c:pt idx="8">
                  <c:v>14521</c:v>
                </c:pt>
                <c:pt idx="9">
                  <c:v>14967</c:v>
                </c:pt>
                <c:pt idx="10">
                  <c:v>13858</c:v>
                </c:pt>
                <c:pt idx="11">
                  <c:v>15164</c:v>
                </c:pt>
                <c:pt idx="12">
                  <c:v>15973</c:v>
                </c:pt>
                <c:pt idx="13">
                  <c:v>17438</c:v>
                </c:pt>
                <c:pt idx="14">
                  <c:v>16480</c:v>
                </c:pt>
                <c:pt idx="15">
                  <c:v>15582</c:v>
                </c:pt>
                <c:pt idx="16">
                  <c:v>16121</c:v>
                </c:pt>
                <c:pt idx="17">
                  <c:v>13723</c:v>
                </c:pt>
                <c:pt idx="18">
                  <c:v>17566</c:v>
                </c:pt>
                <c:pt idx="19">
                  <c:v>33186</c:v>
                </c:pt>
                <c:pt idx="20">
                  <c:v>16930</c:v>
                </c:pt>
                <c:pt idx="21">
                  <c:v>14722</c:v>
                </c:pt>
              </c:numCache>
            </c:numRef>
          </c:val>
          <c:smooth val="0"/>
          <c:extLst>
            <c:ext xmlns:c16="http://schemas.microsoft.com/office/drawing/2014/chart" uri="{C3380CC4-5D6E-409C-BE32-E72D297353CC}">
              <c16:uniqueId val="{00000001-9734-4193-AB35-D5975BA65A6E}"/>
            </c:ext>
          </c:extLst>
        </c:ser>
        <c:dLbls>
          <c:showLegendKey val="0"/>
          <c:showVal val="0"/>
          <c:showCatName val="0"/>
          <c:showSerName val="0"/>
          <c:showPercent val="0"/>
          <c:showBubbleSize val="0"/>
        </c:dLbls>
        <c:marker val="1"/>
        <c:smooth val="0"/>
        <c:axId val="117350743"/>
        <c:axId val="117358663"/>
      </c:lineChart>
      <c:catAx>
        <c:axId val="117350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8663"/>
        <c:crosses val="autoZero"/>
        <c:auto val="1"/>
        <c:lblAlgn val="ctr"/>
        <c:lblOffset val="100"/>
        <c:noMultiLvlLbl val="0"/>
      </c:catAx>
      <c:valAx>
        <c:axId val="11735866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0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Tables!Sum of Revenue </c:name>
    <c:fmtId val="2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Sum of Revenue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Tables'!$B$201</c:f>
              <c:strCache>
                <c:ptCount val="1"/>
                <c:pt idx="0">
                  <c:v>Sum of Revenue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22-4FFD-92C3-469A0416992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22-4FFD-92C3-469A0416992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822-4FFD-92C3-469A0416992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822-4FFD-92C3-469A0416992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822-4FFD-92C3-469A041699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Tables'!$A$202:$A$207</c:f>
              <c:strCache>
                <c:ptCount val="5"/>
                <c:pt idx="0">
                  <c:v>East India</c:v>
                </c:pt>
                <c:pt idx="1">
                  <c:v>North India</c:v>
                </c:pt>
                <c:pt idx="2">
                  <c:v>Pan India</c:v>
                </c:pt>
                <c:pt idx="3">
                  <c:v>South India</c:v>
                </c:pt>
                <c:pt idx="4">
                  <c:v>West India</c:v>
                </c:pt>
              </c:strCache>
            </c:strRef>
          </c:cat>
          <c:val>
            <c:numRef>
              <c:f>'Pivot Tables'!$B$202:$B$207</c:f>
              <c:numCache>
                <c:formatCode>General</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14-F444-47EC-9394-7E718AE547C4}"/>
            </c:ext>
          </c:extLst>
        </c:ser>
        <c:ser>
          <c:idx val="1"/>
          <c:order val="1"/>
          <c:tx>
            <c:strRef>
              <c:f>'Pivot Tables'!$C$201</c:f>
              <c:strCache>
                <c:ptCount val="1"/>
                <c:pt idx="0">
                  <c:v>Sum of Enrollments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822-4FFD-92C3-469A0416992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822-4FFD-92C3-469A0416992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822-4FFD-92C3-469A0416992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822-4FFD-92C3-469A0416992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822-4FFD-92C3-469A041699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Tables'!$A$202:$A$207</c:f>
              <c:strCache>
                <c:ptCount val="5"/>
                <c:pt idx="0">
                  <c:v>East India</c:v>
                </c:pt>
                <c:pt idx="1">
                  <c:v>North India</c:v>
                </c:pt>
                <c:pt idx="2">
                  <c:v>Pan India</c:v>
                </c:pt>
                <c:pt idx="3">
                  <c:v>South India</c:v>
                </c:pt>
                <c:pt idx="4">
                  <c:v>West India</c:v>
                </c:pt>
              </c:strCache>
            </c:strRef>
          </c:cat>
          <c:val>
            <c:numRef>
              <c:f>'Pivot Tables'!$C$202:$C$207</c:f>
              <c:numCache>
                <c:formatCode>General</c:formatCode>
                <c:ptCount val="5"/>
                <c:pt idx="0">
                  <c:v>72236</c:v>
                </c:pt>
                <c:pt idx="1">
                  <c:v>85047</c:v>
                </c:pt>
                <c:pt idx="2">
                  <c:v>87831</c:v>
                </c:pt>
                <c:pt idx="3">
                  <c:v>66770</c:v>
                </c:pt>
                <c:pt idx="4">
                  <c:v>80430</c:v>
                </c:pt>
              </c:numCache>
            </c:numRef>
          </c:val>
          <c:extLst>
            <c:ext xmlns:c16="http://schemas.microsoft.com/office/drawing/2014/chart" uri="{C3380CC4-5D6E-409C-BE32-E72D297353CC}">
              <c16:uniqueId val="{00000015-F444-47EC-9394-7E718AE547C4}"/>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Tables!Audience Engagement Matrix</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Audience Engagement Matrix</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Tables'!$B$112</c:f>
              <c:strCache>
                <c:ptCount val="1"/>
                <c:pt idx="0">
                  <c:v>Sum of Leads</c:v>
                </c:pt>
              </c:strCache>
            </c:strRef>
          </c:tx>
          <c:spPr>
            <a:solidFill>
              <a:schemeClr val="accent1"/>
            </a:solidFill>
            <a:ln>
              <a:noFill/>
            </a:ln>
            <a:effectLst/>
          </c:spPr>
          <c:invertIfNegative val="0"/>
          <c:cat>
            <c:strRef>
              <c:f>'Pivot Tables'!$A$113:$A$117</c:f>
              <c:strCache>
                <c:ptCount val="4"/>
                <c:pt idx="0">
                  <c:v>17–21 Age</c:v>
                </c:pt>
                <c:pt idx="1">
                  <c:v>21–35 Age</c:v>
                </c:pt>
                <c:pt idx="2">
                  <c:v>22–27 Age</c:v>
                </c:pt>
                <c:pt idx="3">
                  <c:v>25–35 Age</c:v>
                </c:pt>
              </c:strCache>
            </c:strRef>
          </c:cat>
          <c:val>
            <c:numRef>
              <c:f>'Pivot Tables'!$B$113:$B$117</c:f>
              <c:numCache>
                <c:formatCode>[&gt;=1000000]0,,"m";[&gt;1000]0,"k";0</c:formatCode>
                <c:ptCount val="4"/>
                <c:pt idx="0">
                  <c:v>593012</c:v>
                </c:pt>
                <c:pt idx="1">
                  <c:v>350452</c:v>
                </c:pt>
                <c:pt idx="2">
                  <c:v>249869</c:v>
                </c:pt>
                <c:pt idx="3">
                  <c:v>227951</c:v>
                </c:pt>
              </c:numCache>
            </c:numRef>
          </c:val>
          <c:extLst>
            <c:ext xmlns:c16="http://schemas.microsoft.com/office/drawing/2014/chart" uri="{C3380CC4-5D6E-409C-BE32-E72D297353CC}">
              <c16:uniqueId val="{00000000-DBF0-48AF-8637-A557B5FF9B89}"/>
            </c:ext>
          </c:extLst>
        </c:ser>
        <c:ser>
          <c:idx val="1"/>
          <c:order val="1"/>
          <c:tx>
            <c:strRef>
              <c:f>'Pivot Tables'!$C$112</c:f>
              <c:strCache>
                <c:ptCount val="1"/>
                <c:pt idx="0">
                  <c:v>Sum of Enrollments</c:v>
                </c:pt>
              </c:strCache>
            </c:strRef>
          </c:tx>
          <c:spPr>
            <a:solidFill>
              <a:schemeClr val="accent2"/>
            </a:solidFill>
            <a:ln>
              <a:noFill/>
            </a:ln>
            <a:effectLst/>
          </c:spPr>
          <c:invertIfNegative val="0"/>
          <c:cat>
            <c:strRef>
              <c:f>'Pivot Tables'!$A$113:$A$117</c:f>
              <c:strCache>
                <c:ptCount val="4"/>
                <c:pt idx="0">
                  <c:v>17–21 Age</c:v>
                </c:pt>
                <c:pt idx="1">
                  <c:v>21–35 Age</c:v>
                </c:pt>
                <c:pt idx="2">
                  <c:v>22–27 Age</c:v>
                </c:pt>
                <c:pt idx="3">
                  <c:v>25–35 Age</c:v>
                </c:pt>
              </c:strCache>
            </c:strRef>
          </c:cat>
          <c:val>
            <c:numRef>
              <c:f>'Pivot Tables'!$C$113:$C$117</c:f>
              <c:numCache>
                <c:formatCode>[&gt;=1000000]0,,"m";[&gt;1000]0,"k";0</c:formatCode>
                <c:ptCount val="4"/>
                <c:pt idx="0">
                  <c:v>163793</c:v>
                </c:pt>
                <c:pt idx="1">
                  <c:v>94199</c:v>
                </c:pt>
                <c:pt idx="2">
                  <c:v>71590</c:v>
                </c:pt>
                <c:pt idx="3">
                  <c:v>62732</c:v>
                </c:pt>
              </c:numCache>
            </c:numRef>
          </c:val>
          <c:extLst>
            <c:ext xmlns:c16="http://schemas.microsoft.com/office/drawing/2014/chart" uri="{C3380CC4-5D6E-409C-BE32-E72D297353CC}">
              <c16:uniqueId val="{00000001-DBF0-48AF-8637-A557B5FF9B89}"/>
            </c:ext>
          </c:extLst>
        </c:ser>
        <c:dLbls>
          <c:showLegendKey val="0"/>
          <c:showVal val="0"/>
          <c:showCatName val="0"/>
          <c:showSerName val="0"/>
          <c:showPercent val="0"/>
          <c:showBubbleSize val="0"/>
        </c:dLbls>
        <c:gapWidth val="219"/>
        <c:overlap val="-27"/>
        <c:axId val="730555488"/>
        <c:axId val="730556208"/>
      </c:barChart>
      <c:catAx>
        <c:axId val="73055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56208"/>
        <c:crosses val="autoZero"/>
        <c:auto val="1"/>
        <c:lblAlgn val="ctr"/>
        <c:lblOffset val="100"/>
        <c:noMultiLvlLbl val="0"/>
      </c:catAx>
      <c:valAx>
        <c:axId val="730556208"/>
        <c:scaling>
          <c:orientation val="minMax"/>
        </c:scaling>
        <c:delete val="0"/>
        <c:axPos val="l"/>
        <c:numFmt formatCode="[&gt;=1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Tables!Cost vs Revenue By Platform</c:name>
    <c:fmtId val="6"/>
  </c:pivotSource>
  <c:chart>
    <c:title>
      <c:tx>
        <c:rich>
          <a:bodyPr rot="0" spcFirstLastPara="1" vertOverflow="ellipsis" vert="horz" wrap="square" anchor="ctr" anchorCtr="1"/>
          <a:lstStyle/>
          <a:p>
            <a:pPr>
              <a:defRPr sz="1600" b="1" i="0" u="none" strike="noStrike" kern="1200" baseline="0">
                <a:solidFill>
                  <a:schemeClr val="accent5">
                    <a:lumMod val="50000"/>
                  </a:schemeClr>
                </a:solidFill>
                <a:latin typeface="+mn-lt"/>
                <a:ea typeface="+mn-ea"/>
                <a:cs typeface="+mn-cs"/>
              </a:defRPr>
            </a:pPr>
            <a:r>
              <a:rPr lang="en-US">
                <a:solidFill>
                  <a:schemeClr val="accent5">
                    <a:lumMod val="50000"/>
                  </a:schemeClr>
                </a:solidFill>
              </a:rPr>
              <a:t>Cost vs </a:t>
            </a:r>
            <a:r>
              <a:rPr lang="en-US">
                <a:solidFill>
                  <a:srgbClr val="50164A"/>
                </a:solidFill>
              </a:rPr>
              <a:t>Revenue</a:t>
            </a:r>
            <a:r>
              <a:rPr lang="en-US">
                <a:solidFill>
                  <a:schemeClr val="accent5">
                    <a:lumMod val="50000"/>
                  </a:schemeClr>
                </a:solidFill>
              </a:rPr>
              <a:t> By Platform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5">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02B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E95D9"/>
          </a:solidFill>
          <a:ln>
            <a:noFill/>
          </a:ln>
          <a:effectLst/>
        </c:spPr>
      </c:pivotFmt>
    </c:pivotFmts>
    <c:plotArea>
      <c:layout/>
      <c:barChart>
        <c:barDir val="col"/>
        <c:grouping val="clustered"/>
        <c:varyColors val="0"/>
        <c:ser>
          <c:idx val="0"/>
          <c:order val="0"/>
          <c:tx>
            <c:strRef>
              <c:f>'Pivot Tables'!$B$19</c:f>
              <c:strCache>
                <c:ptCount val="1"/>
                <c:pt idx="0">
                  <c:v>Sum of Cost (₹)</c:v>
                </c:pt>
              </c:strCache>
            </c:strRef>
          </c:tx>
          <c:spPr>
            <a:solidFill>
              <a:srgbClr val="A02B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Tables'!$A$20:$A$25</c:f>
              <c:strCache>
                <c:ptCount val="5"/>
                <c:pt idx="0">
                  <c:v>Facebook</c:v>
                </c:pt>
                <c:pt idx="1">
                  <c:v>Google Ads</c:v>
                </c:pt>
                <c:pt idx="2">
                  <c:v>Instagram</c:v>
                </c:pt>
                <c:pt idx="3">
                  <c:v>LinkedIn</c:v>
                </c:pt>
                <c:pt idx="4">
                  <c:v>YouTube</c:v>
                </c:pt>
              </c:strCache>
            </c:strRef>
          </c:cat>
          <c:val>
            <c:numRef>
              <c:f>'Pivot Tables'!$B$20:$B$25</c:f>
              <c:numCache>
                <c:formatCode>[&gt;=1000000]0,,"m";[&gt;1000]0,"k";0</c:formatCode>
                <c:ptCount val="5"/>
                <c:pt idx="0">
                  <c:v>22051324.43</c:v>
                </c:pt>
                <c:pt idx="1">
                  <c:v>23158075.68</c:v>
                </c:pt>
                <c:pt idx="2">
                  <c:v>17285042.280000001</c:v>
                </c:pt>
                <c:pt idx="3">
                  <c:v>18258974.940000001</c:v>
                </c:pt>
                <c:pt idx="4">
                  <c:v>10694713.859999999</c:v>
                </c:pt>
              </c:numCache>
            </c:numRef>
          </c:val>
          <c:extLst>
            <c:ext xmlns:c16="http://schemas.microsoft.com/office/drawing/2014/chart" uri="{C3380CC4-5D6E-409C-BE32-E72D297353CC}">
              <c16:uniqueId val="{00000000-16BB-4C06-8B32-E67E721F56B8}"/>
            </c:ext>
          </c:extLst>
        </c:ser>
        <c:ser>
          <c:idx val="1"/>
          <c:order val="1"/>
          <c:tx>
            <c:strRef>
              <c:f>'Pivot Tables'!$C$19</c:f>
              <c:strCache>
                <c:ptCount val="1"/>
                <c:pt idx="0">
                  <c:v>Sum of Revenue (₹)</c:v>
                </c:pt>
              </c:strCache>
            </c:strRef>
          </c:tx>
          <c:spPr>
            <a:solidFill>
              <a:schemeClr val="tx2">
                <a:lumMod val="50000"/>
                <a:lumOff val="50000"/>
              </a:schemeClr>
            </a:solidFill>
            <a:ln>
              <a:noFill/>
            </a:ln>
            <a:effectLst/>
          </c:spPr>
          <c:invertIfNegative val="0"/>
          <c:dPt>
            <c:idx val="3"/>
            <c:invertIfNegative val="0"/>
            <c:bubble3D val="0"/>
            <c:spPr>
              <a:solidFill>
                <a:srgbClr val="4E95D9"/>
              </a:solidFill>
              <a:ln>
                <a:noFill/>
              </a:ln>
              <a:effectLst/>
            </c:spPr>
            <c:extLst>
              <c:ext xmlns:c16="http://schemas.microsoft.com/office/drawing/2014/chart" uri="{C3380CC4-5D6E-409C-BE32-E72D297353CC}">
                <c16:uniqueId val="{00000003-16BB-4C06-8B32-E67E721F56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Tables'!$A$20:$A$25</c:f>
              <c:strCache>
                <c:ptCount val="5"/>
                <c:pt idx="0">
                  <c:v>Facebook</c:v>
                </c:pt>
                <c:pt idx="1">
                  <c:v>Google Ads</c:v>
                </c:pt>
                <c:pt idx="2">
                  <c:v>Instagram</c:v>
                </c:pt>
                <c:pt idx="3">
                  <c:v>LinkedIn</c:v>
                </c:pt>
                <c:pt idx="4">
                  <c:v>YouTube</c:v>
                </c:pt>
              </c:strCache>
            </c:strRef>
          </c:cat>
          <c:val>
            <c:numRef>
              <c:f>'Pivot Tables'!$C$20:$C$25</c:f>
              <c:numCache>
                <c:formatCode>[&gt;=1000000]0,,"m";[&gt;1000]0,"k";0</c:formatCode>
                <c:ptCount val="5"/>
                <c:pt idx="0">
                  <c:v>517275867.82999998</c:v>
                </c:pt>
                <c:pt idx="1">
                  <c:v>531973533.88</c:v>
                </c:pt>
                <c:pt idx="2">
                  <c:v>414974739.56999999</c:v>
                </c:pt>
                <c:pt idx="3">
                  <c:v>464609915.19</c:v>
                </c:pt>
                <c:pt idx="4">
                  <c:v>236628518.72999999</c:v>
                </c:pt>
              </c:numCache>
            </c:numRef>
          </c:val>
          <c:extLst>
            <c:ext xmlns:c16="http://schemas.microsoft.com/office/drawing/2014/chart" uri="{C3380CC4-5D6E-409C-BE32-E72D297353CC}">
              <c16:uniqueId val="{00000001-16BB-4C06-8B32-E67E721F56B8}"/>
            </c:ext>
          </c:extLst>
        </c:ser>
        <c:dLbls>
          <c:dLblPos val="outEnd"/>
          <c:showLegendKey val="0"/>
          <c:showVal val="1"/>
          <c:showCatName val="0"/>
          <c:showSerName val="0"/>
          <c:showPercent val="0"/>
          <c:showBubbleSize val="0"/>
        </c:dLbls>
        <c:gapWidth val="100"/>
        <c:overlap val="-24"/>
        <c:axId val="115008999"/>
        <c:axId val="115014759"/>
      </c:barChart>
      <c:catAx>
        <c:axId val="1150089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15014759"/>
        <c:crosses val="autoZero"/>
        <c:auto val="1"/>
        <c:lblAlgn val="ctr"/>
        <c:lblOffset val="100"/>
        <c:noMultiLvlLbl val="0"/>
      </c:catAx>
      <c:valAx>
        <c:axId val="115014759"/>
        <c:scaling>
          <c:logBase val="10"/>
          <c:orientation val="minMax"/>
        </c:scaling>
        <c:delete val="1"/>
        <c:axPos val="l"/>
        <c:numFmt formatCode="[&gt;=1000000]0,,&quot;m&quot;;[&gt;1000]0,&quot;k&quot;;0" sourceLinked="1"/>
        <c:majorTickMark val="none"/>
        <c:minorTickMark val="none"/>
        <c:tickLblPos val="nextTo"/>
        <c:crossAx val="115008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Tables!Channel Spending Distribution</c:name>
    <c:fmtId val="17"/>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accent5">
                    <a:lumMod val="50000"/>
                  </a:schemeClr>
                </a:solidFill>
              </a:rPr>
              <a:t>Spending by platform</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016930232100347"/>
          <c:y val="0.22954147776982423"/>
          <c:w val="0.40545587419506623"/>
          <c:h val="0.71364034041199398"/>
        </c:manualLayout>
      </c:layout>
      <c:doughnutChart>
        <c:varyColors val="1"/>
        <c:ser>
          <c:idx val="0"/>
          <c:order val="0"/>
          <c:tx>
            <c:strRef>
              <c:f>'Pivot Tables'!$B$79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ACE-4835-84A1-6381E25169DC}"/>
              </c:ext>
            </c:extLst>
          </c:dPt>
          <c:dPt>
            <c:idx val="1"/>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ACE-4835-84A1-6381E25169DC}"/>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ACE-4835-84A1-6381E25169DC}"/>
              </c:ext>
            </c:extLst>
          </c:dPt>
          <c:dPt>
            <c:idx val="3"/>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ACE-4835-84A1-6381E25169D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ACE-4835-84A1-6381E25169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Tables'!$A$80:$A$85</c:f>
              <c:strCache>
                <c:ptCount val="5"/>
                <c:pt idx="0">
                  <c:v>Facebook</c:v>
                </c:pt>
                <c:pt idx="1">
                  <c:v>Google Ads</c:v>
                </c:pt>
                <c:pt idx="2">
                  <c:v>Instagram</c:v>
                </c:pt>
                <c:pt idx="3">
                  <c:v>LinkedIn</c:v>
                </c:pt>
                <c:pt idx="4">
                  <c:v>YouTube</c:v>
                </c:pt>
              </c:strCache>
            </c:strRef>
          </c:cat>
          <c:val>
            <c:numRef>
              <c:f>'Pivot Tables'!$B$80:$B$85</c:f>
              <c:numCache>
                <c:formatCode>0.00%</c:formatCode>
                <c:ptCount val="5"/>
                <c:pt idx="0">
                  <c:v>0.24113477381166373</c:v>
                </c:pt>
                <c:pt idx="1">
                  <c:v>0.25323727646095817</c:v>
                </c:pt>
                <c:pt idx="2">
                  <c:v>0.18901471309552742</c:v>
                </c:pt>
                <c:pt idx="3">
                  <c:v>0.19966482313415115</c:v>
                </c:pt>
                <c:pt idx="4">
                  <c:v>0.1169484134976996</c:v>
                </c:pt>
              </c:numCache>
            </c:numRef>
          </c:val>
          <c:extLst>
            <c:ext xmlns:c16="http://schemas.microsoft.com/office/drawing/2014/chart" uri="{C3380CC4-5D6E-409C-BE32-E72D297353CC}">
              <c16:uniqueId val="{0000000A-052C-4BCF-A4BA-43AE95EEE1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Tables!Audience Engagement Matrix</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5">
                    <a:lumMod val="50000"/>
                  </a:schemeClr>
                </a:solidFill>
              </a:rPr>
              <a:t>Audience Engagement Matrix</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9525" cap="flat" cmpd="sng" algn="ctr">
            <a:solidFill>
              <a:schemeClr val="lt1">
                <a:alpha val="50000"/>
              </a:schemeClr>
            </a:solidFill>
            <a:round/>
          </a:ln>
          <a:effectLst/>
        </c:spPr>
        <c:dLbl>
          <c:idx val="0"/>
          <c:layout>
            <c:manualLayout>
              <c:x val="1.986491855383393E-3"/>
              <c:y val="9.86726520808514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9525" cap="flat" cmpd="sng" algn="ctr">
            <a:solidFill>
              <a:schemeClr val="lt1">
                <a:alpha val="50000"/>
              </a:schemeClr>
            </a:solidFill>
            <a:round/>
          </a:ln>
          <a:effectLst/>
        </c:spPr>
        <c:dLbl>
          <c:idx val="0"/>
          <c:layout>
            <c:manualLayout>
              <c:x val="0"/>
              <c:y val="9.6146768554299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9525" cap="flat" cmpd="sng" algn="ctr">
            <a:solidFill>
              <a:schemeClr val="lt1">
                <a:alpha val="50000"/>
              </a:schemeClr>
            </a:solidFill>
            <a:round/>
          </a:ln>
          <a:effectLst/>
        </c:spPr>
        <c:dLbl>
          <c:idx val="0"/>
          <c:layout>
            <c:manualLayout>
              <c:x val="1.986491855383393E-3"/>
              <c:y val="8.41875623480644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71978264337932E-2"/>
          <c:y val="0.11795817958179582"/>
          <c:w val="0.79627334904304858"/>
          <c:h val="0.75216317517505882"/>
        </c:manualLayout>
      </c:layout>
      <c:barChart>
        <c:barDir val="col"/>
        <c:grouping val="clustered"/>
        <c:varyColors val="0"/>
        <c:ser>
          <c:idx val="0"/>
          <c:order val="0"/>
          <c:tx>
            <c:strRef>
              <c:f>'Pivot Tables'!$B$112</c:f>
              <c:strCache>
                <c:ptCount val="1"/>
                <c:pt idx="0">
                  <c:v>Sum of Leads</c:v>
                </c:pt>
              </c:strCache>
            </c:strRef>
          </c:tx>
          <c:spPr>
            <a:solidFill>
              <a:schemeClr val="tx2">
                <a:lumMod val="50000"/>
                <a:lumOff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Tables'!$A$113:$A$117</c:f>
              <c:strCache>
                <c:ptCount val="4"/>
                <c:pt idx="0">
                  <c:v>17–21 Age</c:v>
                </c:pt>
                <c:pt idx="1">
                  <c:v>21–35 Age</c:v>
                </c:pt>
                <c:pt idx="2">
                  <c:v>22–27 Age</c:v>
                </c:pt>
                <c:pt idx="3">
                  <c:v>25–35 Age</c:v>
                </c:pt>
              </c:strCache>
            </c:strRef>
          </c:cat>
          <c:val>
            <c:numRef>
              <c:f>'Pivot Tables'!$B$113:$B$117</c:f>
              <c:numCache>
                <c:formatCode>[&gt;=1000000]0,,"m";[&gt;1000]0,"k";0</c:formatCode>
                <c:ptCount val="4"/>
                <c:pt idx="0">
                  <c:v>593012</c:v>
                </c:pt>
                <c:pt idx="1">
                  <c:v>350452</c:v>
                </c:pt>
                <c:pt idx="2">
                  <c:v>249869</c:v>
                </c:pt>
                <c:pt idx="3">
                  <c:v>227951</c:v>
                </c:pt>
              </c:numCache>
            </c:numRef>
          </c:val>
          <c:extLst>
            <c:ext xmlns:c16="http://schemas.microsoft.com/office/drawing/2014/chart" uri="{C3380CC4-5D6E-409C-BE32-E72D297353CC}">
              <c16:uniqueId val="{00000003-27A5-4ECD-9A1E-F3453FBC18B6}"/>
            </c:ext>
          </c:extLst>
        </c:ser>
        <c:ser>
          <c:idx val="1"/>
          <c:order val="1"/>
          <c:tx>
            <c:strRef>
              <c:f>'Pivot Tables'!$C$112</c:f>
              <c:strCache>
                <c:ptCount val="1"/>
                <c:pt idx="0">
                  <c:v>Sum of Enrollments</c:v>
                </c:pt>
              </c:strCache>
            </c:strRef>
          </c:tx>
          <c:spPr>
            <a:solidFill>
              <a:schemeClr val="accent5"/>
            </a:solidFill>
            <a:ln w="9525" cap="flat" cmpd="sng" algn="ctr">
              <a:solidFill>
                <a:schemeClr val="lt1">
                  <a:alpha val="50000"/>
                </a:schemeClr>
              </a:solidFill>
              <a:round/>
            </a:ln>
            <a:effectLst/>
          </c:spPr>
          <c:invertIfNegative val="0"/>
          <c:dPt>
            <c:idx val="1"/>
            <c:invertIfNegative val="0"/>
            <c:bubble3D val="0"/>
            <c:extLst>
              <c:ext xmlns:c16="http://schemas.microsoft.com/office/drawing/2014/chart" uri="{C3380CC4-5D6E-409C-BE32-E72D297353CC}">
                <c16:uniqueId val="{00000000-F9FB-465F-80AB-65E143BA427C}"/>
              </c:ext>
            </c:extLst>
          </c:dPt>
          <c:dPt>
            <c:idx val="2"/>
            <c:invertIfNegative val="0"/>
            <c:bubble3D val="0"/>
            <c:extLst>
              <c:ext xmlns:c16="http://schemas.microsoft.com/office/drawing/2014/chart" uri="{C3380CC4-5D6E-409C-BE32-E72D297353CC}">
                <c16:uniqueId val="{00000001-F9FB-465F-80AB-65E143BA427C}"/>
              </c:ext>
            </c:extLst>
          </c:dPt>
          <c:dPt>
            <c:idx val="3"/>
            <c:invertIfNegative val="0"/>
            <c:bubble3D val="0"/>
            <c:extLst>
              <c:ext xmlns:c16="http://schemas.microsoft.com/office/drawing/2014/chart" uri="{C3380CC4-5D6E-409C-BE32-E72D297353CC}">
                <c16:uniqueId val="{00000002-F9FB-465F-80AB-65E143BA427C}"/>
              </c:ext>
            </c:extLst>
          </c:dPt>
          <c:dLbls>
            <c:dLbl>
              <c:idx val="1"/>
              <c:layout>
                <c:manualLayout>
                  <c:x val="1.986491855383393E-3"/>
                  <c:y val="9.86726520808514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FB-465F-80AB-65E143BA427C}"/>
                </c:ext>
              </c:extLst>
            </c:dLbl>
            <c:dLbl>
              <c:idx val="2"/>
              <c:layout>
                <c:manualLayout>
                  <c:x val="0"/>
                  <c:y val="9.61467685542997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FB-465F-80AB-65E143BA427C}"/>
                </c:ext>
              </c:extLst>
            </c:dLbl>
            <c:dLbl>
              <c:idx val="3"/>
              <c:layout>
                <c:manualLayout>
                  <c:x val="1.986491855383393E-3"/>
                  <c:y val="8.41875623480644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FB-465F-80AB-65E143BA42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Tables'!$A$113:$A$117</c:f>
              <c:strCache>
                <c:ptCount val="4"/>
                <c:pt idx="0">
                  <c:v>17–21 Age</c:v>
                </c:pt>
                <c:pt idx="1">
                  <c:v>21–35 Age</c:v>
                </c:pt>
                <c:pt idx="2">
                  <c:v>22–27 Age</c:v>
                </c:pt>
                <c:pt idx="3">
                  <c:v>25–35 Age</c:v>
                </c:pt>
              </c:strCache>
            </c:strRef>
          </c:cat>
          <c:val>
            <c:numRef>
              <c:f>'Pivot Tables'!$C$113:$C$117</c:f>
              <c:numCache>
                <c:formatCode>[&gt;=1000000]0,,"m";[&gt;1000]0,"k";0</c:formatCode>
                <c:ptCount val="4"/>
                <c:pt idx="0">
                  <c:v>163793</c:v>
                </c:pt>
                <c:pt idx="1">
                  <c:v>94199</c:v>
                </c:pt>
                <c:pt idx="2">
                  <c:v>71590</c:v>
                </c:pt>
                <c:pt idx="3">
                  <c:v>62732</c:v>
                </c:pt>
              </c:numCache>
            </c:numRef>
          </c:val>
          <c:extLst>
            <c:ext xmlns:c16="http://schemas.microsoft.com/office/drawing/2014/chart" uri="{C3380CC4-5D6E-409C-BE32-E72D297353CC}">
              <c16:uniqueId val="{00000004-27A5-4ECD-9A1E-F3453FBC18B6}"/>
            </c:ext>
          </c:extLst>
        </c:ser>
        <c:dLbls>
          <c:dLblPos val="inEnd"/>
          <c:showLegendKey val="0"/>
          <c:showVal val="1"/>
          <c:showCatName val="0"/>
          <c:showSerName val="0"/>
          <c:showPercent val="0"/>
          <c:showBubbleSize val="0"/>
        </c:dLbls>
        <c:gapWidth val="65"/>
        <c:axId val="730555488"/>
        <c:axId val="730556208"/>
      </c:barChart>
      <c:catAx>
        <c:axId val="730555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30556208"/>
        <c:crosses val="autoZero"/>
        <c:auto val="1"/>
        <c:lblAlgn val="ctr"/>
        <c:lblOffset val="100"/>
        <c:noMultiLvlLbl val="0"/>
      </c:catAx>
      <c:valAx>
        <c:axId val="730556208"/>
        <c:scaling>
          <c:orientation val="minMax"/>
        </c:scaling>
        <c:delete val="1"/>
        <c:axPos val="l"/>
        <c:numFmt formatCode="[&gt;=1000000]0,,&quot;m&quot;;[&gt;1000]0,&quot;k&quot;;0" sourceLinked="1"/>
        <c:majorTickMark val="none"/>
        <c:minorTickMark val="none"/>
        <c:tickLblPos val="nextTo"/>
        <c:crossAx val="730555488"/>
        <c:crosses val="autoZero"/>
        <c:crossBetween val="between"/>
      </c:valAx>
      <c:spPr>
        <a:noFill/>
        <a:ln>
          <a:noFill/>
        </a:ln>
        <a:effectLst/>
      </c:spPr>
    </c:plotArea>
    <c:legend>
      <c:legendPos val="r"/>
      <c:layout>
        <c:manualLayout>
          <c:xMode val="edge"/>
          <c:yMode val="edge"/>
          <c:x val="0.78388796290974572"/>
          <c:y val="0.46675819120395934"/>
          <c:w val="0.21106988616663713"/>
          <c:h val="0.20554346053880904"/>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Tables!Cross_Channel Acquisation Funnel</c:name>
    <c:fmtId val="10"/>
  </c:pivotSource>
  <c:chart>
    <c:title>
      <c:tx>
        <c:rich>
          <a:bodyPr rot="0" spcFirstLastPara="1" vertOverflow="ellipsis" vert="horz" wrap="square" anchor="ctr" anchorCtr="1"/>
          <a:lstStyle/>
          <a:p>
            <a:pPr>
              <a:defRPr sz="1600" b="1" i="0" u="none" strike="noStrike" kern="1200" cap="none" spc="0" normalizeH="0" baseline="0">
                <a:solidFill>
                  <a:schemeClr val="accent5">
                    <a:lumMod val="50000"/>
                  </a:schemeClr>
                </a:solidFill>
                <a:latin typeface="+mj-lt"/>
                <a:ea typeface="+mj-ea"/>
                <a:cs typeface="+mj-cs"/>
              </a:defRPr>
            </a:pPr>
            <a:r>
              <a:rPr lang="en-US">
                <a:solidFill>
                  <a:schemeClr val="accent5">
                    <a:lumMod val="50000"/>
                  </a:schemeClr>
                </a:solidFill>
              </a:rPr>
              <a:t>Cross_Channel Acquisation Funnel</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5">
                  <a:lumMod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c:f>
              <c:strCache>
                <c:ptCount val="1"/>
                <c:pt idx="0">
                  <c:v>Sum of Impressions</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Tables'!$B$35:$B$40</c:f>
              <c:numCache>
                <c:formatCode>[&gt;=1000000]0,,"m";[&gt;1000]0,"k";0</c:formatCode>
                <c:ptCount val="5"/>
                <c:pt idx="0">
                  <c:v>31329302</c:v>
                </c:pt>
                <c:pt idx="1">
                  <c:v>31963554</c:v>
                </c:pt>
                <c:pt idx="2">
                  <c:v>24699279</c:v>
                </c:pt>
                <c:pt idx="3">
                  <c:v>26146791</c:v>
                </c:pt>
                <c:pt idx="4">
                  <c:v>15019263</c:v>
                </c:pt>
              </c:numCache>
            </c:numRef>
          </c:val>
          <c:smooth val="0"/>
          <c:extLst>
            <c:ext xmlns:c16="http://schemas.microsoft.com/office/drawing/2014/chart" uri="{C3380CC4-5D6E-409C-BE32-E72D297353CC}">
              <c16:uniqueId val="{00000000-EC37-4A95-9D85-147E5E35CCDF}"/>
            </c:ext>
          </c:extLst>
        </c:ser>
        <c:ser>
          <c:idx val="1"/>
          <c:order val="1"/>
          <c:tx>
            <c:strRef>
              <c:f>'Pivot Tables'!$C$34</c:f>
              <c:strCache>
                <c:ptCount val="1"/>
                <c:pt idx="0">
                  <c:v>Sum of Clicks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Tables'!$C$35:$C$40</c:f>
              <c:numCache>
                <c:formatCode>[&gt;=1000000]0,,"m";[&gt;1000]0,"k";0</c:formatCode>
                <c:ptCount val="5"/>
                <c:pt idx="0">
                  <c:v>1740443</c:v>
                </c:pt>
                <c:pt idx="1">
                  <c:v>1751859</c:v>
                </c:pt>
                <c:pt idx="2">
                  <c:v>1347998</c:v>
                </c:pt>
                <c:pt idx="3">
                  <c:v>1460099</c:v>
                </c:pt>
                <c:pt idx="4">
                  <c:v>838013</c:v>
                </c:pt>
              </c:numCache>
            </c:numRef>
          </c:val>
          <c:smooth val="0"/>
          <c:extLst>
            <c:ext xmlns:c16="http://schemas.microsoft.com/office/drawing/2014/chart" uri="{C3380CC4-5D6E-409C-BE32-E72D297353CC}">
              <c16:uniqueId val="{00000001-EC37-4A95-9D85-147E5E35CCDF}"/>
            </c:ext>
          </c:extLst>
        </c:ser>
        <c:ser>
          <c:idx val="2"/>
          <c:order val="2"/>
          <c:tx>
            <c:strRef>
              <c:f>'Pivot Tables'!$D$34</c:f>
              <c:strCache>
                <c:ptCount val="1"/>
                <c:pt idx="0">
                  <c:v>Sum of Leads</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Tables'!$D$35:$D$40</c:f>
              <c:numCache>
                <c:formatCode>[&gt;=1000000]0,,"m";[&gt;1000]0,"k";0</c:formatCode>
                <c:ptCount val="5"/>
                <c:pt idx="0">
                  <c:v>350452</c:v>
                </c:pt>
                <c:pt idx="1">
                  <c:v>346441</c:v>
                </c:pt>
                <c:pt idx="2">
                  <c:v>270522</c:v>
                </c:pt>
                <c:pt idx="3">
                  <c:v>292161</c:v>
                </c:pt>
                <c:pt idx="4">
                  <c:v>161708</c:v>
                </c:pt>
              </c:numCache>
            </c:numRef>
          </c:val>
          <c:smooth val="0"/>
          <c:extLst>
            <c:ext xmlns:c16="http://schemas.microsoft.com/office/drawing/2014/chart" uri="{C3380CC4-5D6E-409C-BE32-E72D297353CC}">
              <c16:uniqueId val="{00000002-EC37-4A95-9D85-147E5E35CCDF}"/>
            </c:ext>
          </c:extLst>
        </c:ser>
        <c:ser>
          <c:idx val="3"/>
          <c:order val="3"/>
          <c:tx>
            <c:strRef>
              <c:f>'Pivot Tables'!$E$34</c:f>
              <c:strCache>
                <c:ptCount val="1"/>
                <c:pt idx="0">
                  <c:v>Sum of Applications</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Tables'!$E$35:$E$40</c:f>
              <c:numCache>
                <c:formatCode>[&gt;=1000000]0,,"m";[&gt;1000]0,"k";0</c:formatCode>
                <c:ptCount val="5"/>
                <c:pt idx="0">
                  <c:v>191054</c:v>
                </c:pt>
                <c:pt idx="1">
                  <c:v>190327</c:v>
                </c:pt>
                <c:pt idx="2">
                  <c:v>148302</c:v>
                </c:pt>
                <c:pt idx="3">
                  <c:v>163739</c:v>
                </c:pt>
                <c:pt idx="4">
                  <c:v>90194</c:v>
                </c:pt>
              </c:numCache>
            </c:numRef>
          </c:val>
          <c:smooth val="0"/>
          <c:extLst>
            <c:ext xmlns:c16="http://schemas.microsoft.com/office/drawing/2014/chart" uri="{C3380CC4-5D6E-409C-BE32-E72D297353CC}">
              <c16:uniqueId val="{00000003-EC37-4A95-9D85-147E5E35CCDF}"/>
            </c:ext>
          </c:extLst>
        </c:ser>
        <c:ser>
          <c:idx val="4"/>
          <c:order val="4"/>
          <c:tx>
            <c:strRef>
              <c:f>'Pivot Tables'!$F$34</c:f>
              <c:strCache>
                <c:ptCount val="1"/>
                <c:pt idx="0">
                  <c:v>Sum of Enrollments</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Tables'!$F$35:$F$40</c:f>
              <c:numCache>
                <c:formatCode>[&gt;=1000000]0,,"m";[&gt;1000]0,"k";0</c:formatCode>
                <c:ptCount val="5"/>
                <c:pt idx="0">
                  <c:v>94199</c:v>
                </c:pt>
                <c:pt idx="1">
                  <c:v>95402</c:v>
                </c:pt>
                <c:pt idx="2">
                  <c:v>75249</c:v>
                </c:pt>
                <c:pt idx="3">
                  <c:v>83522</c:v>
                </c:pt>
                <c:pt idx="4">
                  <c:v>43942</c:v>
                </c:pt>
              </c:numCache>
            </c:numRef>
          </c:val>
          <c:smooth val="0"/>
          <c:extLst>
            <c:ext xmlns:c16="http://schemas.microsoft.com/office/drawing/2014/chart" uri="{C3380CC4-5D6E-409C-BE32-E72D297353CC}">
              <c16:uniqueId val="{00000004-EC37-4A95-9D85-147E5E35CCDF}"/>
            </c:ext>
          </c:extLst>
        </c:ser>
        <c:dLbls>
          <c:showLegendKey val="0"/>
          <c:showVal val="0"/>
          <c:showCatName val="0"/>
          <c:showSerName val="0"/>
          <c:showPercent val="0"/>
          <c:showBubbleSize val="0"/>
        </c:dLbls>
        <c:marker val="1"/>
        <c:smooth val="0"/>
        <c:axId val="115053639"/>
        <c:axId val="115053999"/>
      </c:lineChart>
      <c:catAx>
        <c:axId val="11505363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115053999"/>
        <c:crosses val="autoZero"/>
        <c:auto val="1"/>
        <c:lblAlgn val="ctr"/>
        <c:lblOffset val="100"/>
        <c:noMultiLvlLbl val="0"/>
      </c:catAx>
      <c:valAx>
        <c:axId val="115053999"/>
        <c:scaling>
          <c:logBase val="1000"/>
          <c:orientation val="minMax"/>
          <c:min val="10000"/>
        </c:scaling>
        <c:delete val="0"/>
        <c:axPos val="l"/>
        <c:majorGridlines>
          <c:spPr>
            <a:ln w="9525" cap="flat" cmpd="sng" algn="ctr">
              <a:solidFill>
                <a:schemeClr val="dk1">
                  <a:lumMod val="15000"/>
                  <a:lumOff val="85000"/>
                  <a:alpha val="54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053639"/>
        <c:crosses val="autoZero"/>
        <c:crossBetween val="between"/>
      </c:valAx>
      <c:spPr>
        <a:solidFill>
          <a:schemeClr val="tx2">
            <a:lumMod val="10000"/>
            <a:lumOff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excel Final 2.xlsx]Pivot Tables!Cost vs Revenue By Region</c:name>
    <c:fmtId val="7"/>
  </c:pivotSource>
  <c:chart>
    <c:title>
      <c:tx>
        <c:rich>
          <a:bodyPr rot="0" spcFirstLastPara="1" vertOverflow="ellipsis" vert="horz" wrap="square" anchor="ctr" anchorCtr="1"/>
          <a:lstStyle/>
          <a:p>
            <a:pPr>
              <a:defRPr sz="1600" b="1" i="0" u="none" strike="noStrike" kern="1200" spc="0" baseline="0">
                <a:solidFill>
                  <a:srgbClr val="50164A"/>
                </a:solidFill>
                <a:latin typeface="+mn-lt"/>
                <a:ea typeface="+mn-ea"/>
                <a:cs typeface="+mn-cs"/>
              </a:defRPr>
            </a:pPr>
            <a:r>
              <a:rPr lang="en-US" sz="1600" b="1">
                <a:solidFill>
                  <a:srgbClr val="50164A"/>
                </a:solidFill>
              </a:rPr>
              <a:t>Cost vs Revenue By Region</a:t>
            </a:r>
          </a:p>
        </c:rich>
      </c:tx>
      <c:layout>
        <c:manualLayout>
          <c:xMode val="edge"/>
          <c:yMode val="edge"/>
          <c:x val="0.32023896892627474"/>
          <c:y val="6.6007070896093353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600" b="1" i="0" u="none" strike="noStrike" kern="1200" spc="0" baseline="0">
              <a:solidFill>
                <a:srgbClr val="50164A"/>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02B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E95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22297268886254E-3"/>
          <c:y val="0.21720554614319093"/>
          <c:w val="0.86465122108790216"/>
          <c:h val="0.66735332054678786"/>
        </c:manualLayout>
      </c:layout>
      <c:barChart>
        <c:barDir val="col"/>
        <c:grouping val="clustered"/>
        <c:varyColors val="0"/>
        <c:ser>
          <c:idx val="0"/>
          <c:order val="0"/>
          <c:tx>
            <c:strRef>
              <c:f>'Pivot Tables'!$B$1</c:f>
              <c:strCache>
                <c:ptCount val="1"/>
                <c:pt idx="0">
                  <c:v>Sum of Cost (₹)</c:v>
                </c:pt>
              </c:strCache>
            </c:strRef>
          </c:tx>
          <c:spPr>
            <a:solidFill>
              <a:srgbClr val="A02B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Tables'!$A$2:$A$7</c:f>
              <c:strCache>
                <c:ptCount val="5"/>
                <c:pt idx="0">
                  <c:v>East India</c:v>
                </c:pt>
                <c:pt idx="1">
                  <c:v>North India</c:v>
                </c:pt>
                <c:pt idx="2">
                  <c:v>Pan India</c:v>
                </c:pt>
                <c:pt idx="3">
                  <c:v>South India</c:v>
                </c:pt>
                <c:pt idx="4">
                  <c:v>West India</c:v>
                </c:pt>
              </c:strCache>
            </c:strRef>
          </c:cat>
          <c:val>
            <c:numRef>
              <c:f>'Pivot Tables'!$B$2:$B$7</c:f>
              <c:numCache>
                <c:formatCode>[&gt;=1000000]0,,"m";[&gt;1000]0,"k";0</c:formatCode>
                <c:ptCount val="5"/>
                <c:pt idx="0">
                  <c:v>17552873.960000001</c:v>
                </c:pt>
                <c:pt idx="1">
                  <c:v>19529730.140000001</c:v>
                </c:pt>
                <c:pt idx="2">
                  <c:v>19741826.27</c:v>
                </c:pt>
                <c:pt idx="3">
                  <c:v>15188766.539999999</c:v>
                </c:pt>
                <c:pt idx="4">
                  <c:v>19434934.280000001</c:v>
                </c:pt>
              </c:numCache>
            </c:numRef>
          </c:val>
          <c:extLst>
            <c:ext xmlns:c16="http://schemas.microsoft.com/office/drawing/2014/chart" uri="{C3380CC4-5D6E-409C-BE32-E72D297353CC}">
              <c16:uniqueId val="{00000000-8507-46F3-9B38-FAF08F6C151E}"/>
            </c:ext>
          </c:extLst>
        </c:ser>
        <c:ser>
          <c:idx val="1"/>
          <c:order val="1"/>
          <c:tx>
            <c:strRef>
              <c:f>'Pivot Tables'!$C$1</c:f>
              <c:strCache>
                <c:ptCount val="1"/>
                <c:pt idx="0">
                  <c:v>Sum of Revenue (₹)</c:v>
                </c:pt>
              </c:strCache>
            </c:strRef>
          </c:tx>
          <c:spPr>
            <a:solidFill>
              <a:srgbClr val="4E95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Tables'!$A$2:$A$7</c:f>
              <c:strCache>
                <c:ptCount val="5"/>
                <c:pt idx="0">
                  <c:v>East India</c:v>
                </c:pt>
                <c:pt idx="1">
                  <c:v>North India</c:v>
                </c:pt>
                <c:pt idx="2">
                  <c:v>Pan India</c:v>
                </c:pt>
                <c:pt idx="3">
                  <c:v>South India</c:v>
                </c:pt>
                <c:pt idx="4">
                  <c:v>West India</c:v>
                </c:pt>
              </c:strCache>
            </c:strRef>
          </c:cat>
          <c:val>
            <c:numRef>
              <c:f>'Pivot Tables'!$C$2:$C$7</c:f>
              <c:numCache>
                <c:formatCode>[&gt;=1000000]0,,"m";[&gt;1000]0,"k";0</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01-8507-46F3-9B38-FAF08F6C151E}"/>
            </c:ext>
          </c:extLst>
        </c:ser>
        <c:dLbls>
          <c:dLblPos val="outEnd"/>
          <c:showLegendKey val="0"/>
          <c:showVal val="1"/>
          <c:showCatName val="0"/>
          <c:showSerName val="0"/>
          <c:showPercent val="0"/>
          <c:showBubbleSize val="0"/>
        </c:dLbls>
        <c:gapWidth val="219"/>
        <c:overlap val="-27"/>
        <c:axId val="2091982328"/>
        <c:axId val="2091984848"/>
      </c:barChart>
      <c:catAx>
        <c:axId val="2091982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91984848"/>
        <c:crosses val="autoZero"/>
        <c:auto val="1"/>
        <c:lblAlgn val="ctr"/>
        <c:lblOffset val="100"/>
        <c:noMultiLvlLbl val="0"/>
      </c:catAx>
      <c:valAx>
        <c:axId val="2091984848"/>
        <c:scaling>
          <c:logBase val="10"/>
          <c:orientation val="minMax"/>
        </c:scaling>
        <c:delete val="1"/>
        <c:axPos val="l"/>
        <c:numFmt formatCode="[&gt;=1000000]0,,&quot;m&quot;;[&gt;1000]0,&quot;k&quot;;0" sourceLinked="1"/>
        <c:majorTickMark val="none"/>
        <c:minorTickMark val="none"/>
        <c:tickLblPos val="nextTo"/>
        <c:crossAx val="209198232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ayout>
        <c:manualLayout>
          <c:xMode val="edge"/>
          <c:yMode val="edge"/>
          <c:x val="0.8527351109210447"/>
          <c:y val="0.53347516997427413"/>
          <c:w val="0.12543269078825658"/>
          <c:h val="0.32216058740659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Tables!Creative Asset Performance</c:name>
    <c:fmtId val="20"/>
  </c:pivotSource>
  <c:chart>
    <c:title>
      <c:tx>
        <c:rich>
          <a:bodyPr rot="0" spcFirstLastPara="1" vertOverflow="ellipsis" vert="horz" wrap="square" anchor="ctr" anchorCtr="1"/>
          <a:lstStyle/>
          <a:p>
            <a:pPr>
              <a:defRPr sz="1400" b="0" i="0" u="none" strike="noStrike" kern="1200" spc="0" baseline="0">
                <a:solidFill>
                  <a:srgbClr val="50164A"/>
                </a:solidFill>
                <a:latin typeface="+mn-lt"/>
                <a:ea typeface="+mn-ea"/>
                <a:cs typeface="+mn-cs"/>
              </a:defRPr>
            </a:pPr>
            <a:r>
              <a:rPr lang="en-US" sz="1600" b="1">
                <a:solidFill>
                  <a:srgbClr val="50164A"/>
                </a:solidFill>
              </a:rPr>
              <a:t>Creative Asset Performance</a:t>
            </a:r>
          </a:p>
        </c:rich>
      </c:tx>
      <c:layout>
        <c:manualLayout>
          <c:xMode val="edge"/>
          <c:yMode val="edge"/>
          <c:x val="0.34663579829138091"/>
          <c:y val="1.71882929561215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5016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02B93"/>
          </a:solidFill>
          <a:ln>
            <a:solidFill>
              <a:srgbClr val="AED6F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E95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2066054027698E-2"/>
          <c:y val="0.18658516521540808"/>
          <c:w val="0.73602713092544192"/>
          <c:h val="0.70626311725641189"/>
        </c:manualLayout>
      </c:layout>
      <c:barChart>
        <c:barDir val="bar"/>
        <c:grouping val="clustered"/>
        <c:varyColors val="0"/>
        <c:ser>
          <c:idx val="0"/>
          <c:order val="0"/>
          <c:tx>
            <c:strRef>
              <c:f>'Pivot Tables'!$B$128</c:f>
              <c:strCache>
                <c:ptCount val="1"/>
                <c:pt idx="0">
                  <c:v>Sum of Clicks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Tables'!$A$129:$A$133</c:f>
              <c:strCache>
                <c:ptCount val="4"/>
                <c:pt idx="0">
                  <c:v>Carousel</c:v>
                </c:pt>
                <c:pt idx="1">
                  <c:v>Reels</c:v>
                </c:pt>
                <c:pt idx="2">
                  <c:v>Static Ads</c:v>
                </c:pt>
                <c:pt idx="3">
                  <c:v>Video</c:v>
                </c:pt>
              </c:strCache>
            </c:strRef>
          </c:cat>
          <c:val>
            <c:numRef>
              <c:f>'Pivot Tables'!$B$129:$B$133</c:f>
              <c:numCache>
                <c:formatCode>[&gt;=1000000]0,,"m";[&gt;1000]0,"k";0</c:formatCode>
                <c:ptCount val="4"/>
                <c:pt idx="0">
                  <c:v>1460099</c:v>
                </c:pt>
                <c:pt idx="1">
                  <c:v>1347998</c:v>
                </c:pt>
                <c:pt idx="2">
                  <c:v>1751859</c:v>
                </c:pt>
                <c:pt idx="3">
                  <c:v>2578456</c:v>
                </c:pt>
              </c:numCache>
            </c:numRef>
          </c:val>
          <c:extLst>
            <c:ext xmlns:c16="http://schemas.microsoft.com/office/drawing/2014/chart" uri="{C3380CC4-5D6E-409C-BE32-E72D297353CC}">
              <c16:uniqueId val="{00000000-5DFF-407D-8363-006070A35746}"/>
            </c:ext>
          </c:extLst>
        </c:ser>
        <c:ser>
          <c:idx val="1"/>
          <c:order val="1"/>
          <c:tx>
            <c:strRef>
              <c:f>'Pivot Tables'!$C$128</c:f>
              <c:strCache>
                <c:ptCount val="1"/>
                <c:pt idx="0">
                  <c:v>Sum of Enrollments</c:v>
                </c:pt>
              </c:strCache>
            </c:strRef>
          </c:tx>
          <c:spPr>
            <a:solidFill>
              <a:srgbClr val="A02B93"/>
            </a:solidFill>
            <a:ln>
              <a:solidFill>
                <a:srgbClr val="AED6F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Tables'!$A$129:$A$133</c:f>
              <c:strCache>
                <c:ptCount val="4"/>
                <c:pt idx="0">
                  <c:v>Carousel</c:v>
                </c:pt>
                <c:pt idx="1">
                  <c:v>Reels</c:v>
                </c:pt>
                <c:pt idx="2">
                  <c:v>Static Ads</c:v>
                </c:pt>
                <c:pt idx="3">
                  <c:v>Video</c:v>
                </c:pt>
              </c:strCache>
            </c:strRef>
          </c:cat>
          <c:val>
            <c:numRef>
              <c:f>'Pivot Tables'!$C$129:$C$133</c:f>
              <c:numCache>
                <c:formatCode>[&gt;=1000000]0,,"m";[&gt;1000]0,"k";0</c:formatCode>
                <c:ptCount val="4"/>
                <c:pt idx="0">
                  <c:v>83522</c:v>
                </c:pt>
                <c:pt idx="1">
                  <c:v>75249</c:v>
                </c:pt>
                <c:pt idx="2">
                  <c:v>95402</c:v>
                </c:pt>
                <c:pt idx="3">
                  <c:v>138141</c:v>
                </c:pt>
              </c:numCache>
            </c:numRef>
          </c:val>
          <c:extLst>
            <c:ext xmlns:c16="http://schemas.microsoft.com/office/drawing/2014/chart" uri="{C3380CC4-5D6E-409C-BE32-E72D297353CC}">
              <c16:uniqueId val="{00000001-5DFF-407D-8363-006070A35746}"/>
            </c:ext>
          </c:extLst>
        </c:ser>
        <c:ser>
          <c:idx val="2"/>
          <c:order val="2"/>
          <c:tx>
            <c:strRef>
              <c:f>'Pivot Tables'!$D$128</c:f>
              <c:strCache>
                <c:ptCount val="1"/>
                <c:pt idx="0">
                  <c:v>Sum of Revenue (₹)</c:v>
                </c:pt>
              </c:strCache>
            </c:strRef>
          </c:tx>
          <c:spPr>
            <a:solidFill>
              <a:srgbClr val="4E95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Tables'!$A$129:$A$133</c:f>
              <c:strCache>
                <c:ptCount val="4"/>
                <c:pt idx="0">
                  <c:v>Carousel</c:v>
                </c:pt>
                <c:pt idx="1">
                  <c:v>Reels</c:v>
                </c:pt>
                <c:pt idx="2">
                  <c:v>Static Ads</c:v>
                </c:pt>
                <c:pt idx="3">
                  <c:v>Video</c:v>
                </c:pt>
              </c:strCache>
            </c:strRef>
          </c:cat>
          <c:val>
            <c:numRef>
              <c:f>'Pivot Tables'!$D$129:$D$133</c:f>
              <c:numCache>
                <c:formatCode>[&gt;=1000000]0,,"m";[&gt;1000]0,"k";0</c:formatCode>
                <c:ptCount val="4"/>
                <c:pt idx="0">
                  <c:v>464609915.19</c:v>
                </c:pt>
                <c:pt idx="1">
                  <c:v>414974739.56999999</c:v>
                </c:pt>
                <c:pt idx="2">
                  <c:v>531973533.88</c:v>
                </c:pt>
                <c:pt idx="3">
                  <c:v>753904386.55999994</c:v>
                </c:pt>
              </c:numCache>
            </c:numRef>
          </c:val>
          <c:extLst>
            <c:ext xmlns:c16="http://schemas.microsoft.com/office/drawing/2014/chart" uri="{C3380CC4-5D6E-409C-BE32-E72D297353CC}">
              <c16:uniqueId val="{00000002-5DFF-407D-8363-006070A35746}"/>
            </c:ext>
          </c:extLst>
        </c:ser>
        <c:dLbls>
          <c:dLblPos val="outEnd"/>
          <c:showLegendKey val="0"/>
          <c:showVal val="1"/>
          <c:showCatName val="0"/>
          <c:showSerName val="0"/>
          <c:showPercent val="0"/>
          <c:showBubbleSize val="0"/>
        </c:dLbls>
        <c:gapWidth val="182"/>
        <c:axId val="674780944"/>
        <c:axId val="674777704"/>
      </c:barChart>
      <c:catAx>
        <c:axId val="6747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4777704"/>
        <c:crosses val="autoZero"/>
        <c:auto val="1"/>
        <c:lblAlgn val="ctr"/>
        <c:lblOffset val="100"/>
        <c:noMultiLvlLbl val="0"/>
      </c:catAx>
      <c:valAx>
        <c:axId val="674777704"/>
        <c:scaling>
          <c:logBase val="10"/>
          <c:orientation val="minMax"/>
        </c:scaling>
        <c:delete val="0"/>
        <c:axPos val="b"/>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4780944"/>
        <c:crosses val="autoZero"/>
        <c:crossBetween val="between"/>
      </c:valAx>
      <c:spPr>
        <a:noFill/>
        <a:ln>
          <a:noFill/>
        </a:ln>
        <a:effectLst/>
      </c:spPr>
    </c:plotArea>
    <c:legend>
      <c:legendPos val="r"/>
      <c:layout>
        <c:manualLayout>
          <c:xMode val="edge"/>
          <c:yMode val="edge"/>
          <c:x val="0.83733001650683569"/>
          <c:y val="0.51646757018140221"/>
          <c:w val="0.15662980277909982"/>
          <c:h val="0.32537585754539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Tables!Sum of Enrollments</c:name>
    <c:fmtId val="28"/>
  </c:pivotSource>
  <c:chart>
    <c:title>
      <c:overlay val="0"/>
      <c:spPr>
        <a:noFill/>
        <a:ln>
          <a:noFill/>
        </a:ln>
        <a:effectLst/>
      </c:spPr>
      <c:txPr>
        <a:bodyPr rot="0" spcFirstLastPara="1" vertOverflow="ellipsis" vert="horz" wrap="square" anchor="ctr" anchorCtr="1"/>
        <a:lstStyle/>
        <a:p>
          <a:pPr>
            <a:defRPr sz="1600" b="1" i="0" u="none" strike="noStrike" kern="1200" cap="all" spc="50" baseline="0">
              <a:solidFill>
                <a:srgbClr val="50164A"/>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rgbClr val="A02B93"/>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516488889897102"/>
          <c:y val="0.19228886562680189"/>
          <c:w val="0.47476031416943648"/>
          <c:h val="0.78996895859003269"/>
        </c:manualLayout>
      </c:layout>
      <c:pieChart>
        <c:varyColors val="1"/>
        <c:ser>
          <c:idx val="0"/>
          <c:order val="0"/>
          <c:tx>
            <c:strRef>
              <c:f>'Pivot Tables'!$B$143</c:f>
              <c:strCache>
                <c:ptCount val="1"/>
                <c:pt idx="0">
                  <c:v>Sum of Enrollments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3F-4174-94D0-37E3A3D16AB8}"/>
              </c:ext>
            </c:extLst>
          </c:dPt>
          <c:dPt>
            <c:idx val="1"/>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3F-4174-94D0-37E3A3D16AB8}"/>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13F-4174-94D0-37E3A3D16AB8}"/>
              </c:ext>
            </c:extLst>
          </c:dPt>
          <c:dPt>
            <c:idx val="3"/>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13F-4174-94D0-37E3A3D16AB8}"/>
              </c:ext>
            </c:extLst>
          </c:dPt>
          <c:dPt>
            <c:idx val="4"/>
            <c:bubble3D val="0"/>
            <c:spPr>
              <a:solidFill>
                <a:srgbClr val="A02B9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13F-4174-94D0-37E3A3D16A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Tables'!$A$144:$A$149</c:f>
              <c:strCache>
                <c:ptCount val="5"/>
                <c:pt idx="0">
                  <c:v>East India</c:v>
                </c:pt>
                <c:pt idx="1">
                  <c:v>North India</c:v>
                </c:pt>
                <c:pt idx="2">
                  <c:v>Pan India</c:v>
                </c:pt>
                <c:pt idx="3">
                  <c:v>South India</c:v>
                </c:pt>
                <c:pt idx="4">
                  <c:v>West India</c:v>
                </c:pt>
              </c:strCache>
            </c:strRef>
          </c:cat>
          <c:val>
            <c:numRef>
              <c:f>'Pivot Tables'!$B$144:$B$149</c:f>
              <c:numCache>
                <c:formatCode>General</c:formatCode>
                <c:ptCount val="5"/>
                <c:pt idx="0">
                  <c:v>72236</c:v>
                </c:pt>
                <c:pt idx="1">
                  <c:v>85047</c:v>
                </c:pt>
                <c:pt idx="2">
                  <c:v>87831</c:v>
                </c:pt>
                <c:pt idx="3">
                  <c:v>66770</c:v>
                </c:pt>
                <c:pt idx="4">
                  <c:v>80430</c:v>
                </c:pt>
              </c:numCache>
            </c:numRef>
          </c:val>
          <c:extLst>
            <c:ext xmlns:c16="http://schemas.microsoft.com/office/drawing/2014/chart" uri="{C3380CC4-5D6E-409C-BE32-E72D297353CC}">
              <c16:uniqueId val="{0000000A-413F-4174-94D0-37E3A3D16AB8}"/>
            </c:ext>
          </c:extLst>
        </c:ser>
        <c:ser>
          <c:idx val="1"/>
          <c:order val="1"/>
          <c:tx>
            <c:strRef>
              <c:f>'Pivot Tables'!$C$143</c:f>
              <c:strCache>
                <c:ptCount val="1"/>
                <c:pt idx="0">
                  <c:v>Sum of Revenue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413F-4174-94D0-37E3A3D16AB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413F-4174-94D0-37E3A3D16AB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413F-4174-94D0-37E3A3D16AB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413F-4174-94D0-37E3A3D16AB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413F-4174-94D0-37E3A3D16A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Tables'!$A$144:$A$149</c:f>
              <c:strCache>
                <c:ptCount val="5"/>
                <c:pt idx="0">
                  <c:v>East India</c:v>
                </c:pt>
                <c:pt idx="1">
                  <c:v>North India</c:v>
                </c:pt>
                <c:pt idx="2">
                  <c:v>Pan India</c:v>
                </c:pt>
                <c:pt idx="3">
                  <c:v>South India</c:v>
                </c:pt>
                <c:pt idx="4">
                  <c:v>West India</c:v>
                </c:pt>
              </c:strCache>
            </c:strRef>
          </c:cat>
          <c:val>
            <c:numRef>
              <c:f>'Pivot Tables'!$C$144:$C$149</c:f>
              <c:numCache>
                <c:formatCode>General</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15-413F-4174-94D0-37E3A3D16AB8}"/>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 2.xlsx]Pivot Tables!Sum of Revenue </c:name>
    <c:fmtId val="29"/>
  </c:pivotSource>
  <c:chart>
    <c:title>
      <c:tx>
        <c:rich>
          <a:bodyPr rot="0" spcFirstLastPara="1" vertOverflow="ellipsis" vert="horz" wrap="square" anchor="ctr" anchorCtr="1"/>
          <a:lstStyle/>
          <a:p>
            <a:pPr>
              <a:defRPr sz="1400" b="1" i="0" u="none" strike="noStrike" kern="1200" cap="all" spc="50" baseline="0">
                <a:solidFill>
                  <a:srgbClr val="50164A"/>
                </a:solidFill>
                <a:latin typeface="+mn-lt"/>
                <a:ea typeface="+mn-ea"/>
                <a:cs typeface="+mn-cs"/>
              </a:defRPr>
            </a:pPr>
            <a:r>
              <a:rPr lang="en-US">
                <a:solidFill>
                  <a:srgbClr val="50164A"/>
                </a:solidFill>
              </a:rPr>
              <a:t>Sum of Revenue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rgbClr val="50164A"/>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rgbClr val="A02B93"/>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806547726708808"/>
          <c:y val="0.2318125"/>
          <c:w val="0.41059123352356186"/>
          <c:h val="0.76818750000000002"/>
        </c:manualLayout>
      </c:layout>
      <c:pieChart>
        <c:varyColors val="1"/>
        <c:ser>
          <c:idx val="0"/>
          <c:order val="0"/>
          <c:tx>
            <c:strRef>
              <c:f>'Pivot Tables'!$B$201</c:f>
              <c:strCache>
                <c:ptCount val="1"/>
                <c:pt idx="0">
                  <c:v>Sum of Revenue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607-42BF-94A0-F8264158AADB}"/>
              </c:ext>
            </c:extLst>
          </c:dPt>
          <c:dPt>
            <c:idx val="1"/>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607-42BF-94A0-F8264158AADB}"/>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607-42BF-94A0-F8264158AADB}"/>
              </c:ext>
            </c:extLst>
          </c:dPt>
          <c:dPt>
            <c:idx val="3"/>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607-42BF-94A0-F8264158AADB}"/>
              </c:ext>
            </c:extLst>
          </c:dPt>
          <c:dPt>
            <c:idx val="4"/>
            <c:bubble3D val="0"/>
            <c:spPr>
              <a:solidFill>
                <a:srgbClr val="A02B9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607-42BF-94A0-F8264158AA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Tables'!$A$202:$A$207</c:f>
              <c:strCache>
                <c:ptCount val="5"/>
                <c:pt idx="0">
                  <c:v>East India</c:v>
                </c:pt>
                <c:pt idx="1">
                  <c:v>North India</c:v>
                </c:pt>
                <c:pt idx="2">
                  <c:v>Pan India</c:v>
                </c:pt>
                <c:pt idx="3">
                  <c:v>South India</c:v>
                </c:pt>
                <c:pt idx="4">
                  <c:v>West India</c:v>
                </c:pt>
              </c:strCache>
            </c:strRef>
          </c:cat>
          <c:val>
            <c:numRef>
              <c:f>'Pivot Tables'!$B$202:$B$207</c:f>
              <c:numCache>
                <c:formatCode>General</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0A-A607-42BF-94A0-F8264158AADB}"/>
            </c:ext>
          </c:extLst>
        </c:ser>
        <c:ser>
          <c:idx val="1"/>
          <c:order val="1"/>
          <c:tx>
            <c:strRef>
              <c:f>'Pivot Tables'!$C$201</c:f>
              <c:strCache>
                <c:ptCount val="1"/>
                <c:pt idx="0">
                  <c:v>Sum of Enrollments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A607-42BF-94A0-F8264158AA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A607-42BF-94A0-F8264158AA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A607-42BF-94A0-F8264158AAD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A607-42BF-94A0-F8264158AAD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A607-42BF-94A0-F8264158AA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Tables'!$A$202:$A$207</c:f>
              <c:strCache>
                <c:ptCount val="5"/>
                <c:pt idx="0">
                  <c:v>East India</c:v>
                </c:pt>
                <c:pt idx="1">
                  <c:v>North India</c:v>
                </c:pt>
                <c:pt idx="2">
                  <c:v>Pan India</c:v>
                </c:pt>
                <c:pt idx="3">
                  <c:v>South India</c:v>
                </c:pt>
                <c:pt idx="4">
                  <c:v>West India</c:v>
                </c:pt>
              </c:strCache>
            </c:strRef>
          </c:cat>
          <c:val>
            <c:numRef>
              <c:f>'Pivot Tables'!$C$202:$C$207</c:f>
              <c:numCache>
                <c:formatCode>General</c:formatCode>
                <c:ptCount val="5"/>
                <c:pt idx="0">
                  <c:v>72236</c:v>
                </c:pt>
                <c:pt idx="1">
                  <c:v>85047</c:v>
                </c:pt>
                <c:pt idx="2">
                  <c:v>87831</c:v>
                </c:pt>
                <c:pt idx="3">
                  <c:v>66770</c:v>
                </c:pt>
                <c:pt idx="4">
                  <c:v>80430</c:v>
                </c:pt>
              </c:numCache>
            </c:numRef>
          </c:val>
          <c:extLst>
            <c:ext xmlns:c16="http://schemas.microsoft.com/office/drawing/2014/chart" uri="{C3380CC4-5D6E-409C-BE32-E72D297353CC}">
              <c16:uniqueId val="{00000015-A607-42BF-94A0-F8264158AA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5">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hyperlink" Target="#'Dashboard 1'!A1"/><Relationship Id="rId12" Type="http://schemas.openxmlformats.org/officeDocument/2006/relationships/image" Target="../media/image10.sv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0" Type="http://schemas.openxmlformats.org/officeDocument/2006/relationships/hyperlink" Target="#'Pivot Tables'!A1"/><Relationship Id="rId4" Type="http://schemas.openxmlformats.org/officeDocument/2006/relationships/image" Target="../media/image4.svg"/><Relationship Id="rId9"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6.xml"/><Relationship Id="rId7" Type="http://schemas.openxmlformats.org/officeDocument/2006/relationships/image" Target="../media/image6.svg"/><Relationship Id="rId12" Type="http://schemas.openxmlformats.org/officeDocument/2006/relationships/image" Target="../media/image12.svg"/><Relationship Id="rId2" Type="http://schemas.openxmlformats.org/officeDocument/2006/relationships/chart" Target="../charts/chart15.xml"/><Relationship Id="rId1" Type="http://schemas.openxmlformats.org/officeDocument/2006/relationships/image" Target="../media/image2.jpeg"/><Relationship Id="rId6" Type="http://schemas.openxmlformats.org/officeDocument/2006/relationships/image" Target="../media/image5.png"/><Relationship Id="rId11" Type="http://schemas.openxmlformats.org/officeDocument/2006/relationships/image" Target="../media/image11.png"/><Relationship Id="rId5" Type="http://schemas.openxmlformats.org/officeDocument/2006/relationships/chart" Target="../charts/chart18.xml"/><Relationship Id="rId10" Type="http://schemas.openxmlformats.org/officeDocument/2006/relationships/hyperlink" Target="#Intro!A1"/><Relationship Id="rId4" Type="http://schemas.openxmlformats.org/officeDocument/2006/relationships/chart" Target="../charts/chart17.xml"/><Relationship Id="rId9"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image" Target="../media/image6.svg"/><Relationship Id="rId7" Type="http://schemas.openxmlformats.org/officeDocument/2006/relationships/image" Target="../media/image13.png"/><Relationship Id="rId12" Type="http://schemas.openxmlformats.org/officeDocument/2006/relationships/chart" Target="../charts/chart22.xml"/><Relationship Id="rId2" Type="http://schemas.openxmlformats.org/officeDocument/2006/relationships/image" Target="../media/image5.png"/><Relationship Id="rId1" Type="http://schemas.openxmlformats.org/officeDocument/2006/relationships/image" Target="../media/image2.jpeg"/><Relationship Id="rId6" Type="http://schemas.openxmlformats.org/officeDocument/2006/relationships/hyperlink" Target="#Intro!A1"/><Relationship Id="rId11" Type="http://schemas.openxmlformats.org/officeDocument/2006/relationships/chart" Target="../charts/chart21.xml"/><Relationship Id="rId5" Type="http://schemas.openxmlformats.org/officeDocument/2006/relationships/image" Target="../media/image4.svg"/><Relationship Id="rId10" Type="http://schemas.openxmlformats.org/officeDocument/2006/relationships/chart" Target="../charts/chart20.xml"/><Relationship Id="rId4" Type="http://schemas.openxmlformats.org/officeDocument/2006/relationships/image" Target="../media/image3.png"/><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323850</xdr:colOff>
      <xdr:row>1</xdr:row>
      <xdr:rowOff>9525</xdr:rowOff>
    </xdr:from>
    <xdr:to>
      <xdr:col>11</xdr:col>
      <xdr:colOff>19050</xdr:colOff>
      <xdr:row>15</xdr:row>
      <xdr:rowOff>85725</xdr:rowOff>
    </xdr:to>
    <xdr:graphicFrame macro="">
      <xdr:nvGraphicFramePr>
        <xdr:cNvPr id="2" name="Chart 1">
          <a:extLst>
            <a:ext uri="{FF2B5EF4-FFF2-40B4-BE49-F238E27FC236}">
              <a16:creationId xmlns:a16="http://schemas.microsoft.com/office/drawing/2014/main" id="{C9003A25-DF86-788D-A4CD-7BE357A45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16</xdr:row>
      <xdr:rowOff>147637</xdr:rowOff>
    </xdr:from>
    <xdr:to>
      <xdr:col>11</xdr:col>
      <xdr:colOff>38100</xdr:colOff>
      <xdr:row>31</xdr:row>
      <xdr:rowOff>33337</xdr:rowOff>
    </xdr:to>
    <xdr:graphicFrame macro="">
      <xdr:nvGraphicFramePr>
        <xdr:cNvPr id="3" name="Chart 2">
          <a:extLst>
            <a:ext uri="{FF2B5EF4-FFF2-40B4-BE49-F238E27FC236}">
              <a16:creationId xmlns:a16="http://schemas.microsoft.com/office/drawing/2014/main" id="{ACFA988B-47B4-A0C5-1524-0254392C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276225</xdr:colOff>
      <xdr:row>32</xdr:row>
      <xdr:rowOff>71437</xdr:rowOff>
    </xdr:from>
    <xdr:to>
      <xdr:col>13</xdr:col>
      <xdr:colOff>581025</xdr:colOff>
      <xdr:row>46</xdr:row>
      <xdr:rowOff>147637</xdr:rowOff>
    </xdr:to>
    <xdr:graphicFrame macro="">
      <xdr:nvGraphicFramePr>
        <xdr:cNvPr id="4" name="Cross_Channel Acquisation Funnel">
          <a:extLst>
            <a:ext uri="{FF2B5EF4-FFF2-40B4-BE49-F238E27FC236}">
              <a16:creationId xmlns:a16="http://schemas.microsoft.com/office/drawing/2014/main" id="{1A35E4FC-EF1A-9E41-BFCE-C62210FFA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266700</xdr:colOff>
      <xdr:row>47</xdr:row>
      <xdr:rowOff>119062</xdr:rowOff>
    </xdr:from>
    <xdr:to>
      <xdr:col>13</xdr:col>
      <xdr:colOff>571500</xdr:colOff>
      <xdr:row>62</xdr:row>
      <xdr:rowOff>4762</xdr:rowOff>
    </xdr:to>
    <xdr:graphicFrame macro="">
      <xdr:nvGraphicFramePr>
        <xdr:cNvPr id="5" name="Chart 4">
          <a:extLst>
            <a:ext uri="{FF2B5EF4-FFF2-40B4-BE49-F238E27FC236}">
              <a16:creationId xmlns:a16="http://schemas.microsoft.com/office/drawing/2014/main" id="{3E2F1651-DE53-7F7F-48A1-878C583DA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333375</xdr:colOff>
      <xdr:row>63</xdr:row>
      <xdr:rowOff>33337</xdr:rowOff>
    </xdr:from>
    <xdr:to>
      <xdr:col>9</xdr:col>
      <xdr:colOff>533400</xdr:colOff>
      <xdr:row>77</xdr:row>
      <xdr:rowOff>109537</xdr:rowOff>
    </xdr:to>
    <xdr:graphicFrame macro="">
      <xdr:nvGraphicFramePr>
        <xdr:cNvPr id="6" name="Chart 5">
          <a:extLst>
            <a:ext uri="{FF2B5EF4-FFF2-40B4-BE49-F238E27FC236}">
              <a16:creationId xmlns:a16="http://schemas.microsoft.com/office/drawing/2014/main" id="{C26FDCEC-482B-A839-CE68-3FFA01983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438150</xdr:colOff>
      <xdr:row>79</xdr:row>
      <xdr:rowOff>33337</xdr:rowOff>
    </xdr:from>
    <xdr:to>
      <xdr:col>6</xdr:col>
      <xdr:colOff>1217083</xdr:colOff>
      <xdr:row>92</xdr:row>
      <xdr:rowOff>84667</xdr:rowOff>
    </xdr:to>
    <xdr:graphicFrame macro="">
      <xdr:nvGraphicFramePr>
        <xdr:cNvPr id="7" name="Channel Spending Distribution">
          <a:extLst>
            <a:ext uri="{FF2B5EF4-FFF2-40B4-BE49-F238E27FC236}">
              <a16:creationId xmlns:a16="http://schemas.microsoft.com/office/drawing/2014/main" id="{8138B5F0-E8AC-A83D-902F-9397C54DC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66675</xdr:colOff>
      <xdr:row>96</xdr:row>
      <xdr:rowOff>47625</xdr:rowOff>
    </xdr:from>
    <xdr:to>
      <xdr:col>10</xdr:col>
      <xdr:colOff>238124</xdr:colOff>
      <xdr:row>106</xdr:row>
      <xdr:rowOff>52387</xdr:rowOff>
    </xdr:to>
    <xdr:graphicFrame macro="">
      <xdr:nvGraphicFramePr>
        <xdr:cNvPr id="8" name="Chart 7">
          <a:extLst>
            <a:ext uri="{FF2B5EF4-FFF2-40B4-BE49-F238E27FC236}">
              <a16:creationId xmlns:a16="http://schemas.microsoft.com/office/drawing/2014/main" id="{793CC85E-3AE3-B74B-874B-BE66776F2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409575</xdr:colOff>
      <xdr:row>110</xdr:row>
      <xdr:rowOff>52387</xdr:rowOff>
    </xdr:from>
    <xdr:to>
      <xdr:col>5</xdr:col>
      <xdr:colOff>1019175</xdr:colOff>
      <xdr:row>124</xdr:row>
      <xdr:rowOff>128587</xdr:rowOff>
    </xdr:to>
    <xdr:graphicFrame macro="">
      <xdr:nvGraphicFramePr>
        <xdr:cNvPr id="9" name="Audience Engagement Matrix">
          <a:extLst>
            <a:ext uri="{FF2B5EF4-FFF2-40B4-BE49-F238E27FC236}">
              <a16:creationId xmlns:a16="http://schemas.microsoft.com/office/drawing/2014/main" id="{20CC3C98-D6C7-A6EC-4F6B-AE55CC1DD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247650</xdr:colOff>
      <xdr:row>126</xdr:row>
      <xdr:rowOff>61912</xdr:rowOff>
    </xdr:from>
    <xdr:to>
      <xdr:col>8</xdr:col>
      <xdr:colOff>352425</xdr:colOff>
      <xdr:row>140</xdr:row>
      <xdr:rowOff>138112</xdr:rowOff>
    </xdr:to>
    <xdr:graphicFrame macro="">
      <xdr:nvGraphicFramePr>
        <xdr:cNvPr id="10" name="Chart 9">
          <a:extLst>
            <a:ext uri="{FF2B5EF4-FFF2-40B4-BE49-F238E27FC236}">
              <a16:creationId xmlns:a16="http://schemas.microsoft.com/office/drawing/2014/main" id="{B5538FC9-C679-7E67-1ED2-B24831871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333375</xdr:colOff>
      <xdr:row>140</xdr:row>
      <xdr:rowOff>100012</xdr:rowOff>
    </xdr:from>
    <xdr:to>
      <xdr:col>6</xdr:col>
      <xdr:colOff>400050</xdr:colOff>
      <xdr:row>154</xdr:row>
      <xdr:rowOff>176212</xdr:rowOff>
    </xdr:to>
    <xdr:graphicFrame macro="">
      <xdr:nvGraphicFramePr>
        <xdr:cNvPr id="11" name="Sum of Enrollments">
          <a:extLst>
            <a:ext uri="{FF2B5EF4-FFF2-40B4-BE49-F238E27FC236}">
              <a16:creationId xmlns:a16="http://schemas.microsoft.com/office/drawing/2014/main" id="{C55653F8-8669-EE81-B707-3BBFD0B28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295275</xdr:colOff>
      <xdr:row>156</xdr:row>
      <xdr:rowOff>14287</xdr:rowOff>
    </xdr:from>
    <xdr:to>
      <xdr:col>8</xdr:col>
      <xdr:colOff>400050</xdr:colOff>
      <xdr:row>170</xdr:row>
      <xdr:rowOff>90487</xdr:rowOff>
    </xdr:to>
    <xdr:graphicFrame macro="">
      <xdr:nvGraphicFramePr>
        <xdr:cNvPr id="12" name="Chart 11">
          <a:extLst>
            <a:ext uri="{FF2B5EF4-FFF2-40B4-BE49-F238E27FC236}">
              <a16:creationId xmlns:a16="http://schemas.microsoft.com/office/drawing/2014/main" id="{5DF462DC-8D27-DF0D-6D2A-61202D04B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371475</xdr:colOff>
      <xdr:row>173</xdr:row>
      <xdr:rowOff>80962</xdr:rowOff>
    </xdr:from>
    <xdr:to>
      <xdr:col>6</xdr:col>
      <xdr:colOff>1143000</xdr:colOff>
      <xdr:row>187</xdr:row>
      <xdr:rowOff>157162</xdr:rowOff>
    </xdr:to>
    <xdr:graphicFrame macro="">
      <xdr:nvGraphicFramePr>
        <xdr:cNvPr id="13" name="Chart 12">
          <a:extLst>
            <a:ext uri="{FF2B5EF4-FFF2-40B4-BE49-F238E27FC236}">
              <a16:creationId xmlns:a16="http://schemas.microsoft.com/office/drawing/2014/main" id="{1C87AA38-3ADE-58AE-1E24-F2033E13C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333375</xdr:colOff>
      <xdr:row>197</xdr:row>
      <xdr:rowOff>176212</xdr:rowOff>
    </xdr:from>
    <xdr:to>
      <xdr:col>6</xdr:col>
      <xdr:colOff>1104900</xdr:colOff>
      <xdr:row>212</xdr:row>
      <xdr:rowOff>61912</xdr:rowOff>
    </xdr:to>
    <xdr:graphicFrame macro="">
      <xdr:nvGraphicFramePr>
        <xdr:cNvPr id="15" name="Sum of Revenue ">
          <a:extLst>
            <a:ext uri="{FF2B5EF4-FFF2-40B4-BE49-F238E27FC236}">
              <a16:creationId xmlns:a16="http://schemas.microsoft.com/office/drawing/2014/main" id="{2E57AEC8-142C-B2B6-C3EE-545073FBD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7620</xdr:colOff>
      <xdr:row>109</xdr:row>
      <xdr:rowOff>167640</xdr:rowOff>
    </xdr:from>
    <xdr:to>
      <xdr:col>9</xdr:col>
      <xdr:colOff>670560</xdr:colOff>
      <xdr:row>124</xdr:row>
      <xdr:rowOff>167640</xdr:rowOff>
    </xdr:to>
    <xdr:graphicFrame macro="">
      <xdr:nvGraphicFramePr>
        <xdr:cNvPr id="14" name="Chart 13">
          <a:extLst>
            <a:ext uri="{FF2B5EF4-FFF2-40B4-BE49-F238E27FC236}">
              <a16:creationId xmlns:a16="http://schemas.microsoft.com/office/drawing/2014/main" id="{9D13BEEC-265E-8FB4-26E6-E864DC310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590550</xdr:colOff>
      <xdr:row>0</xdr:row>
      <xdr:rowOff>28575</xdr:rowOff>
    </xdr:from>
    <xdr:to>
      <xdr:col>17</xdr:col>
      <xdr:colOff>1152525</xdr:colOff>
      <xdr:row>10</xdr:row>
      <xdr:rowOff>38100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171B2E93-FA0C-147F-194E-B96BE6C6C3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831050" y="28575"/>
              <a:ext cx="18288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1257300</xdr:colOff>
      <xdr:row>14</xdr:row>
      <xdr:rowOff>133350</xdr:rowOff>
    </xdr:from>
    <xdr:to>
      <xdr:col>14</xdr:col>
      <xdr:colOff>552451</xdr:colOff>
      <xdr:row>23</xdr:row>
      <xdr:rowOff>28575</xdr:rowOff>
    </xdr:to>
    <mc:AlternateContent xmlns:mc="http://schemas.openxmlformats.org/markup-compatibility/2006" xmlns:a14="http://schemas.microsoft.com/office/drawing/2010/main">
      <mc:Choice Requires="a14">
        <xdr:graphicFrame macro="">
          <xdr:nvGraphicFramePr>
            <xdr:cNvPr id="17" name="Date (Quarter)">
              <a:extLst>
                <a:ext uri="{FF2B5EF4-FFF2-40B4-BE49-F238E27FC236}">
                  <a16:creationId xmlns:a16="http://schemas.microsoft.com/office/drawing/2014/main" id="{BA644C64-1551-AC80-95D9-5734F5914A20}"/>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15430500" y="2800350"/>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1200150</xdr:colOff>
      <xdr:row>0</xdr:row>
      <xdr:rowOff>0</xdr:rowOff>
    </xdr:from>
    <xdr:to>
      <xdr:col>14</xdr:col>
      <xdr:colOff>495301</xdr:colOff>
      <xdr:row>14</xdr:row>
      <xdr:rowOff>0</xdr:rowOff>
    </xdr:to>
    <mc:AlternateContent xmlns:mc="http://schemas.openxmlformats.org/markup-compatibility/2006" xmlns:a14="http://schemas.microsoft.com/office/drawing/2010/main">
      <mc:Choice Requires="a14">
        <xdr:graphicFrame macro="">
          <xdr:nvGraphicFramePr>
            <xdr:cNvPr id="18" name="Date (Month)">
              <a:extLst>
                <a:ext uri="{FF2B5EF4-FFF2-40B4-BE49-F238E27FC236}">
                  <a16:creationId xmlns:a16="http://schemas.microsoft.com/office/drawing/2014/main" id="{641E9BC5-E214-3023-6673-90D2F1B9DFE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37335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361950</xdr:colOff>
      <xdr:row>0</xdr:row>
      <xdr:rowOff>0</xdr:rowOff>
    </xdr:from>
    <xdr:to>
      <xdr:col>12</xdr:col>
      <xdr:colOff>923925</xdr:colOff>
      <xdr:row>10</xdr:row>
      <xdr:rowOff>1058</xdr:rowOff>
    </xdr:to>
    <mc:AlternateContent xmlns:mc="http://schemas.openxmlformats.org/markup-compatibility/2006" xmlns:a14="http://schemas.microsoft.com/office/drawing/2010/main">
      <mc:Choice Requires="a14">
        <xdr:graphicFrame macro="">
          <xdr:nvGraphicFramePr>
            <xdr:cNvPr id="19" name="CampaignName">
              <a:extLst>
                <a:ext uri="{FF2B5EF4-FFF2-40B4-BE49-F238E27FC236}">
                  <a16:creationId xmlns:a16="http://schemas.microsoft.com/office/drawing/2014/main" id="{D0CB9D2C-7BCB-89CE-DEB0-B6FEEFC60422}"/>
                </a:ext>
              </a:extLst>
            </xdr:cNvPr>
            <xdr:cNvGraphicFramePr/>
          </xdr:nvGraphicFramePr>
          <xdr:xfrm>
            <a:off x="0" y="0"/>
            <a:ext cx="0" cy="0"/>
          </xdr:xfrm>
          <a:graphic>
            <a:graphicData uri="http://schemas.microsoft.com/office/drawing/2010/slicer">
              <sle:slicer xmlns:sle="http://schemas.microsoft.com/office/drawing/2010/slicer" name="CampaignName"/>
            </a:graphicData>
          </a:graphic>
        </xdr:graphicFrame>
      </mc:Choice>
      <mc:Fallback xmlns="">
        <xdr:sp macro="" textlink="">
          <xdr:nvSpPr>
            <xdr:cNvPr id="0" name=""/>
            <xdr:cNvSpPr>
              <a:spLocks noTextEdit="1"/>
            </xdr:cNvSpPr>
          </xdr:nvSpPr>
          <xdr:spPr>
            <a:xfrm>
              <a:off x="13268325" y="0"/>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933450</xdr:colOff>
      <xdr:row>7</xdr:row>
      <xdr:rowOff>19050</xdr:rowOff>
    </xdr:from>
    <xdr:to>
      <xdr:col>16</xdr:col>
      <xdr:colOff>228599</xdr:colOff>
      <xdr:row>17</xdr:row>
      <xdr:rowOff>9525</xdr:rowOff>
    </xdr:to>
    <mc:AlternateContent xmlns:mc="http://schemas.openxmlformats.org/markup-compatibility/2006" xmlns:a14="http://schemas.microsoft.com/office/drawing/2010/main">
      <mc:Choice Requires="a14">
        <xdr:graphicFrame macro="">
          <xdr:nvGraphicFramePr>
            <xdr:cNvPr id="20" name="Channel">
              <a:extLst>
                <a:ext uri="{FF2B5EF4-FFF2-40B4-BE49-F238E27FC236}">
                  <a16:creationId xmlns:a16="http://schemas.microsoft.com/office/drawing/2014/main" id="{FF9012B1-7CAA-AF72-8F50-B07E60D4C32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7640300" y="1352550"/>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933450</xdr:colOff>
      <xdr:row>0</xdr:row>
      <xdr:rowOff>0</xdr:rowOff>
    </xdr:from>
    <xdr:to>
      <xdr:col>16</xdr:col>
      <xdr:colOff>228599</xdr:colOff>
      <xdr:row>5</xdr:row>
      <xdr:rowOff>28575</xdr:rowOff>
    </xdr:to>
    <mc:AlternateContent xmlns:mc="http://schemas.openxmlformats.org/markup-compatibility/2006" xmlns:a14="http://schemas.microsoft.com/office/drawing/2010/main">
      <mc:Choice Requires="a14">
        <xdr:graphicFrame macro="">
          <xdr:nvGraphicFramePr>
            <xdr:cNvPr id="21" name="Is Weekend">
              <a:extLst>
                <a:ext uri="{FF2B5EF4-FFF2-40B4-BE49-F238E27FC236}">
                  <a16:creationId xmlns:a16="http://schemas.microsoft.com/office/drawing/2014/main" id="{693D0B7E-3275-AC04-18BB-3F9E394BD2E5}"/>
                </a:ext>
              </a:extLst>
            </xdr:cNvPr>
            <xdr:cNvGraphicFramePr/>
          </xdr:nvGraphicFramePr>
          <xdr:xfrm>
            <a:off x="0" y="0"/>
            <a:ext cx="0" cy="0"/>
          </xdr:xfrm>
          <a:graphic>
            <a:graphicData uri="http://schemas.microsoft.com/office/drawing/2010/slicer">
              <sle:slicer xmlns:sle="http://schemas.microsoft.com/office/drawing/2010/slicer" name="Is Weekend"/>
            </a:graphicData>
          </a:graphic>
        </xdr:graphicFrame>
      </mc:Choice>
      <mc:Fallback xmlns="">
        <xdr:sp macro="" textlink="">
          <xdr:nvSpPr>
            <xdr:cNvPr id="0" name=""/>
            <xdr:cNvSpPr>
              <a:spLocks noTextEdit="1"/>
            </xdr:cNvSpPr>
          </xdr:nvSpPr>
          <xdr:spPr>
            <a:xfrm>
              <a:off x="17640300" y="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333375</xdr:colOff>
      <xdr:row>13</xdr:row>
      <xdr:rowOff>114300</xdr:rowOff>
    </xdr:from>
    <xdr:to>
      <xdr:col>12</xdr:col>
      <xdr:colOff>895350</xdr:colOff>
      <xdr:row>23</xdr:row>
      <xdr:rowOff>95250</xdr:rowOff>
    </xdr:to>
    <mc:AlternateContent xmlns:mc="http://schemas.openxmlformats.org/markup-compatibility/2006" xmlns:a14="http://schemas.microsoft.com/office/drawing/2010/main">
      <mc:Choice Requires="a14">
        <xdr:graphicFrame macro="">
          <xdr:nvGraphicFramePr>
            <xdr:cNvPr id="22" name="Quarter">
              <a:extLst>
                <a:ext uri="{FF2B5EF4-FFF2-40B4-BE49-F238E27FC236}">
                  <a16:creationId xmlns:a16="http://schemas.microsoft.com/office/drawing/2014/main" id="{A559F916-099C-6451-BF6E-A65955A8AA5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239750" y="2590800"/>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581025</xdr:colOff>
      <xdr:row>11</xdr:row>
      <xdr:rowOff>95250</xdr:rowOff>
    </xdr:from>
    <xdr:to>
      <xdr:col>17</xdr:col>
      <xdr:colOff>1143000</xdr:colOff>
      <xdr:row>20</xdr:row>
      <xdr:rowOff>57150</xdr:rowOff>
    </xdr:to>
    <mc:AlternateContent xmlns:mc="http://schemas.openxmlformats.org/markup-compatibility/2006" xmlns:a14="http://schemas.microsoft.com/office/drawing/2010/main">
      <mc:Choice Requires="a14">
        <xdr:graphicFrame macro="">
          <xdr:nvGraphicFramePr>
            <xdr:cNvPr id="24" name="TargetAudience">
              <a:extLst>
                <a:ext uri="{FF2B5EF4-FFF2-40B4-BE49-F238E27FC236}">
                  <a16:creationId xmlns:a16="http://schemas.microsoft.com/office/drawing/2014/main" id="{9EE1AE32-BCC7-846D-E695-15DA32D96B70}"/>
                </a:ext>
              </a:extLst>
            </xdr:cNvPr>
            <xdr:cNvGraphicFramePr/>
          </xdr:nvGraphicFramePr>
          <xdr:xfrm>
            <a:off x="0" y="0"/>
            <a:ext cx="0" cy="0"/>
          </xdr:xfrm>
          <a:graphic>
            <a:graphicData uri="http://schemas.microsoft.com/office/drawing/2010/slicer">
              <sle:slicer xmlns:sle="http://schemas.microsoft.com/office/drawing/2010/slicer" name="TargetAudience"/>
            </a:graphicData>
          </a:graphic>
        </xdr:graphicFrame>
      </mc:Choice>
      <mc:Fallback xmlns="">
        <xdr:sp macro="" textlink="">
          <xdr:nvSpPr>
            <xdr:cNvPr id="0" name=""/>
            <xdr:cNvSpPr>
              <a:spLocks noTextEdit="1"/>
            </xdr:cNvSpPr>
          </xdr:nvSpPr>
          <xdr:spPr>
            <a:xfrm>
              <a:off x="19821525" y="2190750"/>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774700</xdr:colOff>
      <xdr:row>188</xdr:row>
      <xdr:rowOff>169334</xdr:rowOff>
    </xdr:from>
    <xdr:to>
      <xdr:col>9</xdr:col>
      <xdr:colOff>624416</xdr:colOff>
      <xdr:row>199</xdr:row>
      <xdr:rowOff>42333</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E42E6BBB-9392-3A47-6981-16F858FC56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54533" y="33993667"/>
              <a:ext cx="2495550" cy="1852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1240366</xdr:colOff>
      <xdr:row>187</xdr:row>
      <xdr:rowOff>63500</xdr:rowOff>
    </xdr:from>
    <xdr:to>
      <xdr:col>11</xdr:col>
      <xdr:colOff>423333</xdr:colOff>
      <xdr:row>201</xdr:row>
      <xdr:rowOff>164039</xdr:rowOff>
    </xdr:to>
    <mc:AlternateContent xmlns:mc="http://schemas.openxmlformats.org/markup-compatibility/2006" xmlns:a14="http://schemas.microsoft.com/office/drawing/2010/main">
      <mc:Choice Requires="a14">
        <xdr:graphicFrame macro="">
          <xdr:nvGraphicFramePr>
            <xdr:cNvPr id="25" name="RegionID">
              <a:extLst>
                <a:ext uri="{FF2B5EF4-FFF2-40B4-BE49-F238E27FC236}">
                  <a16:creationId xmlns:a16="http://schemas.microsoft.com/office/drawing/2014/main" id="{59A90E8C-4C26-BD72-01F0-216FC7A88EF5}"/>
                </a:ext>
              </a:extLst>
            </xdr:cNvPr>
            <xdr:cNvGraphicFramePr/>
          </xdr:nvGraphicFramePr>
          <xdr:xfrm>
            <a:off x="0" y="0"/>
            <a:ext cx="0" cy="0"/>
          </xdr:xfrm>
          <a:graphic>
            <a:graphicData uri="http://schemas.microsoft.com/office/drawing/2010/slicer">
              <sle:slicer xmlns:sle="http://schemas.microsoft.com/office/drawing/2010/slicer" name="RegionID"/>
            </a:graphicData>
          </a:graphic>
        </xdr:graphicFrame>
      </mc:Choice>
      <mc:Fallback xmlns="">
        <xdr:sp macro="" textlink="">
          <xdr:nvSpPr>
            <xdr:cNvPr id="0" name=""/>
            <xdr:cNvSpPr>
              <a:spLocks noTextEdit="1"/>
            </xdr:cNvSpPr>
          </xdr:nvSpPr>
          <xdr:spPr>
            <a:xfrm>
              <a:off x="11866033" y="3370791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541867</xdr:colOff>
      <xdr:row>1</xdr:row>
      <xdr:rowOff>44449</xdr:rowOff>
    </xdr:from>
    <xdr:to>
      <xdr:col>8</xdr:col>
      <xdr:colOff>1047750</xdr:colOff>
      <xdr:row>15</xdr:row>
      <xdr:rowOff>144988</xdr:rowOff>
    </xdr:to>
    <mc:AlternateContent xmlns:mc="http://schemas.openxmlformats.org/markup-compatibility/2006" xmlns:a14="http://schemas.microsoft.com/office/drawing/2010/main">
      <mc:Choice Requires="a14">
        <xdr:graphicFrame macro="">
          <xdr:nvGraphicFramePr>
            <xdr:cNvPr id="33" name="Date (Month) 1">
              <a:extLst>
                <a:ext uri="{FF2B5EF4-FFF2-40B4-BE49-F238E27FC236}">
                  <a16:creationId xmlns:a16="http://schemas.microsoft.com/office/drawing/2014/main" id="{57FF96A1-72C9-A64E-A822-F7E8A6E6B08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521700" y="224366"/>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412750</xdr:colOff>
      <xdr:row>125</xdr:row>
      <xdr:rowOff>40217</xdr:rowOff>
    </xdr:from>
    <xdr:to>
      <xdr:col>8</xdr:col>
      <xdr:colOff>918633</xdr:colOff>
      <xdr:row>139</xdr:row>
      <xdr:rowOff>140755</xdr:rowOff>
    </xdr:to>
    <mc:AlternateContent xmlns:mc="http://schemas.openxmlformats.org/markup-compatibility/2006" xmlns:a14="http://schemas.microsoft.com/office/drawing/2010/main">
      <mc:Choice Requires="a14">
        <xdr:graphicFrame macro="">
          <xdr:nvGraphicFramePr>
            <xdr:cNvPr id="36" name="Creative Type">
              <a:extLst>
                <a:ext uri="{FF2B5EF4-FFF2-40B4-BE49-F238E27FC236}">
                  <a16:creationId xmlns:a16="http://schemas.microsoft.com/office/drawing/2014/main" id="{40489979-6E19-85FD-4B9F-EA93FA59B539}"/>
                </a:ext>
              </a:extLst>
            </xdr:cNvPr>
            <xdr:cNvGraphicFramePr/>
          </xdr:nvGraphicFramePr>
          <xdr:xfrm>
            <a:off x="0" y="0"/>
            <a:ext cx="0" cy="0"/>
          </xdr:xfrm>
          <a:graphic>
            <a:graphicData uri="http://schemas.microsoft.com/office/drawing/2010/slicer">
              <sle:slicer xmlns:sle="http://schemas.microsoft.com/office/drawing/2010/slicer" name="Creative Type"/>
            </a:graphicData>
          </a:graphic>
        </xdr:graphicFrame>
      </mc:Choice>
      <mc:Fallback xmlns="">
        <xdr:sp macro="" textlink="">
          <xdr:nvSpPr>
            <xdr:cNvPr id="0" name=""/>
            <xdr:cNvSpPr>
              <a:spLocks noTextEdit="1"/>
            </xdr:cNvSpPr>
          </xdr:nvSpPr>
          <xdr:spPr>
            <a:xfrm>
              <a:off x="8392583" y="22529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259080</xdr:colOff>
      <xdr:row>42</xdr:row>
      <xdr:rowOff>170913</xdr:rowOff>
    </xdr:to>
    <xdr:pic>
      <xdr:nvPicPr>
        <xdr:cNvPr id="29" name="Picture 28" descr="Graphs and charts">
          <a:extLst>
            <a:ext uri="{FF2B5EF4-FFF2-40B4-BE49-F238E27FC236}">
              <a16:creationId xmlns:a16="http://schemas.microsoft.com/office/drawing/2014/main" id="{58E6BDAA-0E7A-C64F-98C4-A47D3824C16E}"/>
            </a:ext>
          </a:extLst>
        </xdr:cNvPr>
        <xdr:cNvPicPr>
          <a:picLocks noChangeAspect="1"/>
        </xdr:cNvPicPr>
      </xdr:nvPicPr>
      <xdr:blipFill>
        <a:blip xmlns:r="http://schemas.openxmlformats.org/officeDocument/2006/relationships" r:embed="rId1" cstate="print">
          <a:alphaModFix amt="35000"/>
          <a:extLst>
            <a:ext uri="{28A0092B-C50C-407E-A947-70E740481C1C}">
              <a14:useLocalDpi xmlns:a14="http://schemas.microsoft.com/office/drawing/2010/main" val="0"/>
            </a:ext>
          </a:extLst>
        </a:blip>
        <a:stretch>
          <a:fillRect/>
        </a:stretch>
      </xdr:blipFill>
      <xdr:spPr>
        <a:xfrm>
          <a:off x="0" y="0"/>
          <a:ext cx="14889480" cy="7851873"/>
        </a:xfrm>
        <a:prstGeom prst="rect">
          <a:avLst/>
        </a:prstGeom>
      </xdr:spPr>
    </xdr:pic>
    <xdr:clientData/>
  </xdr:twoCellAnchor>
  <xdr:twoCellAnchor>
    <xdr:from>
      <xdr:col>0</xdr:col>
      <xdr:colOff>0</xdr:colOff>
      <xdr:row>0</xdr:row>
      <xdr:rowOff>7620</xdr:rowOff>
    </xdr:from>
    <xdr:to>
      <xdr:col>23</xdr:col>
      <xdr:colOff>160020</xdr:colOff>
      <xdr:row>12</xdr:row>
      <xdr:rowOff>30480</xdr:rowOff>
    </xdr:to>
    <xdr:sp macro="" textlink="">
      <xdr:nvSpPr>
        <xdr:cNvPr id="15" name="Rectangle: Rounded Corners 14">
          <a:extLst>
            <a:ext uri="{FF2B5EF4-FFF2-40B4-BE49-F238E27FC236}">
              <a16:creationId xmlns:a16="http://schemas.microsoft.com/office/drawing/2014/main" id="{AECB26CD-CEF0-4A54-B28D-34A2735C0E8E}"/>
            </a:ext>
          </a:extLst>
        </xdr:cNvPr>
        <xdr:cNvSpPr/>
      </xdr:nvSpPr>
      <xdr:spPr>
        <a:xfrm>
          <a:off x="0" y="7620"/>
          <a:ext cx="14180820" cy="2217420"/>
        </a:xfrm>
        <a:prstGeom prst="roundRect">
          <a:avLst/>
        </a:prstGeom>
        <a:blipFill>
          <a:blip xmlns:r="http://schemas.openxmlformats.org/officeDocument/2006/relationships" r:embed="rId2"/>
          <a:tile tx="0" ty="0" sx="100000" sy="100000" flip="none" algn="tl"/>
        </a:blipFill>
        <a:ln w="19050" cap="flat" cmpd="sng" algn="ctr">
          <a:noFill/>
          <a:prstDash val="solid"/>
          <a:miter lim="800000"/>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4400" b="1" i="0" u="none" strike="noStrike" kern="0" cap="none" spc="0" normalizeH="0" baseline="0" noProof="0">
              <a:ln>
                <a:noFill/>
              </a:ln>
              <a:solidFill>
                <a:srgbClr val="A02B93">
                  <a:lumMod val="50000"/>
                </a:srgbClr>
              </a:solidFill>
              <a:effectLst/>
              <a:uLnTx/>
              <a:uFillTx/>
              <a:latin typeface="Aptos Narrow" panose="02110004020202020204"/>
              <a:ea typeface="+mn-ea"/>
              <a:cs typeface="+mn-cs"/>
            </a:rPr>
            <a:t>Marketing Campain Analytics</a:t>
          </a:r>
        </a:p>
      </xdr:txBody>
    </xdr:sp>
    <xdr:clientData/>
  </xdr:twoCellAnchor>
  <xdr:twoCellAnchor editAs="oneCell">
    <xdr:from>
      <xdr:col>1</xdr:col>
      <xdr:colOff>114300</xdr:colOff>
      <xdr:row>1</xdr:row>
      <xdr:rowOff>129540</xdr:rowOff>
    </xdr:from>
    <xdr:to>
      <xdr:col>3</xdr:col>
      <xdr:colOff>213360</xdr:colOff>
      <xdr:row>8</xdr:row>
      <xdr:rowOff>167640</xdr:rowOff>
    </xdr:to>
    <xdr:pic>
      <xdr:nvPicPr>
        <xdr:cNvPr id="17" name="Graphic 16" descr="Bullseye outline">
          <a:extLst>
            <a:ext uri="{FF2B5EF4-FFF2-40B4-BE49-F238E27FC236}">
              <a16:creationId xmlns:a16="http://schemas.microsoft.com/office/drawing/2014/main" id="{55E3D5DC-1A16-45C1-89A3-0E382D4F65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3900" y="312420"/>
          <a:ext cx="1318260" cy="1318260"/>
        </a:xfrm>
        <a:prstGeom prst="rect">
          <a:avLst/>
        </a:prstGeom>
      </xdr:spPr>
    </xdr:pic>
    <xdr:clientData/>
  </xdr:twoCellAnchor>
  <xdr:twoCellAnchor editAs="oneCell">
    <xdr:from>
      <xdr:col>3</xdr:col>
      <xdr:colOff>388620</xdr:colOff>
      <xdr:row>1</xdr:row>
      <xdr:rowOff>106680</xdr:rowOff>
    </xdr:from>
    <xdr:to>
      <xdr:col>5</xdr:col>
      <xdr:colOff>518160</xdr:colOff>
      <xdr:row>8</xdr:row>
      <xdr:rowOff>175260</xdr:rowOff>
    </xdr:to>
    <xdr:pic>
      <xdr:nvPicPr>
        <xdr:cNvPr id="21" name="Graphic 20" descr="Marketing outline">
          <a:extLst>
            <a:ext uri="{FF2B5EF4-FFF2-40B4-BE49-F238E27FC236}">
              <a16:creationId xmlns:a16="http://schemas.microsoft.com/office/drawing/2014/main" id="{3F2596ED-831A-4295-B8A2-71EA581AD3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17420" y="289560"/>
          <a:ext cx="1348740" cy="1348740"/>
        </a:xfrm>
        <a:prstGeom prst="rect">
          <a:avLst/>
        </a:prstGeom>
      </xdr:spPr>
    </xdr:pic>
    <xdr:clientData/>
  </xdr:twoCellAnchor>
  <xdr:twoCellAnchor editAs="oneCell">
    <xdr:from>
      <xdr:col>17</xdr:col>
      <xdr:colOff>236220</xdr:colOff>
      <xdr:row>1</xdr:row>
      <xdr:rowOff>144780</xdr:rowOff>
    </xdr:from>
    <xdr:to>
      <xdr:col>19</xdr:col>
      <xdr:colOff>365760</xdr:colOff>
      <xdr:row>9</xdr:row>
      <xdr:rowOff>30480</xdr:rowOff>
    </xdr:to>
    <xdr:pic>
      <xdr:nvPicPr>
        <xdr:cNvPr id="23" name="Graphic 22" descr="Marketing outline">
          <a:extLst>
            <a:ext uri="{FF2B5EF4-FFF2-40B4-BE49-F238E27FC236}">
              <a16:creationId xmlns:a16="http://schemas.microsoft.com/office/drawing/2014/main" id="{E5D61A3A-5B0A-480E-9660-FBFD06DB44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99420" y="327660"/>
          <a:ext cx="1348740" cy="1348740"/>
        </a:xfrm>
        <a:prstGeom prst="rect">
          <a:avLst/>
        </a:prstGeom>
      </xdr:spPr>
    </xdr:pic>
    <xdr:clientData/>
  </xdr:twoCellAnchor>
  <xdr:twoCellAnchor editAs="oneCell">
    <xdr:from>
      <xdr:col>19</xdr:col>
      <xdr:colOff>327660</xdr:colOff>
      <xdr:row>2</xdr:row>
      <xdr:rowOff>22860</xdr:rowOff>
    </xdr:from>
    <xdr:to>
      <xdr:col>21</xdr:col>
      <xdr:colOff>426720</xdr:colOff>
      <xdr:row>9</xdr:row>
      <xdr:rowOff>60960</xdr:rowOff>
    </xdr:to>
    <xdr:pic>
      <xdr:nvPicPr>
        <xdr:cNvPr id="26" name="Graphic 25" descr="Bullseye outline">
          <a:extLst>
            <a:ext uri="{FF2B5EF4-FFF2-40B4-BE49-F238E27FC236}">
              <a16:creationId xmlns:a16="http://schemas.microsoft.com/office/drawing/2014/main" id="{D9D9BE76-AA6F-4EDB-B358-6304ABC68F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10060" y="388620"/>
          <a:ext cx="1318260" cy="1318260"/>
        </a:xfrm>
        <a:prstGeom prst="rect">
          <a:avLst/>
        </a:prstGeom>
      </xdr:spPr>
    </xdr:pic>
    <xdr:clientData/>
  </xdr:twoCellAnchor>
  <xdr:twoCellAnchor>
    <xdr:from>
      <xdr:col>7</xdr:col>
      <xdr:colOff>236220</xdr:colOff>
      <xdr:row>23</xdr:row>
      <xdr:rowOff>160020</xdr:rowOff>
    </xdr:from>
    <xdr:to>
      <xdr:col>16</xdr:col>
      <xdr:colOff>601980</xdr:colOff>
      <xdr:row>35</xdr:row>
      <xdr:rowOff>91440</xdr:rowOff>
    </xdr:to>
    <xdr:sp macro="" textlink="">
      <xdr:nvSpPr>
        <xdr:cNvPr id="32" name="Rectangle 31">
          <a:extLst>
            <a:ext uri="{FF2B5EF4-FFF2-40B4-BE49-F238E27FC236}">
              <a16:creationId xmlns:a16="http://schemas.microsoft.com/office/drawing/2014/main" id="{03627F0A-50F2-6F32-B6FF-F615A7E592D8}"/>
            </a:ext>
          </a:extLst>
        </xdr:cNvPr>
        <xdr:cNvSpPr/>
      </xdr:nvSpPr>
      <xdr:spPr>
        <a:xfrm>
          <a:off x="4503420" y="4366260"/>
          <a:ext cx="5852160" cy="2125980"/>
        </a:xfrm>
        <a:prstGeom prst="rect">
          <a:avLst/>
        </a:prstGeom>
        <a:blipFill>
          <a:blip xmlns:r="http://schemas.openxmlformats.org/officeDocument/2006/relationships" r:embed="rId2"/>
          <a:tile tx="0" ty="0" sx="100000" sy="100000" flip="none" algn="tl"/>
        </a:bli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5">
                  <a:lumMod val="50000"/>
                </a:schemeClr>
              </a:solidFill>
            </a:rPr>
            <a:t> </a:t>
          </a:r>
          <a:r>
            <a:rPr lang="en-US" sz="2400" b="1" u="sng">
              <a:solidFill>
                <a:schemeClr val="accent5">
                  <a:lumMod val="50000"/>
                </a:schemeClr>
              </a:solidFill>
            </a:rPr>
            <a:t>Supervised</a:t>
          </a:r>
          <a:r>
            <a:rPr lang="en-US" sz="2400" b="1" u="sng" baseline="0">
              <a:solidFill>
                <a:schemeClr val="accent5">
                  <a:lumMod val="50000"/>
                </a:schemeClr>
              </a:solidFill>
            </a:rPr>
            <a:t> By </a:t>
          </a:r>
          <a:r>
            <a:rPr lang="en-US" sz="2400" b="1" u="none" baseline="0">
              <a:solidFill>
                <a:schemeClr val="accent5">
                  <a:lumMod val="50000"/>
                </a:schemeClr>
              </a:solidFill>
            </a:rPr>
            <a:t>: </a:t>
          </a:r>
          <a:r>
            <a:rPr lang="en-US" sz="2000" b="1" baseline="0">
              <a:solidFill>
                <a:schemeClr val="accent5">
                  <a:lumMod val="50000"/>
                </a:schemeClr>
              </a:solidFill>
            </a:rPr>
            <a:t>DR. Amal Mahmoud</a:t>
          </a:r>
        </a:p>
        <a:p>
          <a:pPr algn="ctr"/>
          <a:endParaRPr lang="en-US" sz="2000" b="1" baseline="0">
            <a:solidFill>
              <a:schemeClr val="accent5">
                <a:lumMod val="50000"/>
              </a:schemeClr>
            </a:solidFill>
          </a:endParaRPr>
        </a:p>
        <a:p>
          <a:pPr algn="ctr"/>
          <a:r>
            <a:rPr lang="en-US" sz="2000" b="1" baseline="0">
              <a:solidFill>
                <a:schemeClr val="accent5">
                  <a:lumMod val="50000"/>
                </a:schemeClr>
              </a:solidFill>
            </a:rPr>
            <a:t>   </a:t>
          </a:r>
          <a:r>
            <a:rPr lang="en-US" sz="2400" b="1" u="sng" baseline="0">
              <a:solidFill>
                <a:schemeClr val="accent5">
                  <a:lumMod val="50000"/>
                </a:schemeClr>
              </a:solidFill>
            </a:rPr>
            <a:t>Prepared By </a:t>
          </a:r>
          <a:r>
            <a:rPr lang="en-US" sz="2400" b="1" u="none" baseline="0">
              <a:solidFill>
                <a:schemeClr val="accent5">
                  <a:lumMod val="50000"/>
                </a:schemeClr>
              </a:solidFill>
            </a:rPr>
            <a:t>: </a:t>
          </a:r>
          <a:r>
            <a:rPr lang="en-US" sz="2000" b="1" baseline="0">
              <a:solidFill>
                <a:schemeClr val="accent5">
                  <a:lumMod val="50000"/>
                </a:schemeClr>
              </a:solidFill>
            </a:rPr>
            <a:t>Ali Waleed Muhammad</a:t>
          </a:r>
        </a:p>
        <a:p>
          <a:pPr algn="ctr"/>
          <a:r>
            <a:rPr lang="en-US" sz="2000" b="1" baseline="0">
              <a:solidFill>
                <a:schemeClr val="accent5">
                  <a:lumMod val="50000"/>
                </a:schemeClr>
              </a:solidFill>
            </a:rPr>
            <a:t>                           Carol Amir Maher</a:t>
          </a:r>
        </a:p>
        <a:p>
          <a:pPr algn="ctr"/>
          <a:r>
            <a:rPr lang="en-US" sz="2000" b="1">
              <a:solidFill>
                <a:schemeClr val="accent5">
                  <a:lumMod val="50000"/>
                </a:schemeClr>
              </a:solidFill>
            </a:rPr>
            <a:t>                                Meriam Maged Zaki</a:t>
          </a:r>
        </a:p>
        <a:p>
          <a:pPr algn="ctr"/>
          <a:r>
            <a:rPr lang="en-US" sz="2000" b="1">
              <a:solidFill>
                <a:schemeClr val="accent5">
                  <a:lumMod val="50000"/>
                </a:schemeClr>
              </a:solidFill>
            </a:rPr>
            <a:t>                                         Martina Marco  Dawood</a:t>
          </a:r>
        </a:p>
      </xdr:txBody>
    </xdr:sp>
    <xdr:clientData/>
  </xdr:twoCellAnchor>
  <xdr:twoCellAnchor>
    <xdr:from>
      <xdr:col>8</xdr:col>
      <xdr:colOff>121920</xdr:colOff>
      <xdr:row>24</xdr:row>
      <xdr:rowOff>121920</xdr:rowOff>
    </xdr:from>
    <xdr:to>
      <xdr:col>8</xdr:col>
      <xdr:colOff>381000</xdr:colOff>
      <xdr:row>26</xdr:row>
      <xdr:rowOff>60960</xdr:rowOff>
    </xdr:to>
    <xdr:sp macro="" textlink="">
      <xdr:nvSpPr>
        <xdr:cNvPr id="33" name="Star: 5 Points 32">
          <a:extLst>
            <a:ext uri="{FF2B5EF4-FFF2-40B4-BE49-F238E27FC236}">
              <a16:creationId xmlns:a16="http://schemas.microsoft.com/office/drawing/2014/main" id="{2829B50C-3100-ED9E-4028-50D4AE6323AA}"/>
            </a:ext>
          </a:extLst>
        </xdr:cNvPr>
        <xdr:cNvSpPr/>
      </xdr:nvSpPr>
      <xdr:spPr>
        <a:xfrm>
          <a:off x="4998720" y="4511040"/>
          <a:ext cx="259080" cy="304800"/>
        </a:xfrm>
        <a:prstGeom prst="star5">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137160</xdr:colOff>
      <xdr:row>28</xdr:row>
      <xdr:rowOff>0</xdr:rowOff>
    </xdr:from>
    <xdr:to>
      <xdr:col>8</xdr:col>
      <xdr:colOff>396240</xdr:colOff>
      <xdr:row>29</xdr:row>
      <xdr:rowOff>121920</xdr:rowOff>
    </xdr:to>
    <xdr:sp macro="" textlink="">
      <xdr:nvSpPr>
        <xdr:cNvPr id="35" name="Star: 5 Points 34">
          <a:extLst>
            <a:ext uri="{FF2B5EF4-FFF2-40B4-BE49-F238E27FC236}">
              <a16:creationId xmlns:a16="http://schemas.microsoft.com/office/drawing/2014/main" id="{CE13B43B-761E-49E0-AC46-E848869022A4}"/>
            </a:ext>
          </a:extLst>
        </xdr:cNvPr>
        <xdr:cNvSpPr/>
      </xdr:nvSpPr>
      <xdr:spPr>
        <a:xfrm>
          <a:off x="5013960" y="5120640"/>
          <a:ext cx="259080" cy="304800"/>
        </a:xfrm>
        <a:prstGeom prst="star5">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121920</xdr:colOff>
      <xdr:row>34</xdr:row>
      <xdr:rowOff>53340</xdr:rowOff>
    </xdr:from>
    <xdr:to>
      <xdr:col>23</xdr:col>
      <xdr:colOff>167640</xdr:colOff>
      <xdr:row>37</xdr:row>
      <xdr:rowOff>160020</xdr:rowOff>
    </xdr:to>
    <xdr:pic>
      <xdr:nvPicPr>
        <xdr:cNvPr id="11" name="Graphic 10" descr="Back with solid fill">
          <a:hlinkClick xmlns:r="http://schemas.openxmlformats.org/officeDocument/2006/relationships" r:id="rId7"/>
          <a:extLst>
            <a:ext uri="{FF2B5EF4-FFF2-40B4-BE49-F238E27FC236}">
              <a16:creationId xmlns:a16="http://schemas.microsoft.com/office/drawing/2014/main" id="{952E34E6-FB9C-ED58-7F6A-AD32348B28E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533120" y="6271260"/>
          <a:ext cx="655320" cy="655320"/>
        </a:xfrm>
        <a:prstGeom prst="rect">
          <a:avLst/>
        </a:prstGeom>
      </xdr:spPr>
    </xdr:pic>
    <xdr:clientData/>
  </xdr:twoCellAnchor>
  <xdr:twoCellAnchor editAs="oneCell">
    <xdr:from>
      <xdr:col>0</xdr:col>
      <xdr:colOff>0</xdr:colOff>
      <xdr:row>34</xdr:row>
      <xdr:rowOff>15240</xdr:rowOff>
    </xdr:from>
    <xdr:to>
      <xdr:col>1</xdr:col>
      <xdr:colOff>60960</xdr:colOff>
      <xdr:row>37</xdr:row>
      <xdr:rowOff>137160</xdr:rowOff>
    </xdr:to>
    <xdr:pic>
      <xdr:nvPicPr>
        <xdr:cNvPr id="13" name="Graphic 12" descr="Back with solid fill">
          <a:hlinkClick xmlns:r="http://schemas.openxmlformats.org/officeDocument/2006/relationships" r:id="rId10"/>
          <a:extLst>
            <a:ext uri="{FF2B5EF4-FFF2-40B4-BE49-F238E27FC236}">
              <a16:creationId xmlns:a16="http://schemas.microsoft.com/office/drawing/2014/main" id="{7462C97C-C755-5CBA-4097-FA6C909C8F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6233160"/>
          <a:ext cx="670560" cy="6705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0</xdr:rowOff>
    </xdr:from>
    <xdr:to>
      <xdr:col>23</xdr:col>
      <xdr:colOff>190500</xdr:colOff>
      <xdr:row>4</xdr:row>
      <xdr:rowOff>106680</xdr:rowOff>
    </xdr:to>
    <xdr:sp macro="" textlink="">
      <xdr:nvSpPr>
        <xdr:cNvPr id="2" name="Rectangle: Rounded Corners 1">
          <a:extLst>
            <a:ext uri="{FF2B5EF4-FFF2-40B4-BE49-F238E27FC236}">
              <a16:creationId xmlns:a16="http://schemas.microsoft.com/office/drawing/2014/main" id="{3F459A19-426D-0058-0118-38F00A1618AA}"/>
            </a:ext>
          </a:extLst>
        </xdr:cNvPr>
        <xdr:cNvSpPr/>
      </xdr:nvSpPr>
      <xdr:spPr>
        <a:xfrm>
          <a:off x="30480" y="0"/>
          <a:ext cx="14180820" cy="838200"/>
        </a:xfrm>
        <a:prstGeom prst="roundRect">
          <a:avLst/>
        </a:prstGeom>
        <a:blipFill>
          <a:blip xmlns:r="http://schemas.openxmlformats.org/officeDocument/2006/relationships" r:embed="rId1"/>
          <a:tile tx="0" ty="0" sx="100000" sy="100000" flip="none" algn="tl"/>
        </a:blip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accent5">
                  <a:lumMod val="50000"/>
                </a:schemeClr>
              </a:solidFill>
            </a:rPr>
            <a:t>Marketing</a:t>
          </a:r>
          <a:r>
            <a:rPr lang="en-US" sz="4400" b="1" baseline="0">
              <a:solidFill>
                <a:schemeClr val="accent5">
                  <a:lumMod val="50000"/>
                </a:schemeClr>
              </a:solidFill>
            </a:rPr>
            <a:t> Campain Analytics</a:t>
          </a:r>
          <a:endParaRPr lang="en-US" sz="4400" b="1">
            <a:solidFill>
              <a:schemeClr val="accent5">
                <a:lumMod val="50000"/>
              </a:schemeClr>
            </a:solidFill>
          </a:endParaRPr>
        </a:p>
      </xdr:txBody>
    </xdr:sp>
    <xdr:clientData/>
  </xdr:twoCellAnchor>
  <xdr:twoCellAnchor>
    <xdr:from>
      <xdr:col>0</xdr:col>
      <xdr:colOff>30480</xdr:colOff>
      <xdr:row>4</xdr:row>
      <xdr:rowOff>114300</xdr:rowOff>
    </xdr:from>
    <xdr:to>
      <xdr:col>3</xdr:col>
      <xdr:colOff>342900</xdr:colOff>
      <xdr:row>37</xdr:row>
      <xdr:rowOff>22860</xdr:rowOff>
    </xdr:to>
    <xdr:sp macro="" textlink="">
      <xdr:nvSpPr>
        <xdr:cNvPr id="3" name="Rectangle: Rounded Corners 2">
          <a:extLst>
            <a:ext uri="{FF2B5EF4-FFF2-40B4-BE49-F238E27FC236}">
              <a16:creationId xmlns:a16="http://schemas.microsoft.com/office/drawing/2014/main" id="{96ED79C5-365B-46A0-25FC-74482F37B7BB}"/>
            </a:ext>
          </a:extLst>
        </xdr:cNvPr>
        <xdr:cNvSpPr/>
      </xdr:nvSpPr>
      <xdr:spPr>
        <a:xfrm>
          <a:off x="30480" y="845820"/>
          <a:ext cx="2141220" cy="5943600"/>
        </a:xfrm>
        <a:prstGeom prst="roundRect">
          <a:avLst/>
        </a:prstGeom>
        <a:blipFill>
          <a:blip xmlns:r="http://schemas.openxmlformats.org/officeDocument/2006/relationships" r:embed="rId1"/>
          <a:tile tx="0" ty="0" sx="100000" sy="100000" flip="none" algn="tl"/>
        </a:blip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403860</xdr:colOff>
      <xdr:row>24</xdr:row>
      <xdr:rowOff>144780</xdr:rowOff>
    </xdr:from>
    <xdr:to>
      <xdr:col>14</xdr:col>
      <xdr:colOff>205740</xdr:colOff>
      <xdr:row>36</xdr:row>
      <xdr:rowOff>129540</xdr:rowOff>
    </xdr:to>
    <xdr:sp macro="" textlink="">
      <xdr:nvSpPr>
        <xdr:cNvPr id="4" name="Rectangle: Rounded Corners 3">
          <a:extLst>
            <a:ext uri="{FF2B5EF4-FFF2-40B4-BE49-F238E27FC236}">
              <a16:creationId xmlns:a16="http://schemas.microsoft.com/office/drawing/2014/main" id="{613F96D6-CA1E-3EA3-787C-4169EF0493B1}"/>
            </a:ext>
          </a:extLst>
        </xdr:cNvPr>
        <xdr:cNvSpPr/>
      </xdr:nvSpPr>
      <xdr:spPr>
        <a:xfrm>
          <a:off x="2232660" y="4533900"/>
          <a:ext cx="6507480" cy="217932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251460</xdr:colOff>
      <xdr:row>24</xdr:row>
      <xdr:rowOff>175260</xdr:rowOff>
    </xdr:from>
    <xdr:to>
      <xdr:col>23</xdr:col>
      <xdr:colOff>228600</xdr:colOff>
      <xdr:row>36</xdr:row>
      <xdr:rowOff>160020</xdr:rowOff>
    </xdr:to>
    <xdr:sp macro="" textlink="">
      <xdr:nvSpPr>
        <xdr:cNvPr id="10" name="Rectangle: Rounded Corners 9">
          <a:extLst>
            <a:ext uri="{FF2B5EF4-FFF2-40B4-BE49-F238E27FC236}">
              <a16:creationId xmlns:a16="http://schemas.microsoft.com/office/drawing/2014/main" id="{49E188A3-281B-4C4A-8F03-7BCD0D27B44E}"/>
            </a:ext>
          </a:extLst>
        </xdr:cNvPr>
        <xdr:cNvSpPr/>
      </xdr:nvSpPr>
      <xdr:spPr>
        <a:xfrm>
          <a:off x="8785860" y="4564380"/>
          <a:ext cx="5463540" cy="217932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403860</xdr:colOff>
      <xdr:row>12</xdr:row>
      <xdr:rowOff>0</xdr:rowOff>
    </xdr:from>
    <xdr:to>
      <xdr:col>15</xdr:col>
      <xdr:colOff>601980</xdr:colOff>
      <xdr:row>24</xdr:row>
      <xdr:rowOff>99060</xdr:rowOff>
    </xdr:to>
    <xdr:sp macro="" textlink="">
      <xdr:nvSpPr>
        <xdr:cNvPr id="12" name="Rectangle: Rounded Corners 11">
          <a:extLst>
            <a:ext uri="{FF2B5EF4-FFF2-40B4-BE49-F238E27FC236}">
              <a16:creationId xmlns:a16="http://schemas.microsoft.com/office/drawing/2014/main" id="{B60C5733-C777-4E41-8096-0170F9E15496}"/>
            </a:ext>
          </a:extLst>
        </xdr:cNvPr>
        <xdr:cNvSpPr/>
      </xdr:nvSpPr>
      <xdr:spPr>
        <a:xfrm>
          <a:off x="2232660" y="2194560"/>
          <a:ext cx="7513320" cy="229362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38100</xdr:colOff>
      <xdr:row>12</xdr:row>
      <xdr:rowOff>38100</xdr:rowOff>
    </xdr:from>
    <xdr:to>
      <xdr:col>23</xdr:col>
      <xdr:colOff>137160</xdr:colOff>
      <xdr:row>24</xdr:row>
      <xdr:rowOff>121920</xdr:rowOff>
    </xdr:to>
    <xdr:sp macro="" textlink="">
      <xdr:nvSpPr>
        <xdr:cNvPr id="15" name="Rectangle: Rounded Corners 14">
          <a:extLst>
            <a:ext uri="{FF2B5EF4-FFF2-40B4-BE49-F238E27FC236}">
              <a16:creationId xmlns:a16="http://schemas.microsoft.com/office/drawing/2014/main" id="{629CF91D-B960-4B29-9323-C7C8990CF9D5}"/>
            </a:ext>
          </a:extLst>
        </xdr:cNvPr>
        <xdr:cNvSpPr/>
      </xdr:nvSpPr>
      <xdr:spPr>
        <a:xfrm>
          <a:off x="9791700" y="2232660"/>
          <a:ext cx="4366260" cy="227838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609600</xdr:colOff>
      <xdr:row>12</xdr:row>
      <xdr:rowOff>135466</xdr:rowOff>
    </xdr:from>
    <xdr:to>
      <xdr:col>15</xdr:col>
      <xdr:colOff>320463</xdr:colOff>
      <xdr:row>24</xdr:row>
      <xdr:rowOff>66886</xdr:rowOff>
    </xdr:to>
    <xdr:graphicFrame macro="">
      <xdr:nvGraphicFramePr>
        <xdr:cNvPr id="17" name="Chart 16">
          <a:extLst>
            <a:ext uri="{FF2B5EF4-FFF2-40B4-BE49-F238E27FC236}">
              <a16:creationId xmlns:a16="http://schemas.microsoft.com/office/drawing/2014/main" id="{FA204CCE-4839-4EE0-A7CA-591C12995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508000</xdr:colOff>
      <xdr:row>12</xdr:row>
      <xdr:rowOff>161637</xdr:rowOff>
    </xdr:from>
    <xdr:to>
      <xdr:col>22</xdr:col>
      <xdr:colOff>300182</xdr:colOff>
      <xdr:row>23</xdr:row>
      <xdr:rowOff>184726</xdr:rowOff>
    </xdr:to>
    <xdr:graphicFrame macro="">
      <xdr:nvGraphicFramePr>
        <xdr:cNvPr id="19" name="Channel Spending Distribution">
          <a:extLst>
            <a:ext uri="{FF2B5EF4-FFF2-40B4-BE49-F238E27FC236}">
              <a16:creationId xmlns:a16="http://schemas.microsoft.com/office/drawing/2014/main" id="{7473D5A4-7921-446A-882D-7D11F196C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373380</xdr:colOff>
      <xdr:row>25</xdr:row>
      <xdr:rowOff>68580</xdr:rowOff>
    </xdr:from>
    <xdr:to>
      <xdr:col>23</xdr:col>
      <xdr:colOff>106680</xdr:colOff>
      <xdr:row>36</xdr:row>
      <xdr:rowOff>121920</xdr:rowOff>
    </xdr:to>
    <xdr:graphicFrame macro="">
      <xdr:nvGraphicFramePr>
        <xdr:cNvPr id="21" name="Chart 20">
          <a:extLst>
            <a:ext uri="{FF2B5EF4-FFF2-40B4-BE49-F238E27FC236}">
              <a16:creationId xmlns:a16="http://schemas.microsoft.com/office/drawing/2014/main" id="{5B799038-32B2-41B2-ABAE-904610FC9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510540</xdr:colOff>
      <xdr:row>25</xdr:row>
      <xdr:rowOff>99060</xdr:rowOff>
    </xdr:from>
    <xdr:to>
      <xdr:col>14</xdr:col>
      <xdr:colOff>91440</xdr:colOff>
      <xdr:row>35</xdr:row>
      <xdr:rowOff>167640</xdr:rowOff>
    </xdr:to>
    <xdr:graphicFrame macro="">
      <xdr:nvGraphicFramePr>
        <xdr:cNvPr id="23" name="Cross_Channel Acquisation Funnel">
          <a:extLst>
            <a:ext uri="{FF2B5EF4-FFF2-40B4-BE49-F238E27FC236}">
              <a16:creationId xmlns:a16="http://schemas.microsoft.com/office/drawing/2014/main" id="{2A69DBB9-5ED6-46BC-81F7-4135E943D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228600</xdr:colOff>
      <xdr:row>0</xdr:row>
      <xdr:rowOff>0</xdr:rowOff>
    </xdr:from>
    <xdr:to>
      <xdr:col>5</xdr:col>
      <xdr:colOff>533400</xdr:colOff>
      <xdr:row>5</xdr:row>
      <xdr:rowOff>0</xdr:rowOff>
    </xdr:to>
    <xdr:pic>
      <xdr:nvPicPr>
        <xdr:cNvPr id="25" name="Graphic 24" descr="Marketing outline">
          <a:extLst>
            <a:ext uri="{FF2B5EF4-FFF2-40B4-BE49-F238E27FC236}">
              <a16:creationId xmlns:a16="http://schemas.microsoft.com/office/drawing/2014/main" id="{BA102739-140F-F3E7-A04F-C97FCD21C8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67000" y="0"/>
          <a:ext cx="914400" cy="914400"/>
        </a:xfrm>
        <a:prstGeom prst="rect">
          <a:avLst/>
        </a:prstGeom>
      </xdr:spPr>
    </xdr:pic>
    <xdr:clientData/>
  </xdr:twoCellAnchor>
  <xdr:twoCellAnchor editAs="oneCell">
    <xdr:from>
      <xdr:col>17</xdr:col>
      <xdr:colOff>182880</xdr:colOff>
      <xdr:row>0</xdr:row>
      <xdr:rowOff>0</xdr:rowOff>
    </xdr:from>
    <xdr:to>
      <xdr:col>18</xdr:col>
      <xdr:colOff>487680</xdr:colOff>
      <xdr:row>5</xdr:row>
      <xdr:rowOff>0</xdr:rowOff>
    </xdr:to>
    <xdr:pic>
      <xdr:nvPicPr>
        <xdr:cNvPr id="27" name="Graphic 26" descr="Marketing outline">
          <a:extLst>
            <a:ext uri="{FF2B5EF4-FFF2-40B4-BE49-F238E27FC236}">
              <a16:creationId xmlns:a16="http://schemas.microsoft.com/office/drawing/2014/main" id="{0C5D55C9-0623-4082-88C1-2AD3E1C707F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546080" y="0"/>
          <a:ext cx="914400" cy="914400"/>
        </a:xfrm>
        <a:prstGeom prst="rect">
          <a:avLst/>
        </a:prstGeom>
      </xdr:spPr>
    </xdr:pic>
    <xdr:clientData/>
  </xdr:twoCellAnchor>
  <xdr:twoCellAnchor editAs="oneCell">
    <xdr:from>
      <xdr:col>18</xdr:col>
      <xdr:colOff>502920</xdr:colOff>
      <xdr:row>0</xdr:row>
      <xdr:rowOff>0</xdr:rowOff>
    </xdr:from>
    <xdr:to>
      <xdr:col>20</xdr:col>
      <xdr:colOff>198120</xdr:colOff>
      <xdr:row>5</xdr:row>
      <xdr:rowOff>0</xdr:rowOff>
    </xdr:to>
    <xdr:pic>
      <xdr:nvPicPr>
        <xdr:cNvPr id="29" name="Graphic 28" descr="Bullseye outline">
          <a:extLst>
            <a:ext uri="{FF2B5EF4-FFF2-40B4-BE49-F238E27FC236}">
              <a16:creationId xmlns:a16="http://schemas.microsoft.com/office/drawing/2014/main" id="{5A222011-0030-F23B-1C7A-BBAF805BCE4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475720" y="0"/>
          <a:ext cx="914400" cy="914400"/>
        </a:xfrm>
        <a:prstGeom prst="rect">
          <a:avLst/>
        </a:prstGeom>
      </xdr:spPr>
    </xdr:pic>
    <xdr:clientData/>
  </xdr:twoCellAnchor>
  <xdr:twoCellAnchor editAs="oneCell">
    <xdr:from>
      <xdr:col>2</xdr:col>
      <xdr:colOff>388620</xdr:colOff>
      <xdr:row>0</xdr:row>
      <xdr:rowOff>0</xdr:rowOff>
    </xdr:from>
    <xdr:to>
      <xdr:col>4</xdr:col>
      <xdr:colOff>83820</xdr:colOff>
      <xdr:row>5</xdr:row>
      <xdr:rowOff>0</xdr:rowOff>
    </xdr:to>
    <xdr:pic>
      <xdr:nvPicPr>
        <xdr:cNvPr id="31" name="Graphic 30" descr="Bullseye outline">
          <a:extLst>
            <a:ext uri="{FF2B5EF4-FFF2-40B4-BE49-F238E27FC236}">
              <a16:creationId xmlns:a16="http://schemas.microsoft.com/office/drawing/2014/main" id="{A784EC27-0AA9-4BBF-9373-B637AB1A493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07820" y="0"/>
          <a:ext cx="914400" cy="914400"/>
        </a:xfrm>
        <a:prstGeom prst="rect">
          <a:avLst/>
        </a:prstGeom>
      </xdr:spPr>
    </xdr:pic>
    <xdr:clientData/>
  </xdr:twoCellAnchor>
  <xdr:twoCellAnchor>
    <xdr:from>
      <xdr:col>3</xdr:col>
      <xdr:colOff>449580</xdr:colOff>
      <xdr:row>5</xdr:row>
      <xdr:rowOff>114300</xdr:rowOff>
    </xdr:from>
    <xdr:to>
      <xdr:col>8</xdr:col>
      <xdr:colOff>281940</xdr:colOff>
      <xdr:row>11</xdr:row>
      <xdr:rowOff>106680</xdr:rowOff>
    </xdr:to>
    <xdr:sp macro="" textlink="'Pivot Tables'!C21">
      <xdr:nvSpPr>
        <xdr:cNvPr id="5" name="Rectangle: Rounded Corners 4">
          <a:extLst>
            <a:ext uri="{FF2B5EF4-FFF2-40B4-BE49-F238E27FC236}">
              <a16:creationId xmlns:a16="http://schemas.microsoft.com/office/drawing/2014/main" id="{D3AFC9DA-EC82-325E-7B12-208093BE6A89}"/>
            </a:ext>
          </a:extLst>
        </xdr:cNvPr>
        <xdr:cNvSpPr/>
      </xdr:nvSpPr>
      <xdr:spPr>
        <a:xfrm>
          <a:off x="2278380" y="1028700"/>
          <a:ext cx="2880360" cy="108966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7EC78ED-A8CE-486C-916D-F7595C7613CF}" type="TxLink">
            <a:rPr lang="en-US" sz="2000" b="1" i="0" u="none" strike="noStrike">
              <a:solidFill>
                <a:srgbClr val="000000"/>
              </a:solidFill>
              <a:latin typeface="Aptos Narrow"/>
            </a:rPr>
            <a:pPr algn="ctr"/>
            <a:t>532m</a:t>
          </a:fld>
          <a:endParaRPr lang="en-US" sz="2000" b="1"/>
        </a:p>
      </xdr:txBody>
    </xdr:sp>
    <xdr:clientData/>
  </xdr:twoCellAnchor>
  <xdr:twoCellAnchor>
    <xdr:from>
      <xdr:col>8</xdr:col>
      <xdr:colOff>358140</xdr:colOff>
      <xdr:row>5</xdr:row>
      <xdr:rowOff>129540</xdr:rowOff>
    </xdr:from>
    <xdr:to>
      <xdr:col>13</xdr:col>
      <xdr:colOff>190500</xdr:colOff>
      <xdr:row>11</xdr:row>
      <xdr:rowOff>121920</xdr:rowOff>
    </xdr:to>
    <xdr:sp macro="" textlink="'Pivot Tables'!B20">
      <xdr:nvSpPr>
        <xdr:cNvPr id="13" name="Rectangle: Rounded Corners 12">
          <a:extLst>
            <a:ext uri="{FF2B5EF4-FFF2-40B4-BE49-F238E27FC236}">
              <a16:creationId xmlns:a16="http://schemas.microsoft.com/office/drawing/2014/main" id="{28C4896F-20D3-41AC-8406-512AE71374BF}"/>
            </a:ext>
          </a:extLst>
        </xdr:cNvPr>
        <xdr:cNvSpPr/>
      </xdr:nvSpPr>
      <xdr:spPr>
        <a:xfrm>
          <a:off x="5234940" y="1043940"/>
          <a:ext cx="2880360" cy="108966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1BB846E-DEAD-4034-B222-F191F877D3C4}" type="TxLink">
            <a:rPr lang="en-US" sz="2000" b="1" i="0" u="none" strike="noStrike">
              <a:solidFill>
                <a:srgbClr val="000000"/>
              </a:solidFill>
              <a:latin typeface="Aptos Narrow"/>
            </a:rPr>
            <a:pPr algn="ctr"/>
            <a:t>22m</a:t>
          </a:fld>
          <a:endParaRPr lang="en-US" sz="2000" b="1"/>
        </a:p>
      </xdr:txBody>
    </xdr:sp>
    <xdr:clientData/>
  </xdr:twoCellAnchor>
  <xdr:twoCellAnchor>
    <xdr:from>
      <xdr:col>13</xdr:col>
      <xdr:colOff>274320</xdr:colOff>
      <xdr:row>5</xdr:row>
      <xdr:rowOff>144780</xdr:rowOff>
    </xdr:from>
    <xdr:to>
      <xdr:col>18</xdr:col>
      <xdr:colOff>106680</xdr:colOff>
      <xdr:row>11</xdr:row>
      <xdr:rowOff>137160</xdr:rowOff>
    </xdr:to>
    <xdr:sp macro="" textlink="'Pivot Tables'!D35">
      <xdr:nvSpPr>
        <xdr:cNvPr id="14" name="Rectangle: Rounded Corners 13">
          <a:extLst>
            <a:ext uri="{FF2B5EF4-FFF2-40B4-BE49-F238E27FC236}">
              <a16:creationId xmlns:a16="http://schemas.microsoft.com/office/drawing/2014/main" id="{24F8FA00-34A8-48E8-9355-207AC049D682}"/>
            </a:ext>
          </a:extLst>
        </xdr:cNvPr>
        <xdr:cNvSpPr/>
      </xdr:nvSpPr>
      <xdr:spPr>
        <a:xfrm>
          <a:off x="8199120" y="1059180"/>
          <a:ext cx="2880360" cy="108966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94FA991-3067-46E0-8A05-8821BDC38403}" type="TxLink">
            <a:rPr lang="en-US" sz="2000" b="1" i="0" u="none" strike="noStrike">
              <a:solidFill>
                <a:srgbClr val="000000"/>
              </a:solidFill>
              <a:latin typeface="Aptos Narrow"/>
            </a:rPr>
            <a:pPr algn="ctr"/>
            <a:t>350k</a:t>
          </a:fld>
          <a:endParaRPr lang="en-US" sz="4000" b="1"/>
        </a:p>
      </xdr:txBody>
    </xdr:sp>
    <xdr:clientData/>
  </xdr:twoCellAnchor>
  <xdr:twoCellAnchor>
    <xdr:from>
      <xdr:col>18</xdr:col>
      <xdr:colOff>175260</xdr:colOff>
      <xdr:row>5</xdr:row>
      <xdr:rowOff>152400</xdr:rowOff>
    </xdr:from>
    <xdr:to>
      <xdr:col>23</xdr:col>
      <xdr:colOff>7620</xdr:colOff>
      <xdr:row>11</xdr:row>
      <xdr:rowOff>144780</xdr:rowOff>
    </xdr:to>
    <xdr:sp macro="" textlink="'Pivot Tables'!F35">
      <xdr:nvSpPr>
        <xdr:cNvPr id="16" name="Rectangle: Rounded Corners 15">
          <a:extLst>
            <a:ext uri="{FF2B5EF4-FFF2-40B4-BE49-F238E27FC236}">
              <a16:creationId xmlns:a16="http://schemas.microsoft.com/office/drawing/2014/main" id="{BAB65506-496C-4553-B2D2-EADEFEB876FE}"/>
            </a:ext>
          </a:extLst>
        </xdr:cNvPr>
        <xdr:cNvSpPr/>
      </xdr:nvSpPr>
      <xdr:spPr>
        <a:xfrm>
          <a:off x="11148060" y="1066800"/>
          <a:ext cx="2880360" cy="108966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14CEA23-D8FB-4440-9DEE-42362789A86D}" type="TxLink">
            <a:rPr lang="en-US" sz="2000" b="1" i="0" u="none" strike="noStrike">
              <a:solidFill>
                <a:srgbClr val="000000"/>
              </a:solidFill>
              <a:latin typeface="Aptos Narrow"/>
            </a:rPr>
            <a:pPr algn="ctr"/>
            <a:t>94k</a:t>
          </a:fld>
          <a:endParaRPr lang="en-US" sz="4000" b="1"/>
        </a:p>
      </xdr:txBody>
    </xdr:sp>
    <xdr:clientData/>
  </xdr:twoCellAnchor>
  <xdr:twoCellAnchor editAs="oneCell">
    <xdr:from>
      <xdr:col>1</xdr:col>
      <xdr:colOff>60960</xdr:colOff>
      <xdr:row>4</xdr:row>
      <xdr:rowOff>60960</xdr:rowOff>
    </xdr:from>
    <xdr:to>
      <xdr:col>2</xdr:col>
      <xdr:colOff>274320</xdr:colOff>
      <xdr:row>8</xdr:row>
      <xdr:rowOff>152400</xdr:rowOff>
    </xdr:to>
    <xdr:pic>
      <xdr:nvPicPr>
        <xdr:cNvPr id="24" name="Graphic 23" descr="Home with solid fill">
          <a:hlinkClick xmlns:r="http://schemas.openxmlformats.org/officeDocument/2006/relationships" r:id="rId10"/>
          <a:extLst>
            <a:ext uri="{FF2B5EF4-FFF2-40B4-BE49-F238E27FC236}">
              <a16:creationId xmlns:a16="http://schemas.microsoft.com/office/drawing/2014/main" id="{0F5FA9F5-323B-4FCD-B9AA-DD82DEBE4AC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70560" y="792480"/>
          <a:ext cx="822960" cy="822960"/>
        </a:xfrm>
        <a:prstGeom prst="rect">
          <a:avLst/>
        </a:prstGeom>
      </xdr:spPr>
    </xdr:pic>
    <xdr:clientData/>
  </xdr:twoCellAnchor>
  <xdr:twoCellAnchor>
    <xdr:from>
      <xdr:col>0</xdr:col>
      <xdr:colOff>350520</xdr:colOff>
      <xdr:row>9</xdr:row>
      <xdr:rowOff>0</xdr:rowOff>
    </xdr:from>
    <xdr:to>
      <xdr:col>3</xdr:col>
      <xdr:colOff>76200</xdr:colOff>
      <xdr:row>9</xdr:row>
      <xdr:rowOff>15240</xdr:rowOff>
    </xdr:to>
    <xdr:cxnSp macro="">
      <xdr:nvCxnSpPr>
        <xdr:cNvPr id="28" name="Straight Connector 27">
          <a:extLst>
            <a:ext uri="{FF2B5EF4-FFF2-40B4-BE49-F238E27FC236}">
              <a16:creationId xmlns:a16="http://schemas.microsoft.com/office/drawing/2014/main" id="{A5615630-2D49-8B02-538B-B62459B5627B}"/>
            </a:ext>
          </a:extLst>
        </xdr:cNvPr>
        <xdr:cNvCxnSpPr/>
      </xdr:nvCxnSpPr>
      <xdr:spPr>
        <a:xfrm flipV="1">
          <a:off x="350520" y="1645920"/>
          <a:ext cx="1554480" cy="15240"/>
        </a:xfrm>
        <a:prstGeom prst="line">
          <a:avLst/>
        </a:prstGeom>
        <a:ln>
          <a:solidFill>
            <a:schemeClr val="accent5">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114300</xdr:colOff>
      <xdr:row>13</xdr:row>
      <xdr:rowOff>15240</xdr:rowOff>
    </xdr:from>
    <xdr:to>
      <xdr:col>3</xdr:col>
      <xdr:colOff>186690</xdr:colOff>
      <xdr:row>23</xdr:row>
      <xdr:rowOff>5715</xdr:rowOff>
    </xdr:to>
    <mc:AlternateContent xmlns:mc="http://schemas.openxmlformats.org/markup-compatibility/2006" xmlns:a14="http://schemas.microsoft.com/office/drawing/2010/main">
      <mc:Choice Requires="a14">
        <xdr:graphicFrame macro="">
          <xdr:nvGraphicFramePr>
            <xdr:cNvPr id="7" name="Channel 1">
              <a:extLst>
                <a:ext uri="{FF2B5EF4-FFF2-40B4-BE49-F238E27FC236}">
                  <a16:creationId xmlns:a16="http://schemas.microsoft.com/office/drawing/2014/main" id="{A5FAD6EA-511F-4DA7-8942-F18890D4E68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14300" y="2392680"/>
              <a:ext cx="190119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24</xdr:row>
      <xdr:rowOff>53340</xdr:rowOff>
    </xdr:from>
    <xdr:to>
      <xdr:col>3</xdr:col>
      <xdr:colOff>173355</xdr:colOff>
      <xdr:row>33</xdr:row>
      <xdr:rowOff>38100</xdr:rowOff>
    </xdr:to>
    <mc:AlternateContent xmlns:mc="http://schemas.openxmlformats.org/markup-compatibility/2006" xmlns:a14="http://schemas.microsoft.com/office/drawing/2010/main">
      <mc:Choice Requires="a14">
        <xdr:graphicFrame macro="">
          <xdr:nvGraphicFramePr>
            <xdr:cNvPr id="8" name="TargetAudience 1">
              <a:extLst>
                <a:ext uri="{FF2B5EF4-FFF2-40B4-BE49-F238E27FC236}">
                  <a16:creationId xmlns:a16="http://schemas.microsoft.com/office/drawing/2014/main" id="{3B717B32-215C-47C6-ADA3-2A619ADA3144}"/>
                </a:ext>
              </a:extLst>
            </xdr:cNvPr>
            <xdr:cNvGraphicFramePr/>
          </xdr:nvGraphicFramePr>
          <xdr:xfrm>
            <a:off x="0" y="0"/>
            <a:ext cx="0" cy="0"/>
          </xdr:xfrm>
          <a:graphic>
            <a:graphicData uri="http://schemas.microsoft.com/office/drawing/2010/slicer">
              <sle:slicer xmlns:sle="http://schemas.microsoft.com/office/drawing/2010/slicer" name="TargetAudience 1"/>
            </a:graphicData>
          </a:graphic>
        </xdr:graphicFrame>
      </mc:Choice>
      <mc:Fallback xmlns="">
        <xdr:sp macro="" textlink="">
          <xdr:nvSpPr>
            <xdr:cNvPr id="0" name=""/>
            <xdr:cNvSpPr>
              <a:spLocks noTextEdit="1"/>
            </xdr:cNvSpPr>
          </xdr:nvSpPr>
          <xdr:spPr>
            <a:xfrm>
              <a:off x="137160" y="4442460"/>
              <a:ext cx="1864995" cy="163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274320</xdr:colOff>
      <xdr:row>6</xdr:row>
      <xdr:rowOff>91440</xdr:rowOff>
    </xdr:from>
    <xdr:to>
      <xdr:col>22</xdr:col>
      <xdr:colOff>571500</xdr:colOff>
      <xdr:row>9</xdr:row>
      <xdr:rowOff>15240</xdr:rowOff>
    </xdr:to>
    <xdr:sp macro="" textlink="">
      <xdr:nvSpPr>
        <xdr:cNvPr id="9" name="TextBox 8">
          <a:extLst>
            <a:ext uri="{FF2B5EF4-FFF2-40B4-BE49-F238E27FC236}">
              <a16:creationId xmlns:a16="http://schemas.microsoft.com/office/drawing/2014/main" id="{FECBE471-76FC-5D56-AA65-C01F21C90918}"/>
            </a:ext>
          </a:extLst>
        </xdr:cNvPr>
        <xdr:cNvSpPr txBox="1"/>
      </xdr:nvSpPr>
      <xdr:spPr>
        <a:xfrm>
          <a:off x="11247120" y="1188720"/>
          <a:ext cx="2735580" cy="47244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chemeClr val="accent5">
                  <a:lumMod val="50000"/>
                </a:schemeClr>
              </a:solidFill>
            </a:rPr>
            <a:t>Total Enrollments</a:t>
          </a:r>
          <a:endParaRPr lang="en-US" sz="2000" b="1">
            <a:solidFill>
              <a:schemeClr val="accent5">
                <a:lumMod val="50000"/>
              </a:schemeClr>
            </a:solidFill>
          </a:endParaRPr>
        </a:p>
      </xdr:txBody>
    </xdr:sp>
    <xdr:clientData/>
  </xdr:twoCellAnchor>
  <xdr:twoCellAnchor>
    <xdr:from>
      <xdr:col>4</xdr:col>
      <xdr:colOff>167640</xdr:colOff>
      <xdr:row>6</xdr:row>
      <xdr:rowOff>152400</xdr:rowOff>
    </xdr:from>
    <xdr:to>
      <xdr:col>8</xdr:col>
      <xdr:colOff>60960</xdr:colOff>
      <xdr:row>9</xdr:row>
      <xdr:rowOff>7620</xdr:rowOff>
    </xdr:to>
    <xdr:sp macro="" textlink="">
      <xdr:nvSpPr>
        <xdr:cNvPr id="11" name="TextBox 10">
          <a:extLst>
            <a:ext uri="{FF2B5EF4-FFF2-40B4-BE49-F238E27FC236}">
              <a16:creationId xmlns:a16="http://schemas.microsoft.com/office/drawing/2014/main" id="{3386927B-4A93-A56F-29D7-EF19A2106BE8}"/>
            </a:ext>
          </a:extLst>
        </xdr:cNvPr>
        <xdr:cNvSpPr txBox="1"/>
      </xdr:nvSpPr>
      <xdr:spPr>
        <a:xfrm>
          <a:off x="2606040" y="1249680"/>
          <a:ext cx="2331720" cy="40386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5">
                  <a:lumMod val="50000"/>
                </a:schemeClr>
              </a:solidFill>
            </a:rPr>
            <a:t>Total Revenue</a:t>
          </a:r>
        </a:p>
      </xdr:txBody>
    </xdr:sp>
    <xdr:clientData/>
  </xdr:twoCellAnchor>
  <xdr:twoCellAnchor>
    <xdr:from>
      <xdr:col>8</xdr:col>
      <xdr:colOff>502920</xdr:colOff>
      <xdr:row>6</xdr:row>
      <xdr:rowOff>167640</xdr:rowOff>
    </xdr:from>
    <xdr:to>
      <xdr:col>12</xdr:col>
      <xdr:colOff>594360</xdr:colOff>
      <xdr:row>8</xdr:row>
      <xdr:rowOff>175260</xdr:rowOff>
    </xdr:to>
    <xdr:sp macro="" textlink="">
      <xdr:nvSpPr>
        <xdr:cNvPr id="18" name="TextBox 17">
          <a:extLst>
            <a:ext uri="{FF2B5EF4-FFF2-40B4-BE49-F238E27FC236}">
              <a16:creationId xmlns:a16="http://schemas.microsoft.com/office/drawing/2014/main" id="{9139A44A-F695-5735-FFA2-509DFCFE4AE8}"/>
            </a:ext>
          </a:extLst>
        </xdr:cNvPr>
        <xdr:cNvSpPr txBox="1"/>
      </xdr:nvSpPr>
      <xdr:spPr>
        <a:xfrm>
          <a:off x="5379720" y="1264920"/>
          <a:ext cx="2529840" cy="37338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5">
                  <a:lumMod val="50000"/>
                </a:schemeClr>
              </a:solidFill>
            </a:rPr>
            <a:t>Total Cost</a:t>
          </a:r>
        </a:p>
      </xdr:txBody>
    </xdr:sp>
    <xdr:clientData/>
  </xdr:twoCellAnchor>
  <xdr:twoCellAnchor>
    <xdr:from>
      <xdr:col>13</xdr:col>
      <xdr:colOff>510540</xdr:colOff>
      <xdr:row>6</xdr:row>
      <xdr:rowOff>129540</xdr:rowOff>
    </xdr:from>
    <xdr:to>
      <xdr:col>17</xdr:col>
      <xdr:colOff>571500</xdr:colOff>
      <xdr:row>9</xdr:row>
      <xdr:rowOff>22860</xdr:rowOff>
    </xdr:to>
    <xdr:sp macro="" textlink="">
      <xdr:nvSpPr>
        <xdr:cNvPr id="20" name="TextBox 19">
          <a:extLst>
            <a:ext uri="{FF2B5EF4-FFF2-40B4-BE49-F238E27FC236}">
              <a16:creationId xmlns:a16="http://schemas.microsoft.com/office/drawing/2014/main" id="{122BAF49-8235-F846-1ACA-D4532A55A806}"/>
            </a:ext>
          </a:extLst>
        </xdr:cNvPr>
        <xdr:cNvSpPr txBox="1"/>
      </xdr:nvSpPr>
      <xdr:spPr>
        <a:xfrm>
          <a:off x="8435340" y="1226820"/>
          <a:ext cx="2499360" cy="44196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5">
                  <a:lumMod val="50000"/>
                </a:schemeClr>
              </a:solidFill>
            </a:rPr>
            <a:t>Total</a:t>
          </a:r>
          <a:r>
            <a:rPr lang="en-US" sz="2000" b="1" baseline="0">
              <a:solidFill>
                <a:schemeClr val="accent5">
                  <a:lumMod val="50000"/>
                </a:schemeClr>
              </a:solidFill>
            </a:rPr>
            <a:t> Leads </a:t>
          </a:r>
          <a:endParaRPr lang="en-US" sz="2000" b="1">
            <a:solidFill>
              <a:schemeClr val="accent5">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32565</xdr:rowOff>
    </xdr:from>
    <xdr:to>
      <xdr:col>23</xdr:col>
      <xdr:colOff>299357</xdr:colOff>
      <xdr:row>5</xdr:row>
      <xdr:rowOff>50709</xdr:rowOff>
    </xdr:to>
    <xdr:sp macro="" textlink="">
      <xdr:nvSpPr>
        <xdr:cNvPr id="3" name="Rectangle: Rounded Corners 2">
          <a:extLst>
            <a:ext uri="{FF2B5EF4-FFF2-40B4-BE49-F238E27FC236}">
              <a16:creationId xmlns:a16="http://schemas.microsoft.com/office/drawing/2014/main" id="{1E0834A8-2F40-42FA-828B-509FB614E389}"/>
            </a:ext>
          </a:extLst>
        </xdr:cNvPr>
        <xdr:cNvSpPr/>
      </xdr:nvSpPr>
      <xdr:spPr>
        <a:xfrm>
          <a:off x="0" y="32565"/>
          <a:ext cx="14529870" cy="954362"/>
        </a:xfrm>
        <a:prstGeom prst="roundRect">
          <a:avLst/>
        </a:prstGeom>
        <a:blipFill>
          <a:blip xmlns:r="http://schemas.openxmlformats.org/officeDocument/2006/relationships" r:embed="rId1"/>
          <a:tile tx="0" ty="0" sx="100000" sy="100000" flip="none" algn="tl"/>
        </a:blip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accent5">
                  <a:lumMod val="50000"/>
                </a:schemeClr>
              </a:solidFill>
            </a:rPr>
            <a:t>Marketing</a:t>
          </a:r>
          <a:r>
            <a:rPr lang="en-US" sz="4400" b="1" baseline="0">
              <a:solidFill>
                <a:schemeClr val="accent5">
                  <a:lumMod val="50000"/>
                </a:schemeClr>
              </a:solidFill>
            </a:rPr>
            <a:t> Campain Analytics</a:t>
          </a:r>
          <a:endParaRPr lang="en-US" sz="4400" b="1">
            <a:solidFill>
              <a:schemeClr val="accent5">
                <a:lumMod val="50000"/>
              </a:schemeClr>
            </a:solidFill>
          </a:endParaRPr>
        </a:p>
      </xdr:txBody>
    </xdr:sp>
    <xdr:clientData/>
  </xdr:twoCellAnchor>
  <xdr:twoCellAnchor>
    <xdr:from>
      <xdr:col>0</xdr:col>
      <xdr:colOff>0</xdr:colOff>
      <xdr:row>5</xdr:row>
      <xdr:rowOff>34573</xdr:rowOff>
    </xdr:from>
    <xdr:to>
      <xdr:col>3</xdr:col>
      <xdr:colOff>301674</xdr:colOff>
      <xdr:row>38</xdr:row>
      <xdr:rowOff>45222</xdr:rowOff>
    </xdr:to>
    <xdr:sp macro="" textlink="">
      <xdr:nvSpPr>
        <xdr:cNvPr id="6" name="Rectangle: Rounded Corners 5">
          <a:extLst>
            <a:ext uri="{FF2B5EF4-FFF2-40B4-BE49-F238E27FC236}">
              <a16:creationId xmlns:a16="http://schemas.microsoft.com/office/drawing/2014/main" id="{5EC16988-68CF-4CDA-A46D-51EF576B9A89}"/>
            </a:ext>
          </a:extLst>
        </xdr:cNvPr>
        <xdr:cNvSpPr/>
      </xdr:nvSpPr>
      <xdr:spPr>
        <a:xfrm>
          <a:off x="0" y="958209"/>
          <a:ext cx="2172038" cy="6106649"/>
        </a:xfrm>
        <a:prstGeom prst="roundRect">
          <a:avLst/>
        </a:prstGeom>
        <a:blipFill>
          <a:blip xmlns:r="http://schemas.openxmlformats.org/officeDocument/2006/relationships" r:embed="rId1"/>
          <a:tile tx="0" ty="0" sx="100000" sy="100000" flip="none" algn="tl"/>
        </a:blip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198175</xdr:colOff>
      <xdr:row>0</xdr:row>
      <xdr:rowOff>86060</xdr:rowOff>
    </xdr:from>
    <xdr:to>
      <xdr:col>5</xdr:col>
      <xdr:colOff>502975</xdr:colOff>
      <xdr:row>5</xdr:row>
      <xdr:rowOff>86060</xdr:rowOff>
    </xdr:to>
    <xdr:pic>
      <xdr:nvPicPr>
        <xdr:cNvPr id="8" name="Graphic 7" descr="Marketing outline">
          <a:extLst>
            <a:ext uri="{FF2B5EF4-FFF2-40B4-BE49-F238E27FC236}">
              <a16:creationId xmlns:a16="http://schemas.microsoft.com/office/drawing/2014/main" id="{7BAA3C21-F74D-47FB-8D02-B0C94C1EA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73047" y="86060"/>
          <a:ext cx="923518" cy="936218"/>
        </a:xfrm>
        <a:prstGeom prst="rect">
          <a:avLst/>
        </a:prstGeom>
      </xdr:spPr>
    </xdr:pic>
    <xdr:clientData/>
  </xdr:twoCellAnchor>
  <xdr:twoCellAnchor editAs="oneCell">
    <xdr:from>
      <xdr:col>17</xdr:col>
      <xdr:colOff>293078</xdr:colOff>
      <xdr:row>0</xdr:row>
      <xdr:rowOff>12791</xdr:rowOff>
    </xdr:from>
    <xdr:to>
      <xdr:col>18</xdr:col>
      <xdr:colOff>597878</xdr:colOff>
      <xdr:row>5</xdr:row>
      <xdr:rowOff>12791</xdr:rowOff>
    </xdr:to>
    <xdr:pic>
      <xdr:nvPicPr>
        <xdr:cNvPr id="9" name="Graphic 8" descr="Marketing outline">
          <a:extLst>
            <a:ext uri="{FF2B5EF4-FFF2-40B4-BE49-F238E27FC236}">
              <a16:creationId xmlns:a16="http://schemas.microsoft.com/office/drawing/2014/main" id="{08FC39DB-067D-410B-BAE5-0C2141FB82D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811283" y="12791"/>
          <a:ext cx="923518" cy="936218"/>
        </a:xfrm>
        <a:prstGeom prst="rect">
          <a:avLst/>
        </a:prstGeom>
      </xdr:spPr>
    </xdr:pic>
    <xdr:clientData/>
  </xdr:twoCellAnchor>
  <xdr:twoCellAnchor editAs="oneCell">
    <xdr:from>
      <xdr:col>2</xdr:col>
      <xdr:colOff>276794</xdr:colOff>
      <xdr:row>0</xdr:row>
      <xdr:rowOff>48846</xdr:rowOff>
    </xdr:from>
    <xdr:to>
      <xdr:col>3</xdr:col>
      <xdr:colOff>590712</xdr:colOff>
      <xdr:row>5</xdr:row>
      <xdr:rowOff>48846</xdr:rowOff>
    </xdr:to>
    <xdr:pic>
      <xdr:nvPicPr>
        <xdr:cNvPr id="10" name="Graphic 9" descr="Bullseye outline">
          <a:extLst>
            <a:ext uri="{FF2B5EF4-FFF2-40B4-BE49-F238E27FC236}">
              <a16:creationId xmlns:a16="http://schemas.microsoft.com/office/drawing/2014/main" id="{8FA35C52-D009-4CD6-8AFB-747C2F66843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14230" y="48846"/>
          <a:ext cx="932636" cy="936218"/>
        </a:xfrm>
        <a:prstGeom prst="rect">
          <a:avLst/>
        </a:prstGeom>
      </xdr:spPr>
    </xdr:pic>
    <xdr:clientData/>
  </xdr:twoCellAnchor>
  <xdr:twoCellAnchor editAs="oneCell">
    <xdr:from>
      <xdr:col>19</xdr:col>
      <xdr:colOff>144259</xdr:colOff>
      <xdr:row>0</xdr:row>
      <xdr:rowOff>14003</xdr:rowOff>
    </xdr:from>
    <xdr:to>
      <xdr:col>20</xdr:col>
      <xdr:colOff>458177</xdr:colOff>
      <xdr:row>5</xdr:row>
      <xdr:rowOff>14003</xdr:rowOff>
    </xdr:to>
    <xdr:pic>
      <xdr:nvPicPr>
        <xdr:cNvPr id="11" name="Graphic 10" descr="Bullseye outline">
          <a:extLst>
            <a:ext uri="{FF2B5EF4-FFF2-40B4-BE49-F238E27FC236}">
              <a16:creationId xmlns:a16="http://schemas.microsoft.com/office/drawing/2014/main" id="{1943F64A-FDD7-4820-B186-D35F29DA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899900" y="14003"/>
          <a:ext cx="932636" cy="936218"/>
        </a:xfrm>
        <a:prstGeom prst="rect">
          <a:avLst/>
        </a:prstGeom>
      </xdr:spPr>
    </xdr:pic>
    <xdr:clientData/>
  </xdr:twoCellAnchor>
  <xdr:twoCellAnchor editAs="oneCell">
    <xdr:from>
      <xdr:col>0</xdr:col>
      <xdr:colOff>602436</xdr:colOff>
      <xdr:row>4</xdr:row>
      <xdr:rowOff>179103</xdr:rowOff>
    </xdr:from>
    <xdr:to>
      <xdr:col>2</xdr:col>
      <xdr:colOff>279400</xdr:colOff>
      <xdr:row>9</xdr:row>
      <xdr:rowOff>157285</xdr:rowOff>
    </xdr:to>
    <xdr:pic>
      <xdr:nvPicPr>
        <xdr:cNvPr id="17" name="Graphic 16" descr="Home outline">
          <a:hlinkClick xmlns:r="http://schemas.openxmlformats.org/officeDocument/2006/relationships" r:id="rId6"/>
          <a:extLst>
            <a:ext uri="{FF2B5EF4-FFF2-40B4-BE49-F238E27FC236}">
              <a16:creationId xmlns:a16="http://schemas.microsoft.com/office/drawing/2014/main" id="{E9D66B8A-9C7E-8D6C-D414-6F2803B9207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2436" y="928077"/>
          <a:ext cx="914400" cy="914400"/>
        </a:xfrm>
        <a:prstGeom prst="rect">
          <a:avLst/>
        </a:prstGeom>
      </xdr:spPr>
    </xdr:pic>
    <xdr:clientData/>
  </xdr:twoCellAnchor>
  <xdr:twoCellAnchor>
    <xdr:from>
      <xdr:col>0</xdr:col>
      <xdr:colOff>206107</xdr:colOff>
      <xdr:row>10</xdr:row>
      <xdr:rowOff>141887</xdr:rowOff>
    </xdr:from>
    <xdr:to>
      <xdr:col>2</xdr:col>
      <xdr:colOff>550505</xdr:colOff>
      <xdr:row>10</xdr:row>
      <xdr:rowOff>157127</xdr:rowOff>
    </xdr:to>
    <xdr:cxnSp macro="">
      <xdr:nvCxnSpPr>
        <xdr:cNvPr id="20" name="Straight Connector 19">
          <a:extLst>
            <a:ext uri="{FF2B5EF4-FFF2-40B4-BE49-F238E27FC236}">
              <a16:creationId xmlns:a16="http://schemas.microsoft.com/office/drawing/2014/main" id="{29390620-25EB-48FC-8A42-57D2AE2CDB2D}"/>
            </a:ext>
          </a:extLst>
        </xdr:cNvPr>
        <xdr:cNvCxnSpPr/>
      </xdr:nvCxnSpPr>
      <xdr:spPr>
        <a:xfrm flipV="1">
          <a:off x="206107" y="1989160"/>
          <a:ext cx="1591307" cy="15240"/>
        </a:xfrm>
        <a:prstGeom prst="line">
          <a:avLst/>
        </a:prstGeom>
        <a:ln>
          <a:solidFill>
            <a:schemeClr val="accent5">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383367</xdr:colOff>
      <xdr:row>11</xdr:row>
      <xdr:rowOff>173182</xdr:rowOff>
    </xdr:from>
    <xdr:to>
      <xdr:col>16</xdr:col>
      <xdr:colOff>623453</xdr:colOff>
      <xdr:row>25</xdr:row>
      <xdr:rowOff>126999</xdr:rowOff>
    </xdr:to>
    <xdr:sp macro="" textlink="">
      <xdr:nvSpPr>
        <xdr:cNvPr id="22" name="Rectangle: Rounded Corners 21">
          <a:extLst>
            <a:ext uri="{FF2B5EF4-FFF2-40B4-BE49-F238E27FC236}">
              <a16:creationId xmlns:a16="http://schemas.microsoft.com/office/drawing/2014/main" id="{B1EC377E-44AA-417A-BA2C-B4E7BC98C323}"/>
            </a:ext>
          </a:extLst>
        </xdr:cNvPr>
        <xdr:cNvSpPr/>
      </xdr:nvSpPr>
      <xdr:spPr>
        <a:xfrm>
          <a:off x="2253731" y="2205182"/>
          <a:ext cx="8344995" cy="2539999"/>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539083</xdr:colOff>
      <xdr:row>25</xdr:row>
      <xdr:rowOff>138398</xdr:rowOff>
    </xdr:from>
    <xdr:to>
      <xdr:col>23</xdr:col>
      <xdr:colOff>496454</xdr:colOff>
      <xdr:row>36</xdr:row>
      <xdr:rowOff>11546</xdr:rowOff>
    </xdr:to>
    <xdr:sp macro="" textlink="">
      <xdr:nvSpPr>
        <xdr:cNvPr id="24" name="Rectangle: Rounded Corners 23">
          <a:extLst>
            <a:ext uri="{FF2B5EF4-FFF2-40B4-BE49-F238E27FC236}">
              <a16:creationId xmlns:a16="http://schemas.microsoft.com/office/drawing/2014/main" id="{8D07A1D6-9165-4D49-9C29-0F07E7A62E52}"/>
            </a:ext>
          </a:extLst>
        </xdr:cNvPr>
        <xdr:cNvSpPr/>
      </xdr:nvSpPr>
      <xdr:spPr>
        <a:xfrm>
          <a:off x="10514356" y="4756580"/>
          <a:ext cx="4321553" cy="1905148"/>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11546</xdr:colOff>
      <xdr:row>12</xdr:row>
      <xdr:rowOff>92363</xdr:rowOff>
    </xdr:from>
    <xdr:to>
      <xdr:col>23</xdr:col>
      <xdr:colOff>346364</xdr:colOff>
      <xdr:row>25</xdr:row>
      <xdr:rowOff>23091</xdr:rowOff>
    </xdr:to>
    <xdr:sp macro="" textlink="">
      <xdr:nvSpPr>
        <xdr:cNvPr id="25" name="Rectangle: Rounded Corners 24">
          <a:extLst>
            <a:ext uri="{FF2B5EF4-FFF2-40B4-BE49-F238E27FC236}">
              <a16:creationId xmlns:a16="http://schemas.microsoft.com/office/drawing/2014/main" id="{F982E04E-CEF2-4C61-ADB3-33699CA5A2CA}"/>
            </a:ext>
          </a:extLst>
        </xdr:cNvPr>
        <xdr:cNvSpPr/>
      </xdr:nvSpPr>
      <xdr:spPr>
        <a:xfrm>
          <a:off x="10610273" y="2309090"/>
          <a:ext cx="4075546" cy="2332183"/>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357907</xdr:colOff>
      <xdr:row>26</xdr:row>
      <xdr:rowOff>0</xdr:rowOff>
    </xdr:from>
    <xdr:to>
      <xdr:col>16</xdr:col>
      <xdr:colOff>461818</xdr:colOff>
      <xdr:row>36</xdr:row>
      <xdr:rowOff>0</xdr:rowOff>
    </xdr:to>
    <xdr:sp macro="" textlink="">
      <xdr:nvSpPr>
        <xdr:cNvPr id="26" name="Rectangle: Rounded Corners 25">
          <a:extLst>
            <a:ext uri="{FF2B5EF4-FFF2-40B4-BE49-F238E27FC236}">
              <a16:creationId xmlns:a16="http://schemas.microsoft.com/office/drawing/2014/main" id="{998EC300-D9C4-47DA-B3E6-0BC2AEDDEC54}"/>
            </a:ext>
          </a:extLst>
        </xdr:cNvPr>
        <xdr:cNvSpPr/>
      </xdr:nvSpPr>
      <xdr:spPr>
        <a:xfrm>
          <a:off x="2228271" y="4802909"/>
          <a:ext cx="8208820" cy="1847273"/>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195357</xdr:colOff>
      <xdr:row>12</xdr:row>
      <xdr:rowOff>109935</xdr:rowOff>
    </xdr:from>
    <xdr:to>
      <xdr:col>3</xdr:col>
      <xdr:colOff>103188</xdr:colOff>
      <xdr:row>22</xdr:row>
      <xdr:rowOff>23092</xdr:rowOff>
    </xdr:to>
    <mc:AlternateContent xmlns:mc="http://schemas.openxmlformats.org/markup-compatibility/2006" xmlns:a14="http://schemas.microsoft.com/office/drawing/2010/main">
      <mc:Choice Requires="a14">
        <xdr:graphicFrame macro="">
          <xdr:nvGraphicFramePr>
            <xdr:cNvPr id="27" name="Region 2">
              <a:extLst>
                <a:ext uri="{FF2B5EF4-FFF2-40B4-BE49-F238E27FC236}">
                  <a16:creationId xmlns:a16="http://schemas.microsoft.com/office/drawing/2014/main" id="{B9B1B16E-70A9-49F9-B818-AD20683368B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5357" y="2326662"/>
              <a:ext cx="1778195" cy="1760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565727</xdr:colOff>
      <xdr:row>26</xdr:row>
      <xdr:rowOff>34636</xdr:rowOff>
    </xdr:from>
    <xdr:to>
      <xdr:col>16</xdr:col>
      <xdr:colOff>323272</xdr:colOff>
      <xdr:row>36</xdr:row>
      <xdr:rowOff>69272</xdr:rowOff>
    </xdr:to>
    <xdr:graphicFrame macro="">
      <xdr:nvGraphicFramePr>
        <xdr:cNvPr id="31" name="Chart 30">
          <a:extLst>
            <a:ext uri="{FF2B5EF4-FFF2-40B4-BE49-F238E27FC236}">
              <a16:creationId xmlns:a16="http://schemas.microsoft.com/office/drawing/2014/main" id="{478AEB40-7F1B-4761-8EB9-1D417AFC4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300181</xdr:colOff>
      <xdr:row>5</xdr:row>
      <xdr:rowOff>147783</xdr:rowOff>
    </xdr:from>
    <xdr:to>
      <xdr:col>23</xdr:col>
      <xdr:colOff>154708</xdr:colOff>
      <xdr:row>11</xdr:row>
      <xdr:rowOff>83127</xdr:rowOff>
    </xdr:to>
    <xdr:sp macro="" textlink="'Pivot Tables'!F52:F56">
      <xdr:nvSpPr>
        <xdr:cNvPr id="34" name="Rectangle: Rounded Corners 33">
          <a:extLst>
            <a:ext uri="{FF2B5EF4-FFF2-40B4-BE49-F238E27FC236}">
              <a16:creationId xmlns:a16="http://schemas.microsoft.com/office/drawing/2014/main" id="{3518F83E-F5FB-DB41-4847-4CBFC2EBFC93}"/>
            </a:ext>
          </a:extLst>
        </xdr:cNvPr>
        <xdr:cNvSpPr/>
      </xdr:nvSpPr>
      <xdr:spPr>
        <a:xfrm>
          <a:off x="11522363" y="1071419"/>
          <a:ext cx="2971800" cy="1043708"/>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47447C9-D31B-4B78-826A-CFBDDB890189}" type="TxLink">
            <a:rPr lang="en-US" sz="2000" b="1" i="0" u="none" strike="noStrike">
              <a:solidFill>
                <a:srgbClr val="000000"/>
              </a:solidFill>
              <a:latin typeface="Aptos Narrow"/>
            </a:rPr>
            <a:t>44k</a:t>
          </a:fld>
          <a:endParaRPr lang="en-US" sz="4000" b="1"/>
        </a:p>
      </xdr:txBody>
    </xdr:sp>
    <xdr:clientData/>
  </xdr:twoCellAnchor>
  <xdr:twoCellAnchor>
    <xdr:from>
      <xdr:col>13</xdr:col>
      <xdr:colOff>321734</xdr:colOff>
      <xdr:row>5</xdr:row>
      <xdr:rowOff>170874</xdr:rowOff>
    </xdr:from>
    <xdr:to>
      <xdr:col>18</xdr:col>
      <xdr:colOff>176261</xdr:colOff>
      <xdr:row>11</xdr:row>
      <xdr:rowOff>106218</xdr:rowOff>
    </xdr:to>
    <xdr:sp macro="" textlink="'Pivot Tables'!D52:D56">
      <xdr:nvSpPr>
        <xdr:cNvPr id="35" name="Rectangle: Rounded Corners 34">
          <a:extLst>
            <a:ext uri="{FF2B5EF4-FFF2-40B4-BE49-F238E27FC236}">
              <a16:creationId xmlns:a16="http://schemas.microsoft.com/office/drawing/2014/main" id="{C2A7CAD9-A432-431B-B080-7CC5E9CC995A}"/>
            </a:ext>
          </a:extLst>
        </xdr:cNvPr>
        <xdr:cNvSpPr/>
      </xdr:nvSpPr>
      <xdr:spPr>
        <a:xfrm>
          <a:off x="8426643" y="1094510"/>
          <a:ext cx="2971800" cy="1043708"/>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CBCDB84-D09F-41F3-9B98-6DF184564D2E}" type="TxLink">
            <a:rPr lang="en-US" sz="2000" b="1" i="0" u="none" strike="noStrike">
              <a:solidFill>
                <a:srgbClr val="000000"/>
              </a:solidFill>
              <a:latin typeface="Aptos Narrow"/>
            </a:rPr>
            <a:t>162k</a:t>
          </a:fld>
          <a:endParaRPr lang="en-US" sz="4000" b="1"/>
        </a:p>
      </xdr:txBody>
    </xdr:sp>
    <xdr:clientData/>
  </xdr:twoCellAnchor>
  <xdr:twoCellAnchor>
    <xdr:from>
      <xdr:col>8</xdr:col>
      <xdr:colOff>320195</xdr:colOff>
      <xdr:row>5</xdr:row>
      <xdr:rowOff>147783</xdr:rowOff>
    </xdr:from>
    <xdr:to>
      <xdr:col>13</xdr:col>
      <xdr:colOff>174722</xdr:colOff>
      <xdr:row>11</xdr:row>
      <xdr:rowOff>83127</xdr:rowOff>
    </xdr:to>
    <xdr:sp macro="" textlink="'Pivot Tables'!B2:B6">
      <xdr:nvSpPr>
        <xdr:cNvPr id="36" name="Rectangle: Rounded Corners 35">
          <a:extLst>
            <a:ext uri="{FF2B5EF4-FFF2-40B4-BE49-F238E27FC236}">
              <a16:creationId xmlns:a16="http://schemas.microsoft.com/office/drawing/2014/main" id="{038FD0B6-733E-4B9E-BB11-57E93D645B40}"/>
            </a:ext>
          </a:extLst>
        </xdr:cNvPr>
        <xdr:cNvSpPr/>
      </xdr:nvSpPr>
      <xdr:spPr>
        <a:xfrm>
          <a:off x="5196995" y="1048328"/>
          <a:ext cx="2902527" cy="1015999"/>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11B85C8-5016-4D12-83CA-DA9F1066BF20}" type="TxLink">
            <a:rPr lang="en-US" sz="2000" b="1" i="0" u="none" strike="noStrike">
              <a:solidFill>
                <a:srgbClr val="000000"/>
              </a:solidFill>
              <a:latin typeface="Aptos Narrow"/>
            </a:rPr>
            <a:t>18m</a:t>
          </a:fld>
          <a:endParaRPr lang="en-US" sz="4000" b="1">
            <a:solidFill>
              <a:schemeClr val="tx1"/>
            </a:solidFill>
          </a:endParaRPr>
        </a:p>
      </xdr:txBody>
    </xdr:sp>
    <xdr:clientData/>
  </xdr:twoCellAnchor>
  <xdr:twoCellAnchor>
    <xdr:from>
      <xdr:col>3</xdr:col>
      <xdr:colOff>364836</xdr:colOff>
      <xdr:row>5</xdr:row>
      <xdr:rowOff>170874</xdr:rowOff>
    </xdr:from>
    <xdr:to>
      <xdr:col>8</xdr:col>
      <xdr:colOff>219364</xdr:colOff>
      <xdr:row>11</xdr:row>
      <xdr:rowOff>106218</xdr:rowOff>
    </xdr:to>
    <xdr:sp macro="" textlink="'Pivot Tables'!C2:C6">
      <xdr:nvSpPr>
        <xdr:cNvPr id="37" name="Rectangle: Rounded Corners 36">
          <a:extLst>
            <a:ext uri="{FF2B5EF4-FFF2-40B4-BE49-F238E27FC236}">
              <a16:creationId xmlns:a16="http://schemas.microsoft.com/office/drawing/2014/main" id="{8F716527-1AB6-4D3E-9F8F-A3534E7F3AD8}"/>
            </a:ext>
          </a:extLst>
        </xdr:cNvPr>
        <xdr:cNvSpPr/>
      </xdr:nvSpPr>
      <xdr:spPr>
        <a:xfrm>
          <a:off x="2235200" y="1094510"/>
          <a:ext cx="2971800" cy="1043708"/>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DD958D4-C4C6-4F3C-B27F-8717677D1595}" type="TxLink">
            <a:rPr lang="en-US" sz="2000" b="1" i="0" u="none" strike="noStrike">
              <a:solidFill>
                <a:srgbClr val="000000"/>
              </a:solidFill>
              <a:latin typeface="Aptos Narrow"/>
            </a:rPr>
            <a:t>407m</a:t>
          </a:fld>
          <a:endParaRPr lang="en-US" sz="4000" b="1"/>
        </a:p>
      </xdr:txBody>
    </xdr:sp>
    <xdr:clientData/>
  </xdr:twoCellAnchor>
  <xdr:twoCellAnchor>
    <xdr:from>
      <xdr:col>3</xdr:col>
      <xdr:colOff>461821</xdr:colOff>
      <xdr:row>12</xdr:row>
      <xdr:rowOff>115455</xdr:rowOff>
    </xdr:from>
    <xdr:to>
      <xdr:col>16</xdr:col>
      <xdr:colOff>473363</xdr:colOff>
      <xdr:row>25</xdr:row>
      <xdr:rowOff>11546</xdr:rowOff>
    </xdr:to>
    <xdr:graphicFrame macro="">
      <xdr:nvGraphicFramePr>
        <xdr:cNvPr id="39" name="Chart 38">
          <a:extLst>
            <a:ext uri="{FF2B5EF4-FFF2-40B4-BE49-F238E27FC236}">
              <a16:creationId xmlns:a16="http://schemas.microsoft.com/office/drawing/2014/main" id="{A326442C-67B5-436E-B3D3-018128CE2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46182</xdr:colOff>
      <xdr:row>25</xdr:row>
      <xdr:rowOff>173181</xdr:rowOff>
    </xdr:from>
    <xdr:to>
      <xdr:col>23</xdr:col>
      <xdr:colOff>357909</xdr:colOff>
      <xdr:row>35</xdr:row>
      <xdr:rowOff>161635</xdr:rowOff>
    </xdr:to>
    <xdr:graphicFrame macro="">
      <xdr:nvGraphicFramePr>
        <xdr:cNvPr id="41" name="Sum of Enrollments">
          <a:extLst>
            <a:ext uri="{FF2B5EF4-FFF2-40B4-BE49-F238E27FC236}">
              <a16:creationId xmlns:a16="http://schemas.microsoft.com/office/drawing/2014/main" id="{6F06F6C7-BA62-49DA-B778-58AE497AC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80820</xdr:colOff>
      <xdr:row>13</xdr:row>
      <xdr:rowOff>80819</xdr:rowOff>
    </xdr:from>
    <xdr:to>
      <xdr:col>23</xdr:col>
      <xdr:colOff>265546</xdr:colOff>
      <xdr:row>24</xdr:row>
      <xdr:rowOff>80819</xdr:rowOff>
    </xdr:to>
    <xdr:graphicFrame macro="">
      <xdr:nvGraphicFramePr>
        <xdr:cNvPr id="43" name="Sum of Revenue ">
          <a:extLst>
            <a:ext uri="{FF2B5EF4-FFF2-40B4-BE49-F238E27FC236}">
              <a16:creationId xmlns:a16="http://schemas.microsoft.com/office/drawing/2014/main" id="{E0075A0C-38F6-4325-830C-2DFCCBE0C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538017</xdr:colOff>
      <xdr:row>6</xdr:row>
      <xdr:rowOff>133926</xdr:rowOff>
    </xdr:from>
    <xdr:to>
      <xdr:col>7</xdr:col>
      <xdr:colOff>468745</xdr:colOff>
      <xdr:row>9</xdr:row>
      <xdr:rowOff>18472</xdr:rowOff>
    </xdr:to>
    <xdr:sp macro="" textlink="">
      <xdr:nvSpPr>
        <xdr:cNvPr id="53" name="Rectangle 52">
          <a:extLst>
            <a:ext uri="{FF2B5EF4-FFF2-40B4-BE49-F238E27FC236}">
              <a16:creationId xmlns:a16="http://schemas.microsoft.com/office/drawing/2014/main" id="{73751928-567A-4AFD-9316-485CF86FA3E3}"/>
            </a:ext>
          </a:extLst>
        </xdr:cNvPr>
        <xdr:cNvSpPr/>
      </xdr:nvSpPr>
      <xdr:spPr>
        <a:xfrm>
          <a:off x="2408381" y="1242290"/>
          <a:ext cx="2424546" cy="438727"/>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a:solidFill>
                <a:schemeClr val="accent5">
                  <a:lumMod val="50000"/>
                </a:schemeClr>
              </a:solidFill>
            </a:rPr>
            <a:t>Total</a:t>
          </a:r>
          <a:r>
            <a:rPr lang="en-US" sz="2000" b="1" baseline="0">
              <a:solidFill>
                <a:schemeClr val="accent5">
                  <a:lumMod val="50000"/>
                </a:schemeClr>
              </a:solidFill>
            </a:rPr>
            <a:t> Revenue</a:t>
          </a:r>
          <a:endParaRPr lang="en-US" sz="2400" b="1">
            <a:solidFill>
              <a:schemeClr val="accent5">
                <a:lumMod val="50000"/>
              </a:schemeClr>
            </a:solidFill>
          </a:endParaRPr>
        </a:p>
      </xdr:txBody>
    </xdr:sp>
    <xdr:clientData/>
  </xdr:twoCellAnchor>
  <xdr:twoCellAnchor>
    <xdr:from>
      <xdr:col>8</xdr:col>
      <xdr:colOff>565726</xdr:colOff>
      <xdr:row>6</xdr:row>
      <xdr:rowOff>115454</xdr:rowOff>
    </xdr:from>
    <xdr:to>
      <xdr:col>12</xdr:col>
      <xdr:colOff>519544</xdr:colOff>
      <xdr:row>8</xdr:row>
      <xdr:rowOff>173182</xdr:rowOff>
    </xdr:to>
    <xdr:sp macro="" textlink="">
      <xdr:nvSpPr>
        <xdr:cNvPr id="54" name="Rectangle 53">
          <a:extLst>
            <a:ext uri="{FF2B5EF4-FFF2-40B4-BE49-F238E27FC236}">
              <a16:creationId xmlns:a16="http://schemas.microsoft.com/office/drawing/2014/main" id="{A54F1CA7-75BF-8A74-7036-2E389ADB97D0}"/>
            </a:ext>
          </a:extLst>
        </xdr:cNvPr>
        <xdr:cNvSpPr/>
      </xdr:nvSpPr>
      <xdr:spPr>
        <a:xfrm>
          <a:off x="5553362" y="1223818"/>
          <a:ext cx="2447637" cy="427182"/>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5">
                  <a:lumMod val="50000"/>
                </a:schemeClr>
              </a:solidFill>
            </a:rPr>
            <a:t>Total Cost/Region</a:t>
          </a:r>
        </a:p>
      </xdr:txBody>
    </xdr:sp>
    <xdr:clientData/>
  </xdr:twoCellAnchor>
  <xdr:twoCellAnchor>
    <xdr:from>
      <xdr:col>13</xdr:col>
      <xdr:colOff>554180</xdr:colOff>
      <xdr:row>6</xdr:row>
      <xdr:rowOff>150089</xdr:rowOff>
    </xdr:from>
    <xdr:to>
      <xdr:col>17</xdr:col>
      <xdr:colOff>484908</xdr:colOff>
      <xdr:row>9</xdr:row>
      <xdr:rowOff>34635</xdr:rowOff>
    </xdr:to>
    <xdr:sp macro="" textlink="">
      <xdr:nvSpPr>
        <xdr:cNvPr id="55" name="Rectangle 54">
          <a:extLst>
            <a:ext uri="{FF2B5EF4-FFF2-40B4-BE49-F238E27FC236}">
              <a16:creationId xmlns:a16="http://schemas.microsoft.com/office/drawing/2014/main" id="{E5B47F74-21B3-4763-A3B4-EC0C99B7E7FB}"/>
            </a:ext>
          </a:extLst>
        </xdr:cNvPr>
        <xdr:cNvSpPr/>
      </xdr:nvSpPr>
      <xdr:spPr>
        <a:xfrm>
          <a:off x="8659089" y="1258453"/>
          <a:ext cx="2424546" cy="438727"/>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5">
                  <a:lumMod val="50000"/>
                </a:schemeClr>
              </a:solidFill>
            </a:rPr>
            <a:t>Total Leads</a:t>
          </a:r>
        </a:p>
      </xdr:txBody>
    </xdr:sp>
    <xdr:clientData/>
  </xdr:twoCellAnchor>
  <xdr:twoCellAnchor>
    <xdr:from>
      <xdr:col>18</xdr:col>
      <xdr:colOff>498763</xdr:colOff>
      <xdr:row>6</xdr:row>
      <xdr:rowOff>117762</xdr:rowOff>
    </xdr:from>
    <xdr:to>
      <xdr:col>22</xdr:col>
      <xdr:colOff>429491</xdr:colOff>
      <xdr:row>9</xdr:row>
      <xdr:rowOff>2308</xdr:rowOff>
    </xdr:to>
    <xdr:sp macro="" textlink="">
      <xdr:nvSpPr>
        <xdr:cNvPr id="56" name="Rectangle 55">
          <a:extLst>
            <a:ext uri="{FF2B5EF4-FFF2-40B4-BE49-F238E27FC236}">
              <a16:creationId xmlns:a16="http://schemas.microsoft.com/office/drawing/2014/main" id="{B0FA6008-165B-4794-BD0A-0F50D26AD9B1}"/>
            </a:ext>
          </a:extLst>
        </xdr:cNvPr>
        <xdr:cNvSpPr/>
      </xdr:nvSpPr>
      <xdr:spPr>
        <a:xfrm>
          <a:off x="11720945" y="1226126"/>
          <a:ext cx="2424546" cy="438727"/>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5">
                  <a:lumMod val="50000"/>
                </a:schemeClr>
              </a:solidFill>
            </a:rPr>
            <a:t>Total Enrollments</a:t>
          </a:r>
        </a:p>
      </xdr:txBody>
    </xdr:sp>
    <xdr:clientData/>
  </xdr:twoCellAnchor>
  <xdr:twoCellAnchor editAs="oneCell">
    <xdr:from>
      <xdr:col>0</xdr:col>
      <xdr:colOff>185973</xdr:colOff>
      <xdr:row>24</xdr:row>
      <xdr:rowOff>35610</xdr:rowOff>
    </xdr:from>
    <xdr:to>
      <xdr:col>3</xdr:col>
      <xdr:colOff>69272</xdr:colOff>
      <xdr:row>32</xdr:row>
      <xdr:rowOff>57728</xdr:rowOff>
    </xdr:to>
    <mc:AlternateContent xmlns:mc="http://schemas.openxmlformats.org/markup-compatibility/2006" xmlns:a14="http://schemas.microsoft.com/office/drawing/2010/main">
      <mc:Choice Requires="a14">
        <xdr:graphicFrame macro="">
          <xdr:nvGraphicFramePr>
            <xdr:cNvPr id="58" name="Creative Type 1">
              <a:extLst>
                <a:ext uri="{FF2B5EF4-FFF2-40B4-BE49-F238E27FC236}">
                  <a16:creationId xmlns:a16="http://schemas.microsoft.com/office/drawing/2014/main" id="{5DE86E27-1D9D-4568-87FB-018905523684}"/>
                </a:ext>
              </a:extLst>
            </xdr:cNvPr>
            <xdr:cNvGraphicFramePr/>
          </xdr:nvGraphicFramePr>
          <xdr:xfrm>
            <a:off x="0" y="0"/>
            <a:ext cx="0" cy="0"/>
          </xdr:xfrm>
          <a:graphic>
            <a:graphicData uri="http://schemas.microsoft.com/office/drawing/2010/slicer">
              <sle:slicer xmlns:sle="http://schemas.microsoft.com/office/drawing/2010/slicer" name="Creative Type 1"/>
            </a:graphicData>
          </a:graphic>
        </xdr:graphicFrame>
      </mc:Choice>
      <mc:Fallback xmlns="">
        <xdr:sp macro="" textlink="">
          <xdr:nvSpPr>
            <xdr:cNvPr id="0" name=""/>
            <xdr:cNvSpPr>
              <a:spLocks noTextEdit="1"/>
            </xdr:cNvSpPr>
          </xdr:nvSpPr>
          <xdr:spPr>
            <a:xfrm>
              <a:off x="185973" y="4469065"/>
              <a:ext cx="1753663" cy="1499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598958332" backgroundQuery="1" createdVersion="8" refreshedVersion="8" minRefreshableVersion="3" recordCount="0" supportSubquery="1" supportAdvancedDrill="1" xr:uid="{F042A0FE-27BC-4138-9D1F-1081E95FB35A}">
  <cacheSource type="external" connectionId="14"/>
  <cacheFields count="3">
    <cacheField name="[DimRegion].[Region].[Region]" caption="Region" numFmtId="0" hierarchy="26" level="1">
      <sharedItems count="5">
        <s v="East India"/>
        <s v="North India"/>
        <s v="Pan India"/>
        <s v="South India"/>
        <s v="West India"/>
      </sharedItems>
    </cacheField>
    <cacheField name="[Measures].[Sum of Cost (₹)]" caption="Sum of Cost (₹)" numFmtId="0" hierarchy="57" level="32767"/>
    <cacheField name="[Measures].[Sum of Revenue (₹)]" caption="Sum of Revenue (₹)" numFmtId="0" hierarchy="58" level="32767"/>
  </cacheFields>
  <cacheHierarchies count="74">
    <cacheHierarchy uniqueName="[DimCampaignMeta].[CampaignID]" caption="CampaignID" attribute="1" defaultMemberUniqueName="[DimCampaignMeta].[CampaignID].[All]" allUniqueName="[DimCampaignMeta].[CampaignID].[All]" dimensionUniqueName="[DimCampaignMeta]" displayFolder="" count="2" memberValueDatatype="130" unbalanced="0"/>
    <cacheHierarchy uniqueName="[DimCampaignMeta].[Objective]" caption="Objective" attribute="1" defaultMemberUniqueName="[DimCampaignMeta].[Objective].[All]" allUniqueName="[DimCampaignMeta].[Objective].[All]" dimensionUniqueName="[DimCampaignMeta]" displayFolder="" count="2" memberValueDatatype="130" unbalanced="0"/>
    <cacheHierarchy uniqueName="[DimCampaignMeta].[StartDate]" caption="StartDate" attribute="1" time="1" defaultMemberUniqueName="[DimCampaignMeta].[StartDate].[All]" allUniqueName="[DimCampaignMeta].[StartDate].[All]" dimensionUniqueName="[DimCampaignMeta]" displayFolder="" count="2" memberValueDatatype="7" unbalanced="0"/>
    <cacheHierarchy uniqueName="[DimCampaignMeta].[EndDate]" caption="EndDate" attribute="1" time="1" defaultMemberUniqueName="[DimCampaignMeta].[EndDate].[All]" allUniqueName="[DimCampaignMeta].[EndDate].[All]" dimensionUniqueName="[DimCampaignMeta]" displayFolder="" count="2" memberValueDatatype="7" unbalanced="0"/>
    <cacheHierarchy uniqueName="[DimCampaignMeta].[Budget (₹)]" caption="Budget (₹)" attribute="1" defaultMemberUniqueName="[DimCampaignMeta].[Budget (₹)].[All]" allUniqueName="[DimCampaignMeta].[Budget (₹)].[All]" dimensionUniqueName="[DimCampaignMeta]" displayFolder="" count="2" memberValueDatatype="5" unbalanced="0"/>
    <cacheHierarchy uniqueName="[DimCampaignMeta].[Campaign Type]" caption="Campaign Type" attribute="1" defaultMemberUniqueName="[DimCampaignMeta].[Campaign Type].[All]" allUniqueName="[DimCampaignMeta].[Campaign Type].[All]" dimensionUniqueName="[DimCampaignMeta]" displayFolder="" count="2"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2"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2"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2"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2" memberValueDatatype="20" unbalanced="0"/>
    <cacheHierarchy uniqueName="[DimChannelRates].[AvgCPC]" caption="AvgCPC" attribute="1" defaultMemberUniqueName="[DimChannelRates].[AvgCPC].[All]" allUniqueName="[DimChannelRates].[AvgCPC].[All]" dimensionUniqueName="[DimChannelRates]" displayFolder="" count="2" memberValueDatatype="20" unbalanced="0"/>
    <cacheHierarchy uniqueName="[DimChannelRates].[Remarks]" caption="Remarks" attribute="1" defaultMemberUniqueName="[DimChannelRates].[Remarks].[All]" allUniqueName="[DimChannelRates].[Remarks].[All]" dimensionUniqueName="[DimChannelRate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2" memberValueDatatype="20" unbalanced="0"/>
    <cacheHierarchy uniqueName="[DimDate].[Day Name]" caption="Day Name" attribute="1" defaultMemberUniqueName="[DimDate].[Day Name].[All]" allUniqueName="[DimDate].[Day Name].[All]" dimensionUniqueName="[DimDate]" displayFolder="" count="2" memberValueDatatype="130" unbalanced="0"/>
    <cacheHierarchy uniqueName="[DimDate].[Month No]" caption="Month No" attribute="1" defaultMemberUniqueName="[DimDate].[Month No].[All]" allUniqueName="[DimDate].[Month No].[All]" dimensionUniqueName="[DimDate]" displayFolder="" count="2"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Region].[RegionID]" caption="RegionID" attribute="1" defaultMemberUniqueName="[DimRegion].[RegionID].[All]" allUniqueName="[DimRegion].[RegionID].[All]" dimensionUniqueName="[DimRegion]"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0"/>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2"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2"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2"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2"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2"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2"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2" memberValueDatatype="20" unbalanced="0"/>
    <cacheHierarchy uniqueName="[FactCampaignPerformance].[Clicks]" caption="Clicks" attribute="1" defaultMemberUniqueName="[FactCampaignPerformance].[Clicks].[All]" allUniqueName="[FactCampaignPerformance].[Clicks].[All]" dimensionUniqueName="[FactCampaignPerformance]" displayFolder="" count="2" memberValueDatatype="20" unbalanced="0"/>
    <cacheHierarchy uniqueName="[FactCampaignPerformance].[Leads]" caption="Leads" attribute="1" defaultMemberUniqueName="[FactCampaignPerformance].[Leads].[All]" allUniqueName="[FactCampaignPerformance].[Leads].[All]" dimensionUniqueName="[FactCampaignPerformance]" displayFolder="" count="2"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2"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2" memberValueDatatype="20" unbalanced="0"/>
    <cacheHierarchy uniqueName="[FactCampaignPerformance].[Cost (₹)]" caption="Cost (₹)" attribute="1" defaultMemberUniqueName="[FactCampaignPerformance].[Cost (₹)].[All]" allUniqueName="[FactCampaignPerformance].[Cost (₹)].[All]" dimensionUniqueName="[FactCampaignPerformance]" displayFolder="" count="2"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2" memberValueDatatype="5" unbalanced="0"/>
    <cacheHierarchy uniqueName="[FactCampaignPerformance].[ROAS]" caption="ROAS" attribute="1" defaultMemberUniqueName="[FactCampaignPerformance].[ROAS].[All]" allUniqueName="[FactCampaignPerformance].[ROAS].[All]" dimensionUniqueName="[FactCampaignPerformance]" displayFolder="" count="2" memberValueDatatype="5" unbalanced="0"/>
    <cacheHierarchy uniqueName="[FactCampaignPerformance].[CTR]" caption="CTR" attribute="1" defaultMemberUniqueName="[FactCampaignPerformance].[CTR].[All]" allUniqueName="[FactCampaignPerformance].[CTR].[All]" dimensionUniqueName="[FactCampaignPerformance]" displayFolder="" count="2" memberValueDatatype="5" unbalanced="0"/>
    <cacheHierarchy uniqueName="[FactCampaignPerformance].[CPC]" caption="CPC" attribute="1" defaultMemberUniqueName="[FactCampaignPerformance].[CPC].[All]" allUniqueName="[FactCampaignPerformance].[CPC].[All]" dimensionUniqueName="[FactCampaignPerformance]" displayFolder="" count="2" memberValueDatatype="5" unbalanced="0"/>
    <cacheHierarchy uniqueName="[FactCampaignPerformance].[CPL]" caption="CPL" attribute="1" defaultMemberUniqueName="[FactCampaignPerformance].[CPL].[All]" allUniqueName="[FactCampaignPerformance].[CPL].[All]" dimensionUniqueName="[FactCampaignPerformance]" displayFolder="" count="2"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2"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2"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2"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59953704" backgroundQuery="1" createdVersion="8" refreshedVersion="8" minRefreshableVersion="3" recordCount="0" supportSubquery="1" supportAdvancedDrill="1" xr:uid="{AC0ED1D3-2E5D-47A7-B70B-F76176D4C467}">
  <cacheSource type="external" connectionId="14"/>
  <cacheFields count="4">
    <cacheField name="[DimTargetAudience].[TargetAudience].[TargetAudience]" caption="TargetAudience" numFmtId="0" hierarchy="28" level="1">
      <sharedItems count="4">
        <s v="17–21 Age"/>
        <s v="21–35 Age"/>
        <s v="22–27 Age"/>
        <s v="25–35 Age"/>
      </sharedItems>
    </cacheField>
    <cacheField name="[Measures].[Sum of Leads]" caption="Sum of Leads" numFmtId="0" hierarchy="61" level="32767"/>
    <cacheField name="[Measures].[Sum of Enrollments]" caption="Sum of Enrollments" numFmtId="0" hierarchy="63" level="32767"/>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3"/>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0"/>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0000002" backgroundQuery="1" createdVersion="8" refreshedVersion="8" minRefreshableVersion="3" recordCount="0" supportSubquery="1" supportAdvancedDrill="1" xr:uid="{B7079DAA-F9A8-434C-82EE-B381CB8E3FEB}">
  <cacheSource type="external" connectionId="14"/>
  <cacheFields count="5">
    <cacheField name="[DimCampaignMeta].[CampaignName].[CampaignName]" caption="CampaignName" numFmtId="0" hierarchy="9" level="1">
      <sharedItems count="5">
        <s v="Hackathon"/>
        <s v="MBA Admission"/>
        <s v="Placements"/>
        <s v="Semester Exchange Program"/>
        <s v="UG Admission"/>
      </sharedItems>
    </cacheField>
    <cacheField name="[Measures].[Sum of Cost (₹)]" caption="Sum of Cost (₹)" numFmtId="0" hierarchy="57" level="32767"/>
    <cacheField name="[Measures].[Sum of Revenue (₹)]" caption="Sum of Revenue (₹)" numFmtId="0" hierarchy="58" level="32767"/>
    <cacheField name="[Measures].[Sum of ROAS]" caption="Sum of ROAS" numFmtId="0" hierarchy="64" level="32767"/>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fieldsUsage count="2">
        <fieldUsage x="-1"/>
        <fieldUsage x="0"/>
      </fieldsUsage>
    </cacheHierarchy>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4"/>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oneField="1" hidden="1">
      <fieldsUsage count="1">
        <fieldUsage x="3"/>
      </fieldsUsage>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0462964" backgroundQuery="1" createdVersion="8" refreshedVersion="8" minRefreshableVersion="3" recordCount="0" supportSubquery="1" supportAdvancedDrill="1" xr:uid="{A25496A4-F8D2-496B-A246-12E65923AE57}">
  <cacheSource type="external" connectionId="14"/>
  <cacheFields count="5">
    <cacheField name="[Measures].[Sum of Revenue (₹)]" caption="Sum of Revenue (₹)" numFmtId="0" hierarchy="58" level="32767"/>
    <cacheField name="[DimCampaignMeta].[Manager].[Manager]" caption="Manager" numFmtId="0" hierarchy="7" level="1">
      <sharedItems count="5">
        <s v="Ananya"/>
        <s v="Arjun"/>
        <s v="Megha"/>
        <s v="Priya"/>
        <s v="Rohit"/>
      </sharedItems>
    </cacheField>
    <cacheField name="[Measures].[Sum of Cost (₹)]" caption="Sum of Cost (₹)" numFmtId="0" hierarchy="57" level="32767"/>
    <cacheField name="[Measures].[Sum of Budget (₹)]" caption="Sum of Budget (₹)" numFmtId="0" hierarchy="73" level="32767"/>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2" memberValueDatatype="130" unbalanced="0">
      <fieldsUsage count="2">
        <fieldUsage x="-1"/>
        <fieldUsage x="1"/>
      </fieldsUsage>
    </cacheHierarchy>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4"/>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0925926" backgroundQuery="1" createdVersion="8" refreshedVersion="8" minRefreshableVersion="3" recordCount="0" supportSubquery="1" supportAdvancedDrill="1" xr:uid="{25C86CD9-CAF8-4085-8B82-5334C704EC65}">
  <cacheSource type="external" connectionId="14"/>
  <cacheFields count="3">
    <cacheField name="[Measures].[Sum of Cost (₹)]" caption="Sum of Cost (₹)" numFmtId="0" hierarchy="57" level="32767"/>
    <cacheField name="[DimChannelRates].[Channel].[Channel]" caption="Channel" numFmtId="0" hierarchy="11" level="1">
      <sharedItems count="5">
        <s v="Facebook"/>
        <s v="Google Ads"/>
        <s v="Instagram"/>
        <s v="LinkedIn"/>
        <s v="YouTube"/>
      </sharedItems>
    </cacheField>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fieldsUsage count="2">
        <fieldUsage x="-1"/>
        <fieldUsage x="1"/>
      </fieldsUsage>
    </cacheHierarchy>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1273149" backgroundQuery="1" createdVersion="8" refreshedVersion="8" minRefreshableVersion="3" recordCount="0" supportSubquery="1" supportAdvancedDrill="1" xr:uid="{49B55174-CF2C-4D8B-BB24-2A2BA13D83D4}">
  <cacheSource type="external" connectionId="14"/>
  <cacheFields count="4">
    <cacheField name="[Measures].[Sum of Cost (₹)]" caption="Sum of Cost (₹)" numFmtId="0" hierarchy="57" level="32767"/>
    <cacheField name="[Measures].[Sum of Revenue (₹)]" caption="Sum of Revenue (₹)" numFmtId="0" hierarchy="58" level="32767"/>
    <cacheField name="[DimChannelRates].[Channel].[Channel]" caption="Channel" numFmtId="0" hierarchy="11" level="1">
      <sharedItems count="5">
        <s v="Facebook"/>
        <s v="Google Ads"/>
        <s v="Instagram"/>
        <s v="LinkedIn"/>
        <s v="YouTube"/>
      </sharedItems>
    </cacheField>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fieldsUsage count="2">
        <fieldUsage x="-1"/>
        <fieldUsage x="2"/>
      </fieldsUsage>
    </cacheHierarchy>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3"/>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1851849" backgroundQuery="1" createdVersion="8" refreshedVersion="8" minRefreshableVersion="3" recordCount="0" supportSubquery="1" supportAdvancedDrill="1" xr:uid="{BA78E4E9-8EEE-42C7-AFD7-FDD7AE0B1C33}">
  <cacheSource type="external" connectionId="14"/>
  <cacheFields count="5">
    <cacheField name="[Measures].[Sum of Enrollments]" caption="Sum of Enrollments" numFmtId="0" hierarchy="63" level="32767"/>
    <cacheField name="[DimCampaignMeta].[Creative Type].[Creative Type]" caption="Creative Type" numFmtId="0" hierarchy="6" level="1">
      <sharedItems count="4">
        <s v="Carousel"/>
        <s v="Reels"/>
        <s v="Static Ads"/>
        <s v="Video"/>
      </sharedItems>
    </cacheField>
    <cacheField name="[Measures].[Sum of Clicks]" caption="Sum of Clicks" numFmtId="0" hierarchy="60" level="32767"/>
    <cacheField name="[Measures].[Sum of Revenue (₹)]" caption="Sum of Revenue (₹)" numFmtId="0" hierarchy="58" level="32767"/>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2" memberValueDatatype="130" unbalanced="0"/>
    <cacheHierarchy uniqueName="[DimCampaignMeta].[Objective]" caption="Objective" attribute="1" defaultMemberUniqueName="[DimCampaignMeta].[Objective].[All]" allUniqueName="[DimCampaignMeta].[Objective].[All]" dimensionUniqueName="[DimCampaignMeta]" displayFolder="" count="2" memberValueDatatype="130" unbalanced="0"/>
    <cacheHierarchy uniqueName="[DimCampaignMeta].[StartDate]" caption="StartDate" attribute="1" time="1" defaultMemberUniqueName="[DimCampaignMeta].[StartDate].[All]" allUniqueName="[DimCampaignMeta].[StartDate].[All]" dimensionUniqueName="[DimCampaignMeta]" displayFolder="" count="2" memberValueDatatype="7" unbalanced="0"/>
    <cacheHierarchy uniqueName="[DimCampaignMeta].[EndDate]" caption="EndDate" attribute="1" time="1" defaultMemberUniqueName="[DimCampaignMeta].[EndDate].[All]" allUniqueName="[DimCampaignMeta].[EndDate].[All]" dimensionUniqueName="[DimCampaignMeta]" displayFolder="" count="2" memberValueDatatype="7" unbalanced="0"/>
    <cacheHierarchy uniqueName="[DimCampaignMeta].[Budget (₹)]" caption="Budget (₹)" attribute="1" defaultMemberUniqueName="[DimCampaignMeta].[Budget (₹)].[All]" allUniqueName="[DimCampaignMeta].[Budget (₹)].[All]" dimensionUniqueName="[DimCampaignMeta]" displayFolder="" count="2" memberValueDatatype="5" unbalanced="0"/>
    <cacheHierarchy uniqueName="[DimCampaignMeta].[Campaign Type]" caption="Campaign Type" attribute="1" defaultMemberUniqueName="[DimCampaignMeta].[Campaign Type].[All]" allUniqueName="[DimCampaignMeta].[Campaign Type].[All]" dimensionUniqueName="[DimCampaignMeta]" displayFolder="" count="2"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fieldsUsage count="2">
        <fieldUsage x="-1"/>
        <fieldUsage x="1"/>
      </fieldsUsage>
    </cacheHierarchy>
    <cacheHierarchy uniqueName="[DimCampaignMeta].[Manager]" caption="Manager" attribute="1" defaultMemberUniqueName="[DimCampaignMeta].[Manager].[All]" allUniqueName="[DimCampaignMeta].[Manager].[All]" dimensionUniqueName="[DimCampaignMeta]" displayFolder="" count="2"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2"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2"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2" memberValueDatatype="20" unbalanced="0"/>
    <cacheHierarchy uniqueName="[DimChannelRates].[AvgCPC]" caption="AvgCPC" attribute="1" defaultMemberUniqueName="[DimChannelRates].[AvgCPC].[All]" allUniqueName="[DimChannelRates].[AvgCPC].[All]" dimensionUniqueName="[DimChannelRates]" displayFolder="" count="2" memberValueDatatype="20" unbalanced="0"/>
    <cacheHierarchy uniqueName="[DimChannelRates].[Remarks]" caption="Remarks" attribute="1" defaultMemberUniqueName="[DimChannelRates].[Remarks].[All]" allUniqueName="[DimChannelRates].[Remarks].[All]" dimensionUniqueName="[DimChannelRate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2" memberValueDatatype="20" unbalanced="0"/>
    <cacheHierarchy uniqueName="[DimDate].[Day Name]" caption="Day Name" attribute="1" defaultMemberUniqueName="[DimDate].[Day Name].[All]" allUniqueName="[DimDate].[Day Name].[All]" dimensionUniqueName="[DimDate]" displayFolder="" count="2" memberValueDatatype="130" unbalanced="0"/>
    <cacheHierarchy uniqueName="[DimDate].[Month No]" caption="Month No" attribute="1" defaultMemberUniqueName="[DimDate].[Month No].[All]" allUniqueName="[DimDate].[Month No].[All]" dimensionUniqueName="[DimDate]" displayFolder="" count="2"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Region].[RegionID]" caption="RegionID" attribute="1" defaultMemberUniqueName="[DimRegion].[RegionID].[All]" allUniqueName="[DimRegion].[RegionID].[All]" dimensionUniqueName="[DimRegion]"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4"/>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2"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2"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2"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2"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2"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2"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2" memberValueDatatype="20" unbalanced="0"/>
    <cacheHierarchy uniqueName="[FactCampaignPerformance].[Clicks]" caption="Clicks" attribute="1" defaultMemberUniqueName="[FactCampaignPerformance].[Clicks].[All]" allUniqueName="[FactCampaignPerformance].[Clicks].[All]" dimensionUniqueName="[FactCampaignPerformance]" displayFolder="" count="2" memberValueDatatype="20" unbalanced="0"/>
    <cacheHierarchy uniqueName="[FactCampaignPerformance].[Leads]" caption="Leads" attribute="1" defaultMemberUniqueName="[FactCampaignPerformance].[Leads].[All]" allUniqueName="[FactCampaignPerformance].[Leads].[All]" dimensionUniqueName="[FactCampaignPerformance]" displayFolder="" count="2"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2"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2" memberValueDatatype="20" unbalanced="0"/>
    <cacheHierarchy uniqueName="[FactCampaignPerformance].[Cost (₹)]" caption="Cost (₹)" attribute="1" defaultMemberUniqueName="[FactCampaignPerformance].[Cost (₹)].[All]" allUniqueName="[FactCampaignPerformance].[Cost (₹)].[All]" dimensionUniqueName="[FactCampaignPerformance]" displayFolder="" count="2"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2" memberValueDatatype="5" unbalanced="0"/>
    <cacheHierarchy uniqueName="[FactCampaignPerformance].[ROAS]" caption="ROAS" attribute="1" defaultMemberUniqueName="[FactCampaignPerformance].[ROAS].[All]" allUniqueName="[FactCampaignPerformance].[ROAS].[All]" dimensionUniqueName="[FactCampaignPerformance]" displayFolder="" count="2" memberValueDatatype="5" unbalanced="0"/>
    <cacheHierarchy uniqueName="[FactCampaignPerformance].[CTR]" caption="CTR" attribute="1" defaultMemberUniqueName="[FactCampaignPerformance].[CTR].[All]" allUniqueName="[FactCampaignPerformance].[CTR].[All]" dimensionUniqueName="[FactCampaignPerformance]" displayFolder="" count="2" memberValueDatatype="5" unbalanced="0"/>
    <cacheHierarchy uniqueName="[FactCampaignPerformance].[CPC]" caption="CPC" attribute="1" defaultMemberUniqueName="[FactCampaignPerformance].[CPC].[All]" allUniqueName="[FactCampaignPerformance].[CPC].[All]" dimensionUniqueName="[FactCampaignPerformance]" displayFolder="" count="2" memberValueDatatype="5" unbalanced="0"/>
    <cacheHierarchy uniqueName="[FactCampaignPerformance].[CPL]" caption="CPL" attribute="1" defaultMemberUniqueName="[FactCampaignPerformance].[CPL].[All]" allUniqueName="[FactCampaignPerformance].[CPL].[All]" dimensionUniqueName="[FactCampaignPerformance]" displayFolder="" count="2"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2"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2"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2"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2430557" backgroundQuery="1" createdVersion="8" refreshedVersion="8" minRefreshableVersion="3" recordCount="0" supportSubquery="1" supportAdvancedDrill="1" xr:uid="{9CE1670F-B600-48EB-B132-BF3071C29B0D}">
  <cacheSource type="external" connectionId="14"/>
  <cacheFields count="7">
    <cacheField name="[DimChannelRates].[Channel].[Channel]" caption="Channel" numFmtId="0" hierarchy="11" level="1">
      <sharedItems count="5">
        <s v="Facebook"/>
        <s v="Google Ads"/>
        <s v="Instagram"/>
        <s v="LinkedIn"/>
        <s v="YouTube"/>
      </sharedItems>
    </cacheField>
    <cacheField name="[Measures].[Sum of Impressions]" caption="Sum of Impressions" numFmtId="0" hierarchy="59" level="32767"/>
    <cacheField name="[Measures].[Sum of Clicks]" caption="Sum of Clicks" numFmtId="0" hierarchy="60" level="32767"/>
    <cacheField name="[Measures].[Sum of Leads]" caption="Sum of Leads" numFmtId="0" hierarchy="61" level="32767"/>
    <cacheField name="[Measures].[Sum of Applications]" caption="Sum of Applications" numFmtId="0" hierarchy="62" level="32767"/>
    <cacheField name="[Measures].[Sum of Enrollments]" caption="Sum of Enrollments" numFmtId="0" hierarchy="63" level="32767"/>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fieldsUsage count="2">
        <fieldUsage x="-1"/>
        <fieldUsage x="0"/>
      </fieldsUsage>
    </cacheHierarchy>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6"/>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oneField="1" hidden="1">
      <fieldsUsage count="1">
        <fieldUsage x="4"/>
      </fieldsUsage>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5"/>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2893519" backgroundQuery="1" createdVersion="8" refreshedVersion="8" minRefreshableVersion="3" recordCount="0" supportSubquery="1" supportAdvancedDrill="1" xr:uid="{0F3A2D67-7927-490D-A921-745D3AB1216A}">
  <cacheSource type="external" connectionId="14"/>
  <cacheFields count="6">
    <cacheField name="[DimCampaignMeta].[CampaignName].[CampaignName]" caption="CampaignName" numFmtId="0" hierarchy="9" level="1">
      <sharedItems count="5">
        <s v="Hackathon"/>
        <s v="MBA Admission"/>
        <s v="Placements"/>
        <s v="Semester Exchange Program"/>
        <s v="UG Admission"/>
      </sharedItems>
    </cacheField>
    <cacheField name="[Measures].[Average of CTR]" caption="Average of CTR" numFmtId="0" hierarchy="69" level="32767"/>
    <cacheField name="[Measures].[Average of CPC]" caption="Average of CPC" numFmtId="0" hierarchy="70" level="32767"/>
    <cacheField name="[Measures].[Average of CPL]" caption="Average of CPL" numFmtId="0" hierarchy="71" level="32767"/>
    <cacheField name="[Measures].[Average of Cost Per Enrollment]" caption="Average of Cost Per Enrollment" numFmtId="0" hierarchy="72" level="32767"/>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fieldsUsage count="2">
        <fieldUsage x="-1"/>
        <fieldUsage x="0"/>
      </fieldsUsage>
    </cacheHierarchy>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5"/>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oneField="1" hidden="1">
      <fieldsUsage count="1">
        <fieldUsage x="1"/>
      </fieldsUsage>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oneField="1" hidden="1">
      <fieldsUsage count="1">
        <fieldUsage x="2"/>
      </fieldsUsage>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oneField="1" hidden="1">
      <fieldsUsage count="1">
        <fieldUsage x="3"/>
      </fieldsUsage>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oneField="1" hidden="1">
      <fieldsUsage count="1">
        <fieldUsage x="4"/>
      </fieldsUsage>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347222" backgroundQuery="1" createdVersion="8" refreshedVersion="8" minRefreshableVersion="3" recordCount="0" supportSubquery="1" supportAdvancedDrill="1" xr:uid="{1AD5426B-BFF0-4CB8-9089-57C3D7DC685C}">
  <cacheSource type="external" connectionId="14"/>
  <cacheFields count="7">
    <cacheField name="[Measures].[Sum of Impressions]" caption="Sum of Impressions" numFmtId="0" hierarchy="59" level="32767"/>
    <cacheField name="[Measures].[Sum of Clicks]" caption="Sum of Clicks" numFmtId="0" hierarchy="60" level="32767"/>
    <cacheField name="[Measures].[Sum of Leads]" caption="Sum of Leads" numFmtId="0" hierarchy="61" level="32767"/>
    <cacheField name="[Measures].[Sum of Applications]" caption="Sum of Applications" numFmtId="0" hierarchy="62" level="32767"/>
    <cacheField name="[Measures].[Sum of Enrollments]" caption="Sum of Enrollments" numFmtId="0" hierarchy="63" level="32767"/>
    <cacheField name="[DimCampaignMeta].[CampaignName].[CampaignName]" caption="CampaignName" numFmtId="0" hierarchy="9" level="1">
      <sharedItems count="5">
        <s v="Hackathon"/>
        <s v="MBA Admission"/>
        <s v="Placements"/>
        <s v="Semester Exchange Program"/>
        <s v="UG Admission"/>
      </sharedItems>
    </cacheField>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fieldsUsage count="2">
        <fieldUsage x="-1"/>
        <fieldUsage x="5"/>
      </fieldsUsage>
    </cacheHierarchy>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6"/>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4"/>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4166666" backgroundQuery="1" createdVersion="8" refreshedVersion="8" minRefreshableVersion="3" recordCount="0" supportSubquery="1" supportAdvancedDrill="1" xr:uid="{ED124609-E781-4F4C-988F-E322A5149642}">
  <cacheSource type="external" connectionId="14"/>
  <cacheFields count="5">
    <cacheField name="[Measures].[Sum of Cost (₹)]" caption="Sum of Cost (₹)" numFmtId="0" hierarchy="57" level="32767"/>
    <cacheField name="[Measures].[Sum of Enrollments]" caption="Sum of Enrollments" numFmtId="0" hierarchy="63" level="32767"/>
    <cacheField name="[DimDate].[Year].[Year]" caption="Year" numFmtId="0" hierarchy="1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Date].[Year].&amp;[2024]"/>
            <x15:cachedUniqueName index="1" name="[DimDate].[Year].&amp;[2025]"/>
          </x15:cachedUniqueNames>
        </ext>
      </extLst>
    </cacheField>
    <cacheField name="[DimDate].[Month Name].[Month Name]" caption="Month Name" numFmtId="0" hierarchy="17" level="1">
      <sharedItems count="12">
        <s v="April"/>
        <s v="August"/>
        <s v="December"/>
        <s v="February"/>
        <s v="January"/>
        <s v="July"/>
        <s v="June"/>
        <s v="March"/>
        <s v="May"/>
        <s v="November"/>
        <s v="October"/>
        <s v="September"/>
      </sharedItems>
    </cacheField>
    <cacheField name="[DimRegion].[Region].[Region]" caption="Region" numFmtId="0" hierarchy="26"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Name]" caption="Month Name" attribute="1" defaultMemberUniqueName="[DimDate].[Month Name].[All]" allUniqueName="[DimDate].[Month Name].[All]" dimensionUniqueName="[DimDate]" displayFolder="" count="2" memberValueDatatype="130" unbalanced="0">
      <fieldsUsage count="2">
        <fieldUsage x="-1"/>
        <fieldUsage x="3"/>
      </fieldsUsage>
    </cacheHierarchy>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4"/>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2"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2"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4629628" backgroundQuery="1" createdVersion="8" refreshedVersion="8" minRefreshableVersion="3" recordCount="0" supportSubquery="1" supportAdvancedDrill="1" xr:uid="{2A65F5FC-023D-4D58-ABDF-FBAEE9D40B10}">
  <cacheSource type="external" connectionId="14"/>
  <cacheFields count="3">
    <cacheField name="[Measures].[Sum of Enrollments]" caption="Sum of Enrollments" numFmtId="0" hierarchy="63" level="32767"/>
    <cacheField name="[Measures].[Sum of Revenue (₹)]" caption="Sum of Revenue (₹)" numFmtId="0" hierarchy="58" level="32767"/>
    <cacheField name="[DimRegion].[Region].[Region]" caption="Region" numFmtId="0" hierarchy="26" level="1">
      <sharedItems count="5">
        <s v="East India"/>
        <s v="North India"/>
        <s v="Pan India"/>
        <s v="South India"/>
        <s v="West India"/>
      </sharedItems>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walid" refreshedDate="46181.97660509259" backgroundQuery="1" createdVersion="8" refreshedVersion="8" minRefreshableVersion="3" recordCount="0" supportSubquery="1" supportAdvancedDrill="1" xr:uid="{BA9B6E81-3F87-41CB-80A0-D57CA46A77C9}">
  <cacheSource type="external" connectionId="14"/>
  <cacheFields count="3">
    <cacheField name="[Measures].[Sum of Enrollments]" caption="Sum of Enrollments" numFmtId="0" hierarchy="63" level="32767"/>
    <cacheField name="[Measures].[Sum of Revenue (₹)]" caption="Sum of Revenue (₹)" numFmtId="0" hierarchy="58" level="32767"/>
    <cacheField name="[DimRegion].[Region].[Region]" caption="Region" numFmtId="0" hierarchy="26" level="1">
      <sharedItems count="5">
        <s v="East India"/>
        <s v="North India"/>
        <s v="Pan India"/>
        <s v="South India"/>
        <s v="West India"/>
      </sharedItems>
    </cacheField>
  </cacheFields>
  <cacheHierarchies count="74">
    <cacheHierarchy uniqueName="[DimCampaignMeta].[CampaignID]" caption="CampaignID" attribute="1" defaultMemberUniqueName="[DimCampaignMeta].[CampaignID].[All]" allUniqueName="[DimCampaignMeta].[CampaignID].[All]" dimensionUniqueName="[DimCampaignMeta]" displayFolder="" count="2" memberValueDatatype="130" unbalanced="0"/>
    <cacheHierarchy uniqueName="[DimCampaignMeta].[Objective]" caption="Objective" attribute="1" defaultMemberUniqueName="[DimCampaignMeta].[Objective].[All]" allUniqueName="[DimCampaignMeta].[Objective].[All]" dimensionUniqueName="[DimCampaignMeta]" displayFolder="" count="2" memberValueDatatype="130" unbalanced="0"/>
    <cacheHierarchy uniqueName="[DimCampaignMeta].[StartDate]" caption="StartDate" attribute="1" time="1" defaultMemberUniqueName="[DimCampaignMeta].[StartDate].[All]" allUniqueName="[DimCampaignMeta].[StartDate].[All]" dimensionUniqueName="[DimCampaignMeta]" displayFolder="" count="2" memberValueDatatype="7" unbalanced="0"/>
    <cacheHierarchy uniqueName="[DimCampaignMeta].[EndDate]" caption="EndDate" attribute="1" time="1" defaultMemberUniqueName="[DimCampaignMeta].[EndDate].[All]" allUniqueName="[DimCampaignMeta].[EndDate].[All]" dimensionUniqueName="[DimCampaignMeta]" displayFolder="" count="2" memberValueDatatype="7" unbalanced="0"/>
    <cacheHierarchy uniqueName="[DimCampaignMeta].[Budget (₹)]" caption="Budget (₹)" attribute="1" defaultMemberUniqueName="[DimCampaignMeta].[Budget (₹)].[All]" allUniqueName="[DimCampaignMeta].[Budget (₹)].[All]" dimensionUniqueName="[DimCampaignMeta]" displayFolder="" count="2" memberValueDatatype="5" unbalanced="0"/>
    <cacheHierarchy uniqueName="[DimCampaignMeta].[Campaign Type]" caption="Campaign Type" attribute="1" defaultMemberUniqueName="[DimCampaignMeta].[Campaign Type].[All]" allUniqueName="[DimCampaignMeta].[Campaign Type].[All]" dimensionUniqueName="[DimCampaignMeta]" displayFolder="" count="2"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2"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2"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2"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2" memberValueDatatype="20" unbalanced="0"/>
    <cacheHierarchy uniqueName="[DimChannelRates].[AvgCPC]" caption="AvgCPC" attribute="1" defaultMemberUniqueName="[DimChannelRates].[AvgCPC].[All]" allUniqueName="[DimChannelRates].[AvgCPC].[All]" dimensionUniqueName="[DimChannelRates]" displayFolder="" count="2" memberValueDatatype="20" unbalanced="0"/>
    <cacheHierarchy uniqueName="[DimChannelRates].[Remarks]" caption="Remarks" attribute="1" defaultMemberUniqueName="[DimChannelRates].[Remarks].[All]" allUniqueName="[DimChannelRates].[Remarks].[All]" dimensionUniqueName="[DimChannelRate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2" memberValueDatatype="20" unbalanced="0"/>
    <cacheHierarchy uniqueName="[DimDate].[Day Name]" caption="Day Name" attribute="1" defaultMemberUniqueName="[DimDate].[Day Name].[All]" allUniqueName="[DimDate].[Day Name].[All]" dimensionUniqueName="[DimDate]" displayFolder="" count="2" memberValueDatatype="130" unbalanced="0"/>
    <cacheHierarchy uniqueName="[DimDate].[Month No]" caption="Month No" attribute="1" defaultMemberUniqueName="[DimDate].[Month No].[All]" allUniqueName="[DimDate].[Month No].[All]" dimensionUniqueName="[DimDate]" displayFolder="" count="2"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Region].[RegionID]" caption="RegionID" attribute="1" defaultMemberUniqueName="[DimRegion].[RegionID].[All]" allUniqueName="[DimRegion].[RegionID].[All]" dimensionUniqueName="[DimRegion]"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2"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2"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2"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2"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2"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2"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2" memberValueDatatype="20" unbalanced="0"/>
    <cacheHierarchy uniqueName="[FactCampaignPerformance].[Clicks]" caption="Clicks" attribute="1" defaultMemberUniqueName="[FactCampaignPerformance].[Clicks].[All]" allUniqueName="[FactCampaignPerformance].[Clicks].[All]" dimensionUniqueName="[FactCampaignPerformance]" displayFolder="" count="2" memberValueDatatype="20" unbalanced="0"/>
    <cacheHierarchy uniqueName="[FactCampaignPerformance].[Leads]" caption="Leads" attribute="1" defaultMemberUniqueName="[FactCampaignPerformance].[Leads].[All]" allUniqueName="[FactCampaignPerformance].[Leads].[All]" dimensionUniqueName="[FactCampaignPerformance]" displayFolder="" count="2"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2"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2" memberValueDatatype="20" unbalanced="0"/>
    <cacheHierarchy uniqueName="[FactCampaignPerformance].[Cost (₹)]" caption="Cost (₹)" attribute="1" defaultMemberUniqueName="[FactCampaignPerformance].[Cost (₹)].[All]" allUniqueName="[FactCampaignPerformance].[Cost (₹)].[All]" dimensionUniqueName="[FactCampaignPerformance]" displayFolder="" count="2"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2" memberValueDatatype="5" unbalanced="0"/>
    <cacheHierarchy uniqueName="[FactCampaignPerformance].[ROAS]" caption="ROAS" attribute="1" defaultMemberUniqueName="[FactCampaignPerformance].[ROAS].[All]" allUniqueName="[FactCampaignPerformance].[ROAS].[All]" dimensionUniqueName="[FactCampaignPerformance]" displayFolder="" count="2" memberValueDatatype="5" unbalanced="0"/>
    <cacheHierarchy uniqueName="[FactCampaignPerformance].[CTR]" caption="CTR" attribute="1" defaultMemberUniqueName="[FactCampaignPerformance].[CTR].[All]" allUniqueName="[FactCampaignPerformance].[CTR].[All]" dimensionUniqueName="[FactCampaignPerformance]" displayFolder="" count="2" memberValueDatatype="5" unbalanced="0"/>
    <cacheHierarchy uniqueName="[FactCampaignPerformance].[CPC]" caption="CPC" attribute="1" defaultMemberUniqueName="[FactCampaignPerformance].[CPC].[All]" allUniqueName="[FactCampaignPerformance].[CPC].[All]" dimensionUniqueName="[FactCampaignPerformance]" displayFolder="" count="2" memberValueDatatype="5" unbalanced="0"/>
    <cacheHierarchy uniqueName="[FactCampaignPerformance].[CPL]" caption="CPL" attribute="1" defaultMemberUniqueName="[FactCampaignPerformance].[CPL].[All]" allUniqueName="[FactCampaignPerformance].[CPL].[All]" dimensionUniqueName="[FactCampaignPerformance]" displayFolder="" count="2"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2"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2"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2"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tude" refreshedDate="46180.746715972222" backgroundQuery="1" createdVersion="3" refreshedVersion="8" minRefreshableVersion="3" recordCount="0" supportSubquery="1" supportAdvancedDrill="1" xr:uid="{273AA236-6F10-499A-8AC1-B395BC5C9D43}">
  <cacheSource type="external" connectionId="14">
    <extLst>
      <ext xmlns:x14="http://schemas.microsoft.com/office/spreadsheetml/2009/9/main" uri="{F057638F-6D5F-4e77-A914-E7F072B9BCA8}">
        <x14:sourceConnection name="ThisWorkbookDataModel"/>
      </ext>
    </extLst>
  </cacheSource>
  <cacheFields count="0"/>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2"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2"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2"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2"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2"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2" memberValueDatatype="5" unbalanced="0"/>
    <cacheHierarchy uniqueName="[FactCampaignPerformance].[CPC]" caption="CPC" attribute="1" defaultMemberUniqueName="[FactCampaignPerformance].[CPC].[All]" allUniqueName="[FactCampaignPerformance].[CPC].[All]" dimensionUniqueName="[FactCampaignPerformance]" displayFolder="" count="2" memberValueDatatype="5" unbalanced="0"/>
    <cacheHierarchy uniqueName="[FactCampaignPerformance].[CPL]" caption="CPL" attribute="1" defaultMemberUniqueName="[FactCampaignPerformance].[CPL].[All]" allUniqueName="[FactCampaignPerformance].[CPL].[All]" dimensionUniqueName="[FactCampaignPerformance]" displayFolder="" count="2"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2"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350090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1C44FF-A113-41AC-A389-DBA504C23325}" name="Campaign Manager Accountability Board" cacheId="1624"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23">
  <location ref="A157:D163" firstHeaderRow="0"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i="1">
      <x v="1"/>
    </i>
    <i i="2">
      <x v="2"/>
    </i>
  </colItems>
  <dataFields count="3">
    <dataField name="Sum of Budget (₹)" fld="3" baseField="1" baseItem="0" numFmtId="164"/>
    <dataField name="Sum of Cost (₹)" fld="2" baseField="1" baseItem="0" numFmtId="164"/>
    <dataField name="Sum of Revenue (₹)" fld="0" baseField="1" baseItem="0" numFmtId="164"/>
  </dataFields>
  <chartFormats count="5">
    <chartFormat chart="16" format="2" series="1">
      <pivotArea type="data" outline="0" fieldPosition="0">
        <references count="1">
          <reference field="4294967294" count="1" selected="0">
            <x v="2"/>
          </reference>
        </references>
      </pivotArea>
    </chartFormat>
    <chartFormat chart="18" format="1" series="1">
      <pivotArea type="data" outline="0" fieldPosition="0">
        <references count="1">
          <reference field="4294967294" count="1" selected="0">
            <x v="2"/>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C31649-C91C-43CC-83FE-3C89A19FF2FE}" name="Audience Engagement Matrix" cacheId="1618"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27">
  <location ref="A112:C11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Leads" fld="1" baseField="0" baseItem="0" numFmtId="164"/>
    <dataField name="Sum of Enrollments" fld="2" baseField="0" baseItem="0" numFmtId="164"/>
  </dataFields>
  <chartFormats count="9">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1"/>
          </reference>
          <reference field="0" count="1" selected="0">
            <x v="1"/>
          </reference>
        </references>
      </pivotArea>
    </chartFormat>
    <chartFormat chart="23" format="7">
      <pivotArea type="data" outline="0" fieldPosition="0">
        <references count="2">
          <reference field="4294967294" count="1" selected="0">
            <x v="1"/>
          </reference>
          <reference field="0" count="1" selected="0">
            <x v="2"/>
          </reference>
        </references>
      </pivotArea>
    </chartFormat>
    <chartFormat chart="23" format="8">
      <pivotArea type="data" outline="0" fieldPosition="0">
        <references count="2">
          <reference field="4294967294" count="1" selected="0">
            <x v="1"/>
          </reference>
          <reference field="0"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6BD128-F6BC-4990-871D-D2C8C9DEECDA}" name="Cross_Channel Acquisation Funnel" cacheId="1636" applyNumberFormats="0" applyBorderFormats="0" applyFontFormats="0" applyPatternFormats="0" applyAlignmentFormats="0" applyWidthHeightFormats="1" dataCaption="Values" tag="14b3ce27-b19e-4b09-a8a9-75cd796f2942" updatedVersion="8" minRefreshableVersion="3" useAutoFormatting="1" subtotalHiddenItems="1" itemPrintTitles="1" createdVersion="8" indent="0" outline="1" outlineData="1" multipleFieldFilters="0" chartFormat="14">
  <location ref="A34:F40" firstHeaderRow="0" firstDataRow="1" firstDataCol="1"/>
  <pivotFields count="7">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5">
    <i>
      <x/>
    </i>
    <i i="1">
      <x v="1"/>
    </i>
    <i i="2">
      <x v="2"/>
    </i>
    <i i="3">
      <x v="3"/>
    </i>
    <i i="4">
      <x v="4"/>
    </i>
  </colItems>
  <dataFields count="5">
    <dataField name="Sum of Impressions" fld="1" baseField="0" baseItem="0" numFmtId="164"/>
    <dataField name="Sum of Clicks" fld="2" baseField="0" baseItem="0" numFmtId="164"/>
    <dataField name="Sum of Leads" fld="3" baseField="0" baseItem="0" numFmtId="164"/>
    <dataField name="Sum of Applications" fld="4" baseField="0" baseItem="0" numFmtId="164"/>
    <dataField name="Sum of Enrollments" fld="5" baseField="0" baseItem="0" numFmtId="164"/>
  </dataField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2"/>
          </reference>
        </references>
      </pivotArea>
    </chartFormat>
    <chartFormat chart="10" format="13" series="1">
      <pivotArea type="data" outline="0" fieldPosition="0">
        <references count="1">
          <reference field="4294967294" count="1" selected="0">
            <x v="3"/>
          </reference>
        </references>
      </pivotArea>
    </chartFormat>
    <chartFormat chart="10" format="14" series="1">
      <pivotArea type="data" outline="0" fieldPosition="0">
        <references count="1">
          <reference field="4294967294"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B4B80-C61E-4359-B9CF-506828B735B9}" name="Cost vs Revenue By Region" cacheId="1615" applyNumberFormats="0" applyBorderFormats="0" applyFontFormats="0" applyPatternFormats="0" applyAlignmentFormats="0" applyWidthHeightFormats="1" dataCaption="Values" tag="83f38bf2-0a9e-48e8-8144-61a0b5aeab9e" updatedVersion="8" minRefreshableVersion="3" useAutoFormatting="1" subtotalHiddenItems="1" itemPrintTitles="1" createdVersion="8" indent="0" outline="1" outlineData="1" multipleFieldFilters="0" chartFormat="26">
  <location ref="A1:C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Cost (₹)" fld="1" baseField="0" baseItem="0" numFmtId="164"/>
    <dataField name="Sum of Revenue (₹)" fld="2"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6AAC18-3DAF-4C4B-8E62-128A479F36C8}" name="Cost vs Revenue By Platform" cacheId="1630" applyNumberFormats="0" applyBorderFormats="0" applyFontFormats="0" applyPatternFormats="0" applyAlignmentFormats="0" applyWidthHeightFormats="1" dataCaption="Values" tag="d9889fec-7189-49e2-8b50-24f28400bb60" updatedVersion="8" minRefreshableVersion="3" useAutoFormatting="1" subtotalHiddenItems="1" itemPrintTitles="1" createdVersion="8" indent="0" outline="1" outlineData="1" multipleFieldFilters="0" chartFormat="14">
  <location ref="A19:C2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Cost (₹)" fld="0" baseField="2" baseItem="0" numFmtId="164"/>
    <dataField name="Sum of Revenue (₹)" fld="1" baseField="2" baseItem="0" numFmtId="164"/>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2"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5A838C-ED84-4754-9090-87B4DC5B70CE}" name="Channel Spending Distribution" cacheId="1627"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21">
  <location ref="A79:B8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Cost (₹)" fld="0" showDataAs="percentOfTotal" baseField="0" baseItem="0" numFmtId="10"/>
  </dataFields>
  <chartFormats count="13">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 count="1" selected="0">
            <x v="0"/>
          </reference>
        </references>
      </pivotArea>
    </chartFormat>
    <chartFormat chart="17" format="14">
      <pivotArea type="data" outline="0" fieldPosition="0">
        <references count="2">
          <reference field="4294967294" count="1" selected="0">
            <x v="0"/>
          </reference>
          <reference field="1" count="1" selected="0">
            <x v="1"/>
          </reference>
        </references>
      </pivotArea>
    </chartFormat>
    <chartFormat chart="17" format="15">
      <pivotArea type="data" outline="0" fieldPosition="0">
        <references count="2">
          <reference field="4294967294" count="1" selected="0">
            <x v="0"/>
          </reference>
          <reference field="1" count="1" selected="0">
            <x v="2"/>
          </reference>
        </references>
      </pivotArea>
    </chartFormat>
    <chartFormat chart="17" format="16">
      <pivotArea type="data" outline="0" fieldPosition="0">
        <references count="2">
          <reference field="4294967294" count="1" selected="0">
            <x v="0"/>
          </reference>
          <reference field="1" count="1" selected="0">
            <x v="3"/>
          </reference>
        </references>
      </pivotArea>
    </chartFormat>
    <chartFormat chart="17" format="17">
      <pivotArea type="data" outline="0" fieldPosition="0">
        <references count="2">
          <reference field="4294967294" count="1" selected="0">
            <x v="0"/>
          </reference>
          <reference field="1"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B87114-022C-4B6F-A9D8-13C8EFE22073}" name="Sum of Revenue " cacheId="1651"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30">
  <location ref="A201:C20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name="Sum of Revenue (₹)" fld="1" baseField="0" baseItem="0"/>
    <dataField name="Sum of Enrollments" fld="0" baseField="0" baseItem="0"/>
  </dataFields>
  <chartFormats count="29">
    <chartFormat chart="14" format="1" series="1">
      <pivotArea type="data" outline="0" fieldPosition="0">
        <references count="1">
          <reference field="4294967294" count="1" selected="0">
            <x v="1"/>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0"/>
          </reference>
          <reference field="2" count="1" selected="0">
            <x v="0"/>
          </reference>
        </references>
      </pivotArea>
    </chartFormat>
    <chartFormat chart="24" format="3">
      <pivotArea type="data" outline="0" fieldPosition="0">
        <references count="2">
          <reference field="4294967294" count="1" selected="0">
            <x v="0"/>
          </reference>
          <reference field="2" count="1" selected="0">
            <x v="1"/>
          </reference>
        </references>
      </pivotArea>
    </chartFormat>
    <chartFormat chart="24" format="4">
      <pivotArea type="data" outline="0" fieldPosition="0">
        <references count="2">
          <reference field="4294967294" count="1" selected="0">
            <x v="0"/>
          </reference>
          <reference field="2" count="1" selected="0">
            <x v="2"/>
          </reference>
        </references>
      </pivotArea>
    </chartFormat>
    <chartFormat chart="24" format="5">
      <pivotArea type="data" outline="0" fieldPosition="0">
        <references count="2">
          <reference field="4294967294" count="1" selected="0">
            <x v="0"/>
          </reference>
          <reference field="2" count="1" selected="0">
            <x v="3"/>
          </reference>
        </references>
      </pivotArea>
    </chartFormat>
    <chartFormat chart="24" format="6">
      <pivotArea type="data" outline="0" fieldPosition="0">
        <references count="2">
          <reference field="4294967294" count="1" selected="0">
            <x v="0"/>
          </reference>
          <reference field="2" count="1" selected="0">
            <x v="4"/>
          </reference>
        </references>
      </pivotArea>
    </chartFormat>
    <chartFormat chart="24" format="7">
      <pivotArea type="data" outline="0" fieldPosition="0">
        <references count="2">
          <reference field="4294967294" count="1" selected="0">
            <x v="1"/>
          </reference>
          <reference field="2" count="1" selected="0">
            <x v="0"/>
          </reference>
        </references>
      </pivotArea>
    </chartFormat>
    <chartFormat chart="24" format="8">
      <pivotArea type="data" outline="0" fieldPosition="0">
        <references count="2">
          <reference field="4294967294" count="1" selected="0">
            <x v="1"/>
          </reference>
          <reference field="2" count="1" selected="0">
            <x v="1"/>
          </reference>
        </references>
      </pivotArea>
    </chartFormat>
    <chartFormat chart="24" format="9">
      <pivotArea type="data" outline="0" fieldPosition="0">
        <references count="2">
          <reference field="4294967294" count="1" selected="0">
            <x v="1"/>
          </reference>
          <reference field="2" count="1" selected="0">
            <x v="2"/>
          </reference>
        </references>
      </pivotArea>
    </chartFormat>
    <chartFormat chart="24" format="10">
      <pivotArea type="data" outline="0" fieldPosition="0">
        <references count="2">
          <reference field="4294967294" count="1" selected="0">
            <x v="1"/>
          </reference>
          <reference field="2" count="1" selected="0">
            <x v="3"/>
          </reference>
        </references>
      </pivotArea>
    </chartFormat>
    <chartFormat chart="24" format="11">
      <pivotArea type="data" outline="0" fieldPosition="0">
        <references count="2">
          <reference field="4294967294" count="1" selected="0">
            <x v="1"/>
          </reference>
          <reference field="2" count="1" selected="0">
            <x v="4"/>
          </reference>
        </references>
      </pivotArea>
    </chartFormat>
    <chartFormat chart="29" format="24" series="1">
      <pivotArea type="data" outline="0" fieldPosition="0">
        <references count="1">
          <reference field="4294967294" count="1" selected="0">
            <x v="0"/>
          </reference>
        </references>
      </pivotArea>
    </chartFormat>
    <chartFormat chart="29" format="25">
      <pivotArea type="data" outline="0" fieldPosition="0">
        <references count="2">
          <reference field="4294967294" count="1" selected="0">
            <x v="0"/>
          </reference>
          <reference field="2" count="1" selected="0">
            <x v="0"/>
          </reference>
        </references>
      </pivotArea>
    </chartFormat>
    <chartFormat chart="29" format="26">
      <pivotArea type="data" outline="0" fieldPosition="0">
        <references count="2">
          <reference field="4294967294" count="1" selected="0">
            <x v="0"/>
          </reference>
          <reference field="2" count="1" selected="0">
            <x v="1"/>
          </reference>
        </references>
      </pivotArea>
    </chartFormat>
    <chartFormat chart="29" format="27">
      <pivotArea type="data" outline="0" fieldPosition="0">
        <references count="2">
          <reference field="4294967294" count="1" selected="0">
            <x v="0"/>
          </reference>
          <reference field="2" count="1" selected="0">
            <x v="2"/>
          </reference>
        </references>
      </pivotArea>
    </chartFormat>
    <chartFormat chart="29" format="28">
      <pivotArea type="data" outline="0" fieldPosition="0">
        <references count="2">
          <reference field="4294967294" count="1" selected="0">
            <x v="0"/>
          </reference>
          <reference field="2" count="1" selected="0">
            <x v="3"/>
          </reference>
        </references>
      </pivotArea>
    </chartFormat>
    <chartFormat chart="29" format="29">
      <pivotArea type="data" outline="0" fieldPosition="0">
        <references count="2">
          <reference field="4294967294" count="1" selected="0">
            <x v="0"/>
          </reference>
          <reference field="2" count="1" selected="0">
            <x v="4"/>
          </reference>
        </references>
      </pivotArea>
    </chartFormat>
    <chartFormat chart="29" format="30" series="1">
      <pivotArea type="data" outline="0" fieldPosition="0">
        <references count="1">
          <reference field="4294967294" count="1" selected="0">
            <x v="1"/>
          </reference>
        </references>
      </pivotArea>
    </chartFormat>
    <chartFormat chart="29" format="31">
      <pivotArea type="data" outline="0" fieldPosition="0">
        <references count="2">
          <reference field="4294967294" count="1" selected="0">
            <x v="1"/>
          </reference>
          <reference field="2" count="1" selected="0">
            <x v="0"/>
          </reference>
        </references>
      </pivotArea>
    </chartFormat>
    <chartFormat chart="29" format="32">
      <pivotArea type="data" outline="0" fieldPosition="0">
        <references count="2">
          <reference field="4294967294" count="1" selected="0">
            <x v="1"/>
          </reference>
          <reference field="2" count="1" selected="0">
            <x v="1"/>
          </reference>
        </references>
      </pivotArea>
    </chartFormat>
    <chartFormat chart="29" format="33">
      <pivotArea type="data" outline="0" fieldPosition="0">
        <references count="2">
          <reference field="4294967294" count="1" selected="0">
            <x v="1"/>
          </reference>
          <reference field="2" count="1" selected="0">
            <x v="2"/>
          </reference>
        </references>
      </pivotArea>
    </chartFormat>
    <chartFormat chart="29" format="34">
      <pivotArea type="data" outline="0" fieldPosition="0">
        <references count="2">
          <reference field="4294967294" count="1" selected="0">
            <x v="1"/>
          </reference>
          <reference field="2" count="1" selected="0">
            <x v="3"/>
          </reference>
        </references>
      </pivotArea>
    </chartFormat>
    <chartFormat chart="29" format="35">
      <pivotArea type="data" outline="0" fieldPosition="0">
        <references count="2">
          <reference field="4294967294" count="1" selected="0">
            <x v="1"/>
          </reference>
          <reference field="2"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B7F36-2FDD-4B3E-916E-5BA60844E2EA}" name="Sum of Enrollments" cacheId="1648"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34">
  <location ref="A143:C14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name="Sum of Enrollments" fld="0" baseField="0" baseItem="0"/>
    <dataField name="Sum of Revenue (₹)" fld="1" baseField="0" baseItem="0"/>
  </dataFields>
  <chartFormats count="27">
    <chartFormat chart="14"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0"/>
          </reference>
          <reference field="2" count="1" selected="0">
            <x v="0"/>
          </reference>
        </references>
      </pivotArea>
    </chartFormat>
    <chartFormat chart="18" format="3">
      <pivotArea type="data" outline="0" fieldPosition="0">
        <references count="2">
          <reference field="4294967294" count="1" selected="0">
            <x v="0"/>
          </reference>
          <reference field="2" count="1" selected="0">
            <x v="1"/>
          </reference>
        </references>
      </pivotArea>
    </chartFormat>
    <chartFormat chart="18" format="4">
      <pivotArea type="data" outline="0" fieldPosition="0">
        <references count="2">
          <reference field="4294967294" count="1" selected="0">
            <x v="0"/>
          </reference>
          <reference field="2" count="1" selected="0">
            <x v="2"/>
          </reference>
        </references>
      </pivotArea>
    </chartFormat>
    <chartFormat chart="18" format="5">
      <pivotArea type="data" outline="0" fieldPosition="0">
        <references count="2">
          <reference field="4294967294" count="1" selected="0">
            <x v="0"/>
          </reference>
          <reference field="2" count="1" selected="0">
            <x v="3"/>
          </reference>
        </references>
      </pivotArea>
    </chartFormat>
    <chartFormat chart="18" format="6">
      <pivotArea type="data" outline="0" fieldPosition="0">
        <references count="2">
          <reference field="4294967294" count="1" selected="0">
            <x v="0"/>
          </reference>
          <reference field="2" count="1" selected="0">
            <x v="4"/>
          </reference>
        </references>
      </pivotArea>
    </chartFormat>
    <chartFormat chart="18" format="7">
      <pivotArea type="data" outline="0" fieldPosition="0">
        <references count="2">
          <reference field="4294967294" count="1" selected="0">
            <x v="1"/>
          </reference>
          <reference field="2" count="1" selected="0">
            <x v="0"/>
          </reference>
        </references>
      </pivotArea>
    </chartFormat>
    <chartFormat chart="18" format="8">
      <pivotArea type="data" outline="0" fieldPosition="0">
        <references count="2">
          <reference field="4294967294" count="1" selected="0">
            <x v="1"/>
          </reference>
          <reference field="2" count="1" selected="0">
            <x v="1"/>
          </reference>
        </references>
      </pivotArea>
    </chartFormat>
    <chartFormat chart="18" format="9">
      <pivotArea type="data" outline="0" fieldPosition="0">
        <references count="2">
          <reference field="4294967294" count="1" selected="0">
            <x v="1"/>
          </reference>
          <reference field="2" count="1" selected="0">
            <x v="2"/>
          </reference>
        </references>
      </pivotArea>
    </chartFormat>
    <chartFormat chart="18" format="10">
      <pivotArea type="data" outline="0" fieldPosition="0">
        <references count="2">
          <reference field="4294967294" count="1" selected="0">
            <x v="1"/>
          </reference>
          <reference field="2" count="1" selected="0">
            <x v="3"/>
          </reference>
        </references>
      </pivotArea>
    </chartFormat>
    <chartFormat chart="18" format="11">
      <pivotArea type="data" outline="0" fieldPosition="0">
        <references count="2">
          <reference field="4294967294" count="1" selected="0">
            <x v="1"/>
          </reference>
          <reference field="2" count="1" selected="0">
            <x v="4"/>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2" count="1" selected="0">
            <x v="0"/>
          </reference>
        </references>
      </pivotArea>
    </chartFormat>
    <chartFormat chart="28" format="26">
      <pivotArea type="data" outline="0" fieldPosition="0">
        <references count="2">
          <reference field="4294967294" count="1" selected="0">
            <x v="0"/>
          </reference>
          <reference field="2" count="1" selected="0">
            <x v="1"/>
          </reference>
        </references>
      </pivotArea>
    </chartFormat>
    <chartFormat chart="28" format="27">
      <pivotArea type="data" outline="0" fieldPosition="0">
        <references count="2">
          <reference field="4294967294" count="1" selected="0">
            <x v="0"/>
          </reference>
          <reference field="2" count="1" selected="0">
            <x v="2"/>
          </reference>
        </references>
      </pivotArea>
    </chartFormat>
    <chartFormat chart="28" format="28">
      <pivotArea type="data" outline="0" fieldPosition="0">
        <references count="2">
          <reference field="4294967294" count="1" selected="0">
            <x v="0"/>
          </reference>
          <reference field="2" count="1" selected="0">
            <x v="3"/>
          </reference>
        </references>
      </pivotArea>
    </chartFormat>
    <chartFormat chart="28" format="29">
      <pivotArea type="data" outline="0" fieldPosition="0">
        <references count="2">
          <reference field="4294967294" count="1" selected="0">
            <x v="0"/>
          </reference>
          <reference field="2" count="1" selected="0">
            <x v="4"/>
          </reference>
        </references>
      </pivotArea>
    </chartFormat>
    <chartFormat chart="28" format="30" series="1">
      <pivotArea type="data" outline="0" fieldPosition="0">
        <references count="1">
          <reference field="4294967294" count="1" selected="0">
            <x v="1"/>
          </reference>
        </references>
      </pivotArea>
    </chartFormat>
    <chartFormat chart="28" format="31">
      <pivotArea type="data" outline="0" fieldPosition="0">
        <references count="2">
          <reference field="4294967294" count="1" selected="0">
            <x v="1"/>
          </reference>
          <reference field="2" count="1" selected="0">
            <x v="0"/>
          </reference>
        </references>
      </pivotArea>
    </chartFormat>
    <chartFormat chart="28" format="32">
      <pivotArea type="data" outline="0" fieldPosition="0">
        <references count="2">
          <reference field="4294967294" count="1" selected="0">
            <x v="1"/>
          </reference>
          <reference field="2" count="1" selected="0">
            <x v="1"/>
          </reference>
        </references>
      </pivotArea>
    </chartFormat>
    <chartFormat chart="28" format="33">
      <pivotArea type="data" outline="0" fieldPosition="0">
        <references count="2">
          <reference field="4294967294" count="1" selected="0">
            <x v="1"/>
          </reference>
          <reference field="2" count="1" selected="0">
            <x v="2"/>
          </reference>
        </references>
      </pivotArea>
    </chartFormat>
    <chartFormat chart="28" format="34">
      <pivotArea type="data" outline="0" fieldPosition="0">
        <references count="2">
          <reference field="4294967294" count="1" selected="0">
            <x v="1"/>
          </reference>
          <reference field="2" count="1" selected="0">
            <x v="3"/>
          </reference>
        </references>
      </pivotArea>
    </chartFormat>
    <chartFormat chart="28" format="35">
      <pivotArea type="data" outline="0" fieldPosition="0">
        <references count="2">
          <reference field="4294967294" count="1" selected="0">
            <x v="1"/>
          </reference>
          <reference field="2"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EF8A07-4B82-4ECD-B81A-07DCBDD9C304}" name="Metrics By Campaign Name" cacheId="1642"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8">
  <location ref="A51:F57" firstHeaderRow="0"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5"/>
  </rowFields>
  <rowItems count="6">
    <i>
      <x/>
    </i>
    <i>
      <x v="1"/>
    </i>
    <i>
      <x v="2"/>
    </i>
    <i>
      <x v="3"/>
    </i>
    <i>
      <x v="4"/>
    </i>
    <i t="grand">
      <x/>
    </i>
  </rowItems>
  <colFields count="1">
    <field x="-2"/>
  </colFields>
  <colItems count="5">
    <i>
      <x/>
    </i>
    <i i="1">
      <x v="1"/>
    </i>
    <i i="2">
      <x v="2"/>
    </i>
    <i i="3">
      <x v="3"/>
    </i>
    <i i="4">
      <x v="4"/>
    </i>
  </colItems>
  <dataFields count="5">
    <dataField name="Sum of Impressions" fld="0" baseField="5" baseItem="0" numFmtId="164"/>
    <dataField name="Sum of Clicks" fld="1" baseField="5" baseItem="0" numFmtId="164"/>
    <dataField name="Sum of Leads" fld="2" baseField="5" baseItem="0" numFmtId="164"/>
    <dataField name="Sum of Applications" fld="3" baseField="5" baseItem="0" numFmtId="164"/>
    <dataField name="Sum of Enrollments" fld="4" baseField="5" baseItem="0" numFmtId="164"/>
  </dataField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32ACA2-C31D-49B3-92E4-EBBF6C4A19A3}" name="Key Performance Ratios(CTR,CPC,CPL)" cacheId="1639"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18">
  <location ref="A96:E102"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Average of CTR" fld="1" subtotal="average" baseField="0" baseItem="0"/>
    <dataField name="Average of CPC" fld="2" subtotal="average" baseField="0" baseItem="0"/>
    <dataField name="Average of CPL" fld="3" subtotal="average" baseField="0" baseItem="0"/>
    <dataField name="Average of Cost Per Enrollment" fld="4" subtotal="average"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F532EB-069E-4BE8-AE6D-E6C18EEB76A4}" name="Campaign Financial Efficiency &amp;ROAS" cacheId="1621"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10">
  <location ref="A65:D71"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Cost (₹)" fld="1" baseField="0" baseItem="0" numFmtId="164"/>
    <dataField name="Sum of Revenue (₹)" fld="2" baseField="0" baseItem="0" numFmtId="164"/>
    <dataField name="Sum of ROAS" fld="3" baseField="0" baseItem="0" numFmtId="164"/>
  </dataFields>
  <chartFormats count="3">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055F8D-9B38-4D1C-B8BF-22BB82B6A833}" name="Monthly Performance Trends" cacheId="1645"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25">
  <location ref="A173:C198"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2"/>
    <field x="3"/>
  </rowFields>
  <rowItems count="25">
    <i>
      <x/>
    </i>
    <i r="1">
      <x/>
    </i>
    <i r="1">
      <x v="1"/>
    </i>
    <i r="1">
      <x v="2"/>
    </i>
    <i r="1">
      <x v="3"/>
    </i>
    <i r="1">
      <x v="4"/>
    </i>
    <i r="1">
      <x v="5"/>
    </i>
    <i r="1">
      <x v="6"/>
    </i>
    <i r="1">
      <x v="7"/>
    </i>
    <i r="1">
      <x v="8"/>
    </i>
    <i r="1">
      <x v="9"/>
    </i>
    <i r="1">
      <x v="10"/>
    </i>
    <i r="1">
      <x v="11"/>
    </i>
    <i>
      <x v="1"/>
    </i>
    <i r="1">
      <x/>
    </i>
    <i r="1">
      <x v="1"/>
    </i>
    <i r="1">
      <x v="3"/>
    </i>
    <i r="1">
      <x v="4"/>
    </i>
    <i r="1">
      <x v="5"/>
    </i>
    <i r="1">
      <x v="6"/>
    </i>
    <i r="1">
      <x v="7"/>
    </i>
    <i r="1">
      <x v="8"/>
    </i>
    <i r="1">
      <x v="10"/>
    </i>
    <i r="1">
      <x v="11"/>
    </i>
    <i t="grand">
      <x/>
    </i>
  </rowItems>
  <colFields count="1">
    <field x="-2"/>
  </colFields>
  <colItems count="2">
    <i>
      <x/>
    </i>
    <i i="1">
      <x v="1"/>
    </i>
  </colItems>
  <dataFields count="2">
    <dataField name="Sum of Cost (₹)" fld="0" baseField="2" baseItem="0" numFmtId="164"/>
    <dataField name="Sum of Enrollments" fld="1" baseField="2" baseItem="0" numFmtId="164"/>
  </dataFields>
  <chartFormats count="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252655-3303-4359-B450-43E3CE5F63BD}" name="Creative Asset Performance" cacheId="1633"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40">
  <location ref="A128:D133" firstHeaderRow="0"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i="1">
      <x v="1"/>
    </i>
    <i i="2">
      <x v="2"/>
    </i>
  </colItems>
  <dataFields count="3">
    <dataField name="Sum of Clicks" fld="2" baseField="1" baseItem="0" numFmtId="164"/>
    <dataField name="Sum of Enrollments" fld="0" baseField="1" baseItem="0" numFmtId="164"/>
    <dataField name="Sum of Revenue (₹)" fld="3" baseField="1" baseItem="0" numFmtId="164"/>
  </dataFields>
  <chartFormats count="7">
    <chartFormat chart="14"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B65685-FB9B-4BB5-99BF-3F76D6F7FF2C}" autoFormatId="16" applyNumberFormats="0" applyBorderFormats="0" applyFontFormats="0" applyPatternFormats="0" applyAlignmentFormats="0" applyWidthHeightFormats="0">
  <queryTableRefresh nextId="26">
    <queryTableFields count="21">
      <queryTableField id="1" name="Date" tableColumnId="1"/>
      <queryTableField id="2" name="CampaignID" tableColumnId="2"/>
      <queryTableField id="12" name="ChannelID" tableColumnId="3"/>
      <queryTableField id="11" name="RegionID" tableColumnId="11"/>
      <queryTableField id="13" name="TargetAudienceID" tableColumnId="12"/>
      <queryTableField id="4" name="Impressions" tableColumnId="4"/>
      <queryTableField id="5" name="Clicks" tableColumnId="5"/>
      <queryTableField id="6" name="Leads" tableColumnId="6"/>
      <queryTableField id="7" name="Applications" tableColumnId="7"/>
      <queryTableField id="8" name="Enrollments" tableColumnId="8"/>
      <queryTableField id="9" name="Cost (₹)" tableColumnId="9"/>
      <queryTableField id="10" name="Revenue (₹)" tableColumnId="10"/>
      <queryTableField id="17" name="ROAS" tableColumnId="13"/>
      <queryTableField id="18" name="CTR" tableColumnId="14"/>
      <queryTableField id="19" name="CPC" tableColumnId="15"/>
      <queryTableField id="20" name="CPL" tableColumnId="16"/>
      <queryTableField id="21" name="Cost Per Enrollment" tableColumnId="17"/>
      <queryTableField id="22" name="Date (Year)" tableColumnId="18"/>
      <queryTableField id="23" name="Date (Quarter)" tableColumnId="19"/>
      <queryTableField id="24" name="Date (Month Index)" tableColumnId="20"/>
      <queryTableField id="25" name="Date (Month)" tableColumnId="21"/>
    </queryTableFields>
  </queryTableRefresh>
  <extLst>
    <ext xmlns:x15="http://schemas.microsoft.com/office/spreadsheetml/2010/11/main" uri="{883FBD77-0823-4a55-B5E3-86C4891E6966}">
      <x15:queryTable sourceDataName="Query - FactCampaignPerformanc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F179F3BA-A62B-4299-BAEB-90CC6F866756}" autoFormatId="16" applyNumberFormats="0" applyBorderFormats="0" applyFontFormats="0" applyPatternFormats="0" applyAlignmentFormats="0" applyWidthHeightFormats="0">
  <queryTableRefresh nextId="12">
    <queryTableFields count="10">
      <queryTableField id="1" name="CampaignID" tableColumnId="1"/>
      <queryTableField id="2" name="Objective" tableColumnId="2"/>
      <queryTableField id="3" name="StartDate" tableColumnId="3"/>
      <queryTableField id="4" name="EndDate" tableColumnId="4"/>
      <queryTableField id="5" name="Budget (₹)" tableColumnId="5"/>
      <queryTableField id="6" name="Campaign Type" tableColumnId="6"/>
      <queryTableField id="7" name="Creative Type" tableColumnId="7"/>
      <queryTableField id="8" name="Manager" tableColumnId="8"/>
      <queryTableField id="10" name="Conversion Goal" tableColumnId="10"/>
      <queryTableField id="11" name="CampaignName" tableColumnId="11"/>
    </queryTableFields>
  </queryTableRefresh>
  <extLst>
    <ext xmlns:x15="http://schemas.microsoft.com/office/spreadsheetml/2010/11/main" uri="{883FBD77-0823-4a55-B5E3-86C4891E6966}">
      <x15:queryTable sourceDataName="Query - DimCampaignMe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E941FD9-27C5-4521-A533-BC7B4F38F7C1}" autoFormatId="16" applyNumberFormats="0" applyBorderFormats="0" applyFontFormats="0" applyPatternFormats="0" applyAlignmentFormats="0" applyWidthHeightFormats="0">
  <queryTableRefresh nextId="6">
    <queryTableFields count="5">
      <queryTableField id="1" name="ChannelID" tableColumnId="1"/>
      <queryTableField id="2" name="Channel" tableColumnId="2"/>
      <queryTableField id="3" name="AvgCPM" tableColumnId="3"/>
      <queryTableField id="4" name="AvgCPC" tableColumnId="4"/>
      <queryTableField id="5" name="Remarks" tableColumnId="5"/>
    </queryTableFields>
  </queryTableRefresh>
  <extLst>
    <ext xmlns:x15="http://schemas.microsoft.com/office/spreadsheetml/2010/11/main" uri="{883FBD77-0823-4a55-B5E3-86C4891E6966}">
      <x15:queryTable sourceDataName="Query - DimChannelRat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A116EFD6-5B8F-4679-B181-B2C6856F1DEA}" autoFormatId="16" applyNumberFormats="0" applyBorderFormats="0" applyFontFormats="0" applyPatternFormats="0" applyAlignmentFormats="0" applyWidthHeightFormats="0">
  <queryTableRefresh nextId="3">
    <queryTableFields count="2">
      <queryTableField id="1" name="TargetAudienceID" tableColumnId="1"/>
      <queryTableField id="2" name="TargetAudience" tableColumnId="2"/>
    </queryTableFields>
  </queryTableRefresh>
  <extLst>
    <ext xmlns:x15="http://schemas.microsoft.com/office/spreadsheetml/2010/11/main" uri="{883FBD77-0823-4a55-B5E3-86C4891E6966}">
      <x15:queryTable sourceDataName="Query - DimTargetAudienc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6" xr16:uid="{B111211F-CC5C-4CAD-B3EB-2C324565CD5B}" autoFormatId="16" applyNumberFormats="0" applyBorderFormats="0" applyFontFormats="0" applyPatternFormats="0" applyAlignmentFormats="0" applyWidthHeightFormats="0">
  <queryTableRefresh nextId="11">
    <queryTableFields count="10">
      <queryTableField id="1" name="Date" tableColumnId="1"/>
      <queryTableField id="2" name="Year" tableColumnId="2"/>
      <queryTableField id="3" name="Month Name" tableColumnId="3"/>
      <queryTableField id="4" name="Quarter" tableColumnId="4"/>
      <queryTableField id="5" name="Day of Month" tableColumnId="5"/>
      <queryTableField id="6" name="Day Name" tableColumnId="6"/>
      <queryTableField id="7" name="Month No" tableColumnId="7"/>
      <queryTableField id="8" name="Is Weekend" tableColumnId="8"/>
      <queryTableField id="9" name="Weekend No." tableColumnId="9"/>
      <queryTableField id="10" name="Weekend No" tableColumnId="10"/>
    </queryTableFields>
  </queryTableRefresh>
  <extLst>
    <ext xmlns:x15="http://schemas.microsoft.com/office/spreadsheetml/2010/11/main" uri="{883FBD77-0823-4a55-B5E3-86C4891E6966}">
      <x15:queryTable sourceDataName="Query - DimDat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7" xr16:uid="{E9732543-F21D-4B43-9BC2-1FAAEF70B68F}" autoFormatId="16" applyNumberFormats="0" applyBorderFormats="0" applyFontFormats="0" applyPatternFormats="0" applyAlignmentFormats="0" applyWidthHeightFormats="0">
  <queryTableRefresh nextId="3">
    <queryTableFields count="2">
      <queryTableField id="1" name="RegionID" tableColumnId="1"/>
      <queryTableField id="2" name="Region" tableColumnId="2"/>
    </queryTableFields>
  </queryTableRefresh>
  <extLst>
    <ext xmlns:x15="http://schemas.microsoft.com/office/spreadsheetml/2010/11/main" uri="{883FBD77-0823-4a55-B5E3-86C4891E6966}">
      <x15:queryTable sourceDataName="Query - DimRegion"/>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6BC2B6E-C0F9-4544-9B2D-4FBFFCF70FAC}" autoFormatId="16" applyNumberFormats="0" applyBorderFormats="0" applyFontFormats="0" applyPatternFormats="0" applyAlignmentFormats="0" applyWidthHeightFormats="0">
  <queryTableRefresh nextId="22">
    <queryTableFields count="21">
      <queryTableField id="1" name="FactCampaignPerformance[Date]" tableColumnId="1"/>
      <queryTableField id="2" name="FactCampaignPerformance[CampaignID]" tableColumnId="2"/>
      <queryTableField id="3" name="FactCampaignPerformance[ChannelID]" tableColumnId="3"/>
      <queryTableField id="4" name="FactCampaignPerformance[RegionID]" tableColumnId="4"/>
      <queryTableField id="5" name="FactCampaignPerformance[TargetAudienceID]" tableColumnId="5"/>
      <queryTableField id="6" name="FactCampaignPerformance[Impressions]" tableColumnId="6"/>
      <queryTableField id="7" name="FactCampaignPerformance[Clicks]" tableColumnId="7"/>
      <queryTableField id="8" name="FactCampaignPerformance[Leads]" tableColumnId="8"/>
      <queryTableField id="9" name="FactCampaignPerformance[Applications]" tableColumnId="9"/>
      <queryTableField id="10" name="FactCampaignPerformance[Enrollments]" tableColumnId="10"/>
      <queryTableField id="11" name="FactCampaignPerformance[Cost (₹)]" tableColumnId="11"/>
      <queryTableField id="12" name="FactCampaignPerformance[Revenue (₹)]" tableColumnId="12"/>
      <queryTableField id="13" name="FactCampaignPerformance[ROAS]" tableColumnId="13"/>
      <queryTableField id="14" name="FactCampaignPerformance[CTR]" tableColumnId="14"/>
      <queryTableField id="15" name="FactCampaignPerformance[CPC]" tableColumnId="15"/>
      <queryTableField id="16" name="FactCampaignPerformance[CPL]" tableColumnId="16"/>
      <queryTableField id="17" name="FactCampaignPerformance[Cost Per Enrollment]" tableColumnId="17"/>
      <queryTableField id="18" name="FactCampaignPerformance[Date (Year)]" tableColumnId="18"/>
      <queryTableField id="19" name="FactCampaignPerformance[Date (Quarter)]" tableColumnId="19"/>
      <queryTableField id="20" name="FactCampaignPerformance[Date (Month)]" tableColumnId="20"/>
      <queryTableField id="21" name="FactCampaignPerformance[Date (Month Index)]" tableColumnId="2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7E8D59-7291-4F4E-8C63-7E694A93352F}" sourceName="[DimRegion].[Region]">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Region].[Region].[(All)]" sourceCaption="(All)" count="0"/>
        <level uniqueName="[DimRegion].[Region].[Region]" sourceCaption="Region" count="5">
          <ranges>
            <range startItem="0">
              <i n="[DimRegion].[Region].&amp;[East India]" c="East India"/>
              <i n="[DimRegion].[Region].&amp;[North India]" c="North India"/>
              <i n="[DimRegion].[Region].&amp;[Pan India]" c="Pan India"/>
              <i n="[DimRegion].[Region].&amp;[South India]" c="South India"/>
              <i n="[DimRegion].[Region].&amp;[West India]" c="West India"/>
            </range>
          </ranges>
        </level>
      </levels>
      <selections count="1">
        <selection n="[Dim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7B354B48-DB90-4A1E-8A68-2CC4220409B1}" sourceName="[FactCampaignPerformance].[Date (Quarter)]">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FactCampaignPerformance].[Date (Quarter)].[(All)]" sourceCaption="(All)" count="0"/>
        <level uniqueName="[FactCampaignPerformance].[Date (Quarter)].[Date (Quarter)]" sourceCaption="Date (Quarter)" count="4">
          <ranges>
            <range startItem="0">
              <i n="[FactCampaignPerformance].[Date (Quarter)].&amp;[Qtr1]" c="Qtr1"/>
              <i n="[FactCampaignPerformance].[Date (Quarter)].&amp;[Qtr2]" c="Qtr2"/>
              <i n="[FactCampaignPerformance].[Date (Quarter)].&amp;[Qtr3]" c="Qtr3"/>
              <i n="[FactCampaignPerformance].[Date (Quarter)].&amp;[Qtr4]" c="Qtr4"/>
            </range>
          </ranges>
        </level>
      </levels>
      <selections count="1">
        <selection n="[FactCampaignPerformance].[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F3FB0AC-BA69-4627-9FA9-7C255112B74B}" sourceName="[FactCampaignPerformance].[Date (Month)]">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FactCampaignPerformance].[Date (Month)].[(All)]" sourceCaption="(All)" count="0"/>
        <level uniqueName="[FactCampaignPerformance].[Date (Month)].[Date (Month)]" sourceCaption="Date (Month)" count="12">
          <ranges>
            <range startItem="0">
              <i n="[FactCampaignPerformance].[Date (Month)].&amp;[Jan]" c="Jan"/>
              <i n="[FactCampaignPerformance].[Date (Month)].&amp;[Feb]" c="Feb"/>
              <i n="[FactCampaignPerformance].[Date (Month)].&amp;[Mar]" c="Mar"/>
              <i n="[FactCampaignPerformance].[Date (Month)].&amp;[Apr]" c="Apr"/>
              <i n="[FactCampaignPerformance].[Date (Month)].&amp;[May]" c="May"/>
              <i n="[FactCampaignPerformance].[Date (Month)].&amp;[Jun]" c="Jun"/>
              <i n="[FactCampaignPerformance].[Date (Month)].&amp;[Jul]" c="Jul"/>
              <i n="[FactCampaignPerformance].[Date (Month)].&amp;[Aug]" c="Aug"/>
              <i n="[FactCampaignPerformance].[Date (Month)].&amp;[Sep]" c="Sep"/>
              <i n="[FactCampaignPerformance].[Date (Month)].&amp;[Oct]" c="Oct"/>
              <i n="[FactCampaignPerformance].[Date (Month)].&amp;[Nov]" c="Nov"/>
              <i n="[FactCampaignPerformance].[Date (Month)].&amp;[Dec]" c="Dec"/>
            </range>
          </ranges>
        </level>
      </levels>
      <selections count="1">
        <selection n="[FactCampaignPerformance].[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Name" xr10:uid="{F2C5C7F3-86F3-48EA-8A56-439F69DECE69}" sourceName="[DimCampaignMeta].[CampaignName]">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CampaignMeta].[CampaignName].[(All)]" sourceCaption="(All)" count="0"/>
        <level uniqueName="[DimCampaignMeta].[CampaignName].[CampaignName]" sourceCaption="CampaignName" count="5">
          <ranges>
            <range startItem="0">
              <i n="[DimCampaignMeta].[CampaignName].&amp;[Hackathon]" c="Hackathon"/>
              <i n="[DimCampaignMeta].[CampaignName].&amp;[MBA Admission]" c="MBA Admission"/>
              <i n="[DimCampaignMeta].[CampaignName].&amp;[Placements]" c="Placements"/>
              <i n="[DimCampaignMeta].[CampaignName].&amp;[Semester Exchange Program]" c="Semester Exchange Program"/>
              <i n="[DimCampaignMeta].[CampaignName].&amp;[UG Admission]" c="UG Admission"/>
            </range>
          </ranges>
        </level>
      </levels>
      <selections count="1">
        <selection n="[DimCampaignMeta].[Campaign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1A4A94A-6817-4E1B-8747-5B4826CA2494}" sourceName="[DimChannelRates].[Channel]">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ChannelRates].[Channel].[(All)]" sourceCaption="(All)" count="0"/>
        <level uniqueName="[DimChannelRates].[Channel].[Channel]" sourceCaption="Channel" count="5">
          <ranges>
            <range startItem="0">
              <i n="[DimChannelRates].[Channel].&amp;[Facebook]" c="Facebook"/>
              <i n="[DimChannelRates].[Channel].&amp;[Google Ads]" c="Google Ads"/>
              <i n="[DimChannelRates].[Channel].&amp;[Instagram]" c="Instagram"/>
              <i n="[DimChannelRates].[Channel].&amp;[LinkedIn]" c="LinkedIn"/>
              <i n="[DimChannelRates].[Channel].&amp;[YouTube]" c="YouTube"/>
            </range>
          </ranges>
        </level>
      </levels>
      <selections count="1">
        <selection n="[DimChannelRates].[Channel].[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 xr10:uid="{6B3304C7-6889-40AF-975D-9E0084E694E2}" sourceName="[DimDate].[Is Weekend]">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Date].[Is Weekend].[(All)]" sourceCaption="(All)" count="0"/>
        <level uniqueName="[DimDate].[Is Weekend].[Is Weekend]" sourceCaption="Is Weekend" count="2">
          <ranges>
            <range startItem="0">
              <i n="[DimDate].[Is Weekend].&amp;[FALSE]" c="FALSE"/>
              <i n="[DimDate].[Is Weekend].&amp;[TRUE]" c="TRUE"/>
            </range>
          </ranges>
        </level>
      </levels>
      <selections count="1">
        <selection n="[DimDate].[Is Weeken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D302A0A-685B-4A96-83FD-1AE4D79CE9DE}" sourceName="[DimDate].[Quarter]">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Date].[Quarter].[(All)]" sourceCaption="(All)" count="0"/>
        <level uniqueName="[DimDate].[Quarter].[Quarter]" sourceCaption="Quarter" count="4">
          <ranges>
            <range startItem="0">
              <i n="[DimDate].[Quarter].&amp;[1]" c="1"/>
              <i n="[DimDate].[Quarter].&amp;[2]" c="2"/>
              <i n="[DimDate].[Quarter].&amp;[3]" c="3"/>
              <i n="[DimDate].[Quarter].&amp;[4]" c="4"/>
            </range>
          </ranges>
        </level>
      </levels>
      <selections count="1">
        <selection n="[DimDate].[Quart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Audience" xr10:uid="{0E8E243F-B24B-473F-89DF-636957FBA550}" sourceName="[DimTargetAudience].[TargetAudience]">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TargetAudience].[TargetAudience].[(All)]" sourceCaption="(All)" count="0"/>
        <level uniqueName="[DimTargetAudience].[TargetAudience].[TargetAudience]" sourceCaption="TargetAudience" count="4">
          <ranges>
            <range startItem="0">
              <i n="[DimTargetAudience].[TargetAudience].&amp;[17–21 Age]" c="17–21 Age"/>
              <i n="[DimTargetAudience].[TargetAudience].&amp;[21–35 Age]" c="21–35 Age"/>
              <i n="[DimTargetAudience].[TargetAudience].&amp;[22–27 Age]" c="22–27 Age"/>
              <i n="[DimTargetAudience].[TargetAudience].&amp;[25–35 Age]" c="25–35 Age"/>
            </range>
          </ranges>
        </level>
      </levels>
      <selections count="1">
        <selection n="[DimTargetAudience].[TargetAudienc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ID" xr10:uid="{F59741B9-EA49-4062-94A5-A34FD485DFB9}" sourceName="[DimRegion].[RegionID]">
  <pivotTables>
    <pivotTable tabId="9" name="Sum of Revenue "/>
  </pivotTables>
  <data>
    <olap pivotCacheId="435009089">
      <levels count="2">
        <level uniqueName="[DimRegion].[RegionID].[(All)]" sourceCaption="(All)" count="0"/>
        <level uniqueName="[DimRegion].[RegionID].[RegionID]" sourceCaption="RegionID" count="5">
          <ranges>
            <range startItem="0">
              <i n="[DimRegion].[RegionID].&amp;[1]" c="1"/>
              <i n="[DimRegion].[RegionID].&amp;[2]" c="2"/>
              <i n="[DimRegion].[RegionID].&amp;[3]" c="3"/>
              <i n="[DimRegion].[RegionID].&amp;[4]" c="4"/>
              <i n="[DimRegion].[RegionID].&amp;[5]" c="5"/>
            </range>
          </ranges>
        </level>
      </levels>
      <selections count="1">
        <selection n="[DimRegion].[RegionID].[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ive_Type" xr10:uid="{750B3218-55B8-469B-8B73-66ED685634C4}" sourceName="[DimCampaignMeta].[Creative Type]">
  <pivotTables>
    <pivotTable tabId="9" name="Creative Asset Performance"/>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ost vs Revenue By Region"/>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CampaignMeta].[Creative Type].[(All)]" sourceCaption="(All)" count="0"/>
        <level uniqueName="[DimCampaignMeta].[Creative Type].[Creative Type]" sourceCaption="Creative Type" count="4">
          <ranges>
            <range startItem="0">
              <i n="[DimCampaignMeta].[Creative Type].&amp;[Carousel]" c="Carousel"/>
              <i n="[DimCampaignMeta].[Creative Type].&amp;[Reels]" c="Reels"/>
              <i n="[DimCampaignMeta].[Creative Type].&amp;[Static Ads]" c="Static Ads"/>
              <i n="[DimCampaignMeta].[Creative Type].&amp;[Video]" c="Video"/>
            </range>
          </ranges>
        </level>
      </levels>
      <selections count="1">
        <selection n="[DimCampaignMeta].[Creativ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B8FE06-E89F-4874-A2BD-3FA4819F95BA}" cache="Slicer_Region" caption="Region" level="1" rowHeight="257175"/>
  <slicer name="Region 1" xr10:uid="{940704C6-8E87-43B8-B5DE-BFFBE867A6D0}" cache="Slicer_Region" caption="Region" level="1" rowHeight="251883"/>
  <slicer name="Date (Quarter)" xr10:uid="{5686730E-AAA1-44FC-A90B-13BE1E7F8457}" cache="Slicer_Date__Quarter" caption="Date (Quarter)" level="1" rowHeight="257175"/>
  <slicer name="Date (Month)" xr10:uid="{45A56A38-B025-49FD-A45D-486A25514AEF}" cache="Slicer_Date__Month" caption="Date (Month)" level="1" rowHeight="257175"/>
  <slicer name="Date (Month) 1" xr10:uid="{37876AC7-7CEA-4801-9AAA-B51B629F5CBD}" cache="Slicer_Date__Month" caption="Date (Month)" level="1" rowHeight="251883"/>
  <slicer name="CampaignName" xr10:uid="{05552DB2-09EE-4244-9F9B-A3F3B490B9B3}" cache="Slicer_CampaignName" caption="CampaignName" level="1" rowHeight="257175"/>
  <slicer name="Channel" xr10:uid="{F764F1A1-56BA-4260-B1FE-628924DD8276}" cache="Slicer_Channel" caption="Channel" level="1" rowHeight="257175"/>
  <slicer name="Is Weekend" xr10:uid="{9BC6F9D7-8523-439F-B036-9AC30976C067}" cache="Slicer_Is_Weekend" caption="Is Weekend" level="1" rowHeight="257175"/>
  <slicer name="Quarter" xr10:uid="{473E3E33-E3FC-47F0-9947-FE8AA5E78A59}" cache="Slicer_Quarter" caption="Quarter" level="1" rowHeight="257175"/>
  <slicer name="TargetAudience" xr10:uid="{0DF55F59-690C-41F3-ACE9-4A561BD144A4}" cache="Slicer_TargetAudience" caption="TargetAudience" level="1" rowHeight="257175"/>
  <slicer name="RegionID" xr10:uid="{6D8CBD6E-61ED-4407-8BF5-6F2D99E572A7}" cache="Slicer_RegionID" caption="RegionID" level="1" rowHeight="251883"/>
  <slicer name="Creative Type" xr10:uid="{7682E9DF-FD87-4FF5-B032-CDB87717C5C2}" cache="Slicer_Creative_Type" caption="Creative Typ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DA32F12E-FE0D-4E25-B8F1-7E85B7F8595B}" cache="Slicer_Channel" caption="Channel" level="1" style="SlicerStyleOther2" rowHeight="257175"/>
  <slicer name="TargetAudience 1" xr10:uid="{707B4E99-BAA1-41D3-B94D-F688096A98EC}" cache="Slicer_TargetAudience" caption="TargetAudience" level="1" style="SlicerStyleOther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D475B14-29AD-4B04-8F7A-29A6E28C4C28}" cache="Slicer_Region" caption="Region" level="1" style="SlicerStyleOther2" rowHeight="251883"/>
  <slicer name="Creative Type 1" xr10:uid="{048778F5-F818-49FC-9C58-D8A241DB93ED}" cache="Slicer_Creative_Type" caption="Creative Type" level="1"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9DB77B-4EB9-47FB-8074-C8E0C25C5B7C}" name="FactCampaignPerformance" displayName="FactCampaignPerformance" ref="A1:U764" tableType="queryTable" totalsRowShown="0">
  <autoFilter ref="A1:U764" xr:uid="{679DB77B-4EB9-47FB-8074-C8E0C25C5B7C}"/>
  <tableColumns count="21">
    <tableColumn id="1" xr3:uid="{87309BF4-5B68-4EE2-BF17-1F15A4375818}" uniqueName="1" name="Date" queryTableFieldId="1" dataDxfId="25"/>
    <tableColumn id="2" xr3:uid="{68E6C5C9-739A-4766-8F9C-33A3B500ED4B}" uniqueName="2" name="CampaignID" queryTableFieldId="2" dataDxfId="24"/>
    <tableColumn id="3" xr3:uid="{BCEF08CA-AAB6-476A-A42B-09A6699E2647}" uniqueName="3" name="ChannelID" queryTableFieldId="12" dataDxfId="23"/>
    <tableColumn id="11" xr3:uid="{9FA45993-E1B5-461B-8590-B66EAC903C08}" uniqueName="11" name="RegionID" queryTableFieldId="11" dataDxfId="22"/>
    <tableColumn id="12" xr3:uid="{06C8326E-C57D-4513-89C5-AEB4B8AFC323}" uniqueName="12" name="TargetAudienceID" queryTableFieldId="13" dataDxfId="21"/>
    <tableColumn id="4" xr3:uid="{31DB502D-2E2B-4C90-97E5-87CE1AE77DEB}" uniqueName="4" name="Impressions" queryTableFieldId="4"/>
    <tableColumn id="5" xr3:uid="{AEDC24F3-9919-46A9-96C7-A9025D6A6EB1}" uniqueName="5" name="Clicks" queryTableFieldId="5"/>
    <tableColumn id="6" xr3:uid="{074BA2F1-C2C3-4001-A3C9-41D35EBF643A}" uniqueName="6" name="Leads" queryTableFieldId="6"/>
    <tableColumn id="7" xr3:uid="{03FA88A2-4CA5-4BB7-8959-4E4FC7142D73}" uniqueName="7" name="Applications" queryTableFieldId="7"/>
    <tableColumn id="8" xr3:uid="{48B8042A-84E0-49E9-9C83-8081F6484D5F}" uniqueName="8" name="Enrollments" queryTableFieldId="8"/>
    <tableColumn id="9" xr3:uid="{D3B73B58-621F-42D9-92D3-AB5C9B48F5B8}" uniqueName="9" name="Cost (₹)" queryTableFieldId="9"/>
    <tableColumn id="10" xr3:uid="{090246D8-E203-4191-BE4E-378438F90712}" uniqueName="10" name="Revenue (₹)" queryTableFieldId="10"/>
    <tableColumn id="13" xr3:uid="{21592CA5-B729-424F-813E-3583020E4B9C}" uniqueName="13" name="ROAS" queryTableFieldId="17"/>
    <tableColumn id="14" xr3:uid="{894A4FB1-74FC-416F-AD64-E6945CA14FA6}" uniqueName="14" name="CTR" queryTableFieldId="18"/>
    <tableColumn id="15" xr3:uid="{B60EC74A-8A29-4C4E-9B6D-34931CD20A2E}" uniqueName="15" name="CPC" queryTableFieldId="19"/>
    <tableColumn id="16" xr3:uid="{E503AA28-20ED-4244-A88A-B6E4192A3BCE}" uniqueName="16" name="CPL" queryTableFieldId="20"/>
    <tableColumn id="17" xr3:uid="{3AEBBE37-7F2D-4301-B046-B08D94474FA2}" uniqueName="17" name="Cost Per Enrollment" queryTableFieldId="21"/>
    <tableColumn id="18" xr3:uid="{6ECBEF0B-3380-4FB3-961A-15BF2D6FA715}" uniqueName="18" name="Date (Year)" queryTableFieldId="22"/>
    <tableColumn id="19" xr3:uid="{1C974260-36A4-45D7-B73D-C34A3DE82D39}" uniqueName="19" name="Date (Quarter)" queryTableFieldId="23"/>
    <tableColumn id="20" xr3:uid="{F65911CC-73B7-46B7-B80C-52EF3E8B2A4E}" uniqueName="20" name="Date (Month Index)" queryTableFieldId="24"/>
    <tableColumn id="21" xr3:uid="{09CC4D55-ECF0-4245-B240-7A2450B7705F}" uniqueName="21" name="Date (Month)"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2CF0B9-4EF1-4E6C-B0FD-EA07932F8546}" name="DimCampaignMeta" displayName="DimCampaignMeta" ref="A1:J6" tableType="queryTable" totalsRowShown="0">
  <autoFilter ref="A1:J6" xr:uid="{F42CF0B9-4EF1-4E6C-B0FD-EA07932F8546}"/>
  <tableColumns count="10">
    <tableColumn id="1" xr3:uid="{67C49192-B44D-4D8A-A7B7-27EAAAD3E7A3}" uniqueName="1" name="CampaignID" queryTableFieldId="1" dataDxfId="20"/>
    <tableColumn id="2" xr3:uid="{A17F78C1-452A-42E1-B12B-33676A856C44}" uniqueName="2" name="Objective" queryTableFieldId="2" dataDxfId="19"/>
    <tableColumn id="3" xr3:uid="{7D9F82BF-5530-4DBE-A5B6-03D2E052AEC6}" uniqueName="3" name="StartDate" queryTableFieldId="3" dataDxfId="18"/>
    <tableColumn id="4" xr3:uid="{945F6E87-DF7E-402A-9BAC-70283AEEAFF5}" uniqueName="4" name="EndDate" queryTableFieldId="4" dataDxfId="17"/>
    <tableColumn id="5" xr3:uid="{5B607681-44F9-40DC-85D2-8C3ACB51A9E8}" uniqueName="5" name="Budget (₹)" queryTableFieldId="5" dataDxfId="16"/>
    <tableColumn id="6" xr3:uid="{DBF80D14-9CAF-4C34-B1F9-FBF53DCBD80E}" uniqueName="6" name="Campaign Type" queryTableFieldId="6" dataDxfId="15"/>
    <tableColumn id="7" xr3:uid="{F3C0BD22-1A15-43AA-9C94-8169C5DB77E2}" uniqueName="7" name="Creative Type" queryTableFieldId="7" dataDxfId="14"/>
    <tableColumn id="8" xr3:uid="{3E6135A1-DA64-41ED-9419-B819F7094957}" uniqueName="8" name="Manager" queryTableFieldId="8" dataDxfId="13"/>
    <tableColumn id="10" xr3:uid="{4F14138A-F3B6-4FDF-9CF6-EB5D3BCBCB8E}" uniqueName="10" name="Conversion Goal" queryTableFieldId="10" dataDxfId="12"/>
    <tableColumn id="11" xr3:uid="{935DD7A9-6EE6-48D4-913B-DE1116865838}" uniqueName="11" name="CampaignName" queryTableFieldId="11"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41E616-3047-478E-AD16-3C9FB9B7F7D4}" name="DimChannelRates" displayName="DimChannelRates" ref="A1:E6" tableType="queryTable" totalsRowShown="0">
  <autoFilter ref="A1:E6" xr:uid="{2641E616-3047-478E-AD16-3C9FB9B7F7D4}"/>
  <tableColumns count="5">
    <tableColumn id="1" xr3:uid="{E20F1580-EA0E-435D-964D-6F9D83801A7E}" uniqueName="1" name="ChannelID" queryTableFieldId="1" dataDxfId="10"/>
    <tableColumn id="2" xr3:uid="{FBD6D8A3-189D-441F-9C26-A84D496DD873}" uniqueName="2" name="Channel" queryTableFieldId="2" dataDxfId="9"/>
    <tableColumn id="3" xr3:uid="{C6F49D88-32F4-4B01-B5F3-62B57AEB00F7}" uniqueName="3" name="AvgCPM" queryTableFieldId="3"/>
    <tableColumn id="4" xr3:uid="{1EF20318-6E97-480C-992B-2A204F5BB826}" uniqueName="4" name="AvgCPC" queryTableFieldId="4"/>
    <tableColumn id="5" xr3:uid="{FA58134B-5F8E-4625-8A3C-0DD8D78B553A}" uniqueName="5" name="Remarks" queryTableFieldId="5"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897875-D46A-482F-94B1-1AD5BE7EDDBD}" name="DimTargetAudience" displayName="DimTargetAudience" ref="A1:B5" tableType="queryTable" totalsRowShown="0">
  <autoFilter ref="A1:B5" xr:uid="{3B897875-D46A-482F-94B1-1AD5BE7EDDBD}"/>
  <tableColumns count="2">
    <tableColumn id="1" xr3:uid="{43FF4564-65DE-4B3A-BA88-2F73663095DF}" uniqueName="1" name="TargetAudienceID" queryTableFieldId="1" dataDxfId="7"/>
    <tableColumn id="2" xr3:uid="{74E40F17-F2A7-4142-9BED-AFBE39D8E910}" uniqueName="2" name="TargetAudience" queryTableFieldId="2"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6BE079-A44A-475C-BEE1-0B22570D3191}" name="DimDate" displayName="DimDate" ref="A1:J671" tableType="queryTable" totalsRowShown="0">
  <autoFilter ref="A1:J671" xr:uid="{E36BE079-A44A-475C-BEE1-0B22570D3191}"/>
  <tableColumns count="10">
    <tableColumn id="1" xr3:uid="{DC6C1C9F-3AAF-4083-8607-8AA7B1B740C8}" uniqueName="1" name="Date" queryTableFieldId="1" dataDxfId="5"/>
    <tableColumn id="2" xr3:uid="{1D4E923A-E551-40F7-B201-B0CDD3A73813}" uniqueName="2" name="Year" queryTableFieldId="2"/>
    <tableColumn id="3" xr3:uid="{FCF4479D-A7A7-4689-B745-2DB2095350A5}" uniqueName="3" name="Month Name" queryTableFieldId="3" dataDxfId="4"/>
    <tableColumn id="4" xr3:uid="{B7BC2746-197E-48FD-A685-263E7AFAA43F}" uniqueName="4" name="Quarter" queryTableFieldId="4"/>
    <tableColumn id="5" xr3:uid="{41F690B9-8D28-4665-9911-50DDC5C90919}" uniqueName="5" name="Day of Month" queryTableFieldId="5"/>
    <tableColumn id="6" xr3:uid="{171B786E-2C70-4D70-B92E-B64A0091D70C}" uniqueName="6" name="Day Name" queryTableFieldId="6" dataDxfId="3"/>
    <tableColumn id="7" xr3:uid="{253F501E-5E9F-45C0-A627-050602122F3B}" uniqueName="7" name="Month No" queryTableFieldId="7"/>
    <tableColumn id="8" xr3:uid="{44B79601-9095-43C2-A88F-7080A4649853}" uniqueName="8" name="Is Weekend" queryTableFieldId="8"/>
    <tableColumn id="9" xr3:uid="{387FC594-3362-4A33-9743-7B80B8701796}" uniqueName="9" name="Weekend No." queryTableFieldId="9"/>
    <tableColumn id="10" xr3:uid="{94027D51-9DCF-4272-AD0D-8F012A3B3962}" uniqueName="10" name="Weekend No"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EF7CB8-EBDA-4FE3-82A1-00DC9E96F1DB}" name="DimRegion" displayName="DimRegion" ref="A1:B6" tableType="queryTable" totalsRowShown="0">
  <autoFilter ref="A1:B6" xr:uid="{F2EF7CB8-EBDA-4FE3-82A1-00DC9E96F1DB}"/>
  <tableColumns count="2">
    <tableColumn id="1" xr3:uid="{52FCD9A8-5414-4F7E-991C-62FBEA5267AF}" uniqueName="1" name="RegionID" queryTableFieldId="1" dataDxfId="2"/>
    <tableColumn id="2" xr3:uid="{E25AEE72-2756-49E3-96D4-BCC3F7F57569}" uniqueName="2" name="Region" queryTableFieldId="2" dataDxf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A01170-DFE0-4933-889F-9780507CA33C}" name="Table_ExternalData_1" displayName="Table_ExternalData_1" ref="A3:U154" tableType="queryTable" totalsRowShown="0">
  <autoFilter ref="A3:U154" xr:uid="{9EA01170-DFE0-4933-889F-9780507CA33C}"/>
  <tableColumns count="21">
    <tableColumn id="1" xr3:uid="{16EAA7AC-030F-46F1-849C-182C8C723341}" uniqueName="1" name="FactCampaignPerformance[Date]" queryTableFieldId="1" dataDxfId="0"/>
    <tableColumn id="2" xr3:uid="{7FF5B207-2410-4EA2-8179-1C05A17B1896}" uniqueName="2" name="FactCampaignPerformance[CampaignID]" queryTableFieldId="2"/>
    <tableColumn id="3" xr3:uid="{A0F1960C-2C64-4FAD-B8FF-81B2474DD92A}" uniqueName="3" name="FactCampaignPerformance[ChannelID]" queryTableFieldId="3"/>
    <tableColumn id="4" xr3:uid="{FD8781AB-24A2-4A78-A981-23EB8050587A}" uniqueName="4" name="FactCampaignPerformance[RegionID]" queryTableFieldId="4"/>
    <tableColumn id="5" xr3:uid="{926E636B-80C8-4979-9378-FD1682911E92}" uniqueName="5" name="FactCampaignPerformance[TargetAudienceID]" queryTableFieldId="5"/>
    <tableColumn id="6" xr3:uid="{5E2DD4E7-D988-4347-AE77-B56A3130BA8E}" uniqueName="6" name="FactCampaignPerformance[Impressions]" queryTableFieldId="6"/>
    <tableColumn id="7" xr3:uid="{D6ECBD84-B17D-47B8-8871-EECF8AF02527}" uniqueName="7" name="FactCampaignPerformance[Clicks]" queryTableFieldId="7"/>
    <tableColumn id="8" xr3:uid="{208AA1FF-CCDB-4A7A-9D63-4E2EBA80DDBE}" uniqueName="8" name="FactCampaignPerformance[Leads]" queryTableFieldId="8"/>
    <tableColumn id="9" xr3:uid="{E1EF96E8-A08B-4E93-8985-902B20B0D502}" uniqueName="9" name="FactCampaignPerformance[Applications]" queryTableFieldId="9"/>
    <tableColumn id="10" xr3:uid="{589A457F-4CD6-4566-8949-485C45E4AD9C}" uniqueName="10" name="FactCampaignPerformance[Enrollments]" queryTableFieldId="10"/>
    <tableColumn id="11" xr3:uid="{D0F8CEE9-6E0B-416A-8DA3-6B7BCA6D0C3D}" uniqueName="11" name="FactCampaignPerformance[Cost (₹)]" queryTableFieldId="11"/>
    <tableColumn id="12" xr3:uid="{9C9B4DDC-670E-4852-8A8D-E3FAC18E1143}" uniqueName="12" name="FactCampaignPerformance[Revenue (₹)]" queryTableFieldId="12"/>
    <tableColumn id="13" xr3:uid="{AFD1DEB6-CFCE-4541-8A9A-F8FD80B219B4}" uniqueName="13" name="FactCampaignPerformance[ROAS]" queryTableFieldId="13"/>
    <tableColumn id="14" xr3:uid="{E1292AD7-2D0E-4887-9DDE-C892C894F401}" uniqueName="14" name="FactCampaignPerformance[CTR]" queryTableFieldId="14"/>
    <tableColumn id="15" xr3:uid="{B9400349-F023-4DE0-BB87-692AFF57CA6B}" uniqueName="15" name="FactCampaignPerformance[CPC]" queryTableFieldId="15"/>
    <tableColumn id="16" xr3:uid="{9FA3EEA5-1014-44E0-887B-FE61167E92C1}" uniqueName="16" name="FactCampaignPerformance[CPL]" queryTableFieldId="16"/>
    <tableColumn id="17" xr3:uid="{B53E833A-073A-4AAA-9B1F-FF074E36592B}" uniqueName="17" name="FactCampaignPerformance[Cost Per Enrollment]" queryTableFieldId="17"/>
    <tableColumn id="18" xr3:uid="{5EEC26C2-544B-4C61-8985-A2D70D735ABB}" uniqueName="18" name="FactCampaignPerformance[Date (Year)]" queryTableFieldId="18"/>
    <tableColumn id="19" xr3:uid="{EEBF9FB9-D7E7-4394-A35D-B209BEBA4127}" uniqueName="19" name="FactCampaignPerformance[Date (Quarter)]" queryTableFieldId="19"/>
    <tableColumn id="20" xr3:uid="{34883F6F-2517-4111-A996-7D7A4DA77D89}" uniqueName="20" name="FactCampaignPerformance[Date (Month)]" queryTableFieldId="20"/>
    <tableColumn id="21" xr3:uid="{46BCEFD7-A806-418F-A5A2-32F0F8461A5E}" uniqueName="21" name="FactCampaignPerformance[Date (Month Index)]"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2C229-73F8-4A5D-A7E3-54A78F4D3B10}">
  <dimension ref="A1"/>
  <sheetViews>
    <sheetView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4836B-5F23-48CF-A60D-CAB51F8CC2D3}">
  <dimension ref="A1:U764"/>
  <sheetViews>
    <sheetView workbookViewId="0">
      <selection activeCell="M3" sqref="M3"/>
    </sheetView>
  </sheetViews>
  <sheetFormatPr defaultRowHeight="14.4"/>
  <cols>
    <col min="1" max="1" width="10.44140625" bestFit="1" customWidth="1"/>
    <col min="2" max="2" width="14.33203125" bestFit="1" customWidth="1"/>
    <col min="3" max="3" width="12.88671875" bestFit="1" customWidth="1"/>
    <col min="4" max="4" width="11.5546875" bestFit="1" customWidth="1"/>
    <col min="5" max="5" width="19.5546875" bestFit="1" customWidth="1"/>
    <col min="6" max="6" width="14.44140625" bestFit="1" customWidth="1"/>
    <col min="7" max="7" width="8.88671875" bestFit="1" customWidth="1"/>
    <col min="8" max="8" width="8.5546875" bestFit="1" customWidth="1"/>
    <col min="9" max="9" width="14.44140625" bestFit="1" customWidth="1"/>
    <col min="10" max="10" width="14.33203125" bestFit="1" customWidth="1"/>
    <col min="11" max="11" width="10.44140625" bestFit="1" customWidth="1"/>
    <col min="12" max="12" width="14.109375" customWidth="1"/>
    <col min="13" max="13" width="12" bestFit="1" customWidth="1"/>
    <col min="14" max="14" width="12" customWidth="1"/>
    <col min="15" max="15" width="8" bestFit="1" customWidth="1"/>
    <col min="16" max="16" width="9" bestFit="1" customWidth="1"/>
    <col min="17" max="17" width="21.6640625" bestFit="1" customWidth="1"/>
    <col min="18" max="18" width="13.44140625" bestFit="1" customWidth="1"/>
    <col min="19" max="19" width="16.44140625" bestFit="1" customWidth="1"/>
    <col min="20" max="20" width="20.88671875" bestFit="1" customWidth="1"/>
    <col min="21" max="21" width="15.109375" bestFit="1" customWidth="1"/>
    <col min="22" max="22" width="11.5546875" bestFit="1" customWidth="1"/>
  </cols>
  <sheetData>
    <row r="1" spans="1:21">
      <c r="A1" t="s">
        <v>0</v>
      </c>
      <c r="B1" t="s">
        <v>1</v>
      </c>
      <c r="C1" t="s">
        <v>27</v>
      </c>
      <c r="D1" t="s">
        <v>9</v>
      </c>
      <c r="E1" t="s">
        <v>72</v>
      </c>
      <c r="F1" t="s">
        <v>2</v>
      </c>
      <c r="G1" t="s">
        <v>3</v>
      </c>
      <c r="H1" t="s">
        <v>4</v>
      </c>
      <c r="I1" t="s">
        <v>5</v>
      </c>
      <c r="J1" t="s">
        <v>6</v>
      </c>
      <c r="K1" t="s">
        <v>7</v>
      </c>
      <c r="L1" t="s">
        <v>8</v>
      </c>
      <c r="M1" t="s">
        <v>126</v>
      </c>
      <c r="N1" t="s">
        <v>128</v>
      </c>
      <c r="O1" t="s">
        <v>129</v>
      </c>
      <c r="P1" t="s">
        <v>130</v>
      </c>
      <c r="Q1" t="s">
        <v>131</v>
      </c>
      <c r="R1" t="s">
        <v>137</v>
      </c>
      <c r="S1" t="s">
        <v>138</v>
      </c>
      <c r="T1" t="s">
        <v>139</v>
      </c>
      <c r="U1" t="s">
        <v>140</v>
      </c>
    </row>
    <row r="2" spans="1:21">
      <c r="A2" s="1">
        <v>45352</v>
      </c>
      <c r="B2" t="s">
        <v>10</v>
      </c>
      <c r="C2" t="s">
        <v>14</v>
      </c>
      <c r="D2" t="s">
        <v>11</v>
      </c>
      <c r="E2" t="s">
        <v>14</v>
      </c>
      <c r="F2">
        <v>86043</v>
      </c>
      <c r="G2">
        <v>5121</v>
      </c>
      <c r="H2">
        <v>1032</v>
      </c>
      <c r="I2">
        <v>663</v>
      </c>
      <c r="J2">
        <v>383</v>
      </c>
      <c r="K2">
        <v>84842.240000000005</v>
      </c>
      <c r="L2">
        <v>2067523.93</v>
      </c>
      <c r="M2">
        <v>24.36903987919225</v>
      </c>
      <c r="N2">
        <v>5.95167532512813E-2</v>
      </c>
      <c r="O2">
        <v>16.567499999999999</v>
      </c>
      <c r="P2">
        <v>82.211500000000001</v>
      </c>
      <c r="Q2">
        <v>221.52019999999999</v>
      </c>
      <c r="R2" t="s">
        <v>141</v>
      </c>
      <c r="S2" t="s">
        <v>142</v>
      </c>
      <c r="T2">
        <v>3</v>
      </c>
      <c r="U2" t="s">
        <v>143</v>
      </c>
    </row>
    <row r="3" spans="1:21">
      <c r="A3" s="1">
        <v>45353</v>
      </c>
      <c r="B3" t="s">
        <v>10</v>
      </c>
      <c r="C3" t="s">
        <v>14</v>
      </c>
      <c r="D3" t="s">
        <v>12</v>
      </c>
      <c r="E3" t="s">
        <v>14</v>
      </c>
      <c r="F3">
        <v>106383</v>
      </c>
      <c r="G3">
        <v>8132</v>
      </c>
      <c r="H3">
        <v>1989</v>
      </c>
      <c r="I3">
        <v>1180</v>
      </c>
      <c r="J3">
        <v>597</v>
      </c>
      <c r="K3">
        <v>68120.59</v>
      </c>
      <c r="L3">
        <v>4167141.49</v>
      </c>
      <c r="M3">
        <v>61.173009364716314</v>
      </c>
      <c r="N3">
        <v>7.6440784711842999E-2</v>
      </c>
      <c r="O3">
        <v>8.3768999999999991</v>
      </c>
      <c r="P3">
        <v>34.248699999999999</v>
      </c>
      <c r="Q3">
        <v>114.1048</v>
      </c>
      <c r="R3" t="s">
        <v>141</v>
      </c>
      <c r="S3" t="s">
        <v>142</v>
      </c>
      <c r="T3">
        <v>3</v>
      </c>
      <c r="U3" t="s">
        <v>143</v>
      </c>
    </row>
    <row r="4" spans="1:21">
      <c r="A4" s="1">
        <v>45354</v>
      </c>
      <c r="B4" t="s">
        <v>10</v>
      </c>
      <c r="C4" t="s">
        <v>14</v>
      </c>
      <c r="D4" t="s">
        <v>13</v>
      </c>
      <c r="E4" t="s">
        <v>14</v>
      </c>
      <c r="F4">
        <v>190183</v>
      </c>
      <c r="G4">
        <v>9911</v>
      </c>
      <c r="H4">
        <v>2343</v>
      </c>
      <c r="I4">
        <v>1331</v>
      </c>
      <c r="J4">
        <v>712</v>
      </c>
      <c r="K4">
        <v>170515</v>
      </c>
      <c r="L4">
        <v>2633312.2000000002</v>
      </c>
      <c r="M4">
        <v>15.443287687300238</v>
      </c>
      <c r="N4">
        <v>5.2112964881193401E-2</v>
      </c>
      <c r="O4">
        <v>17.204599999999999</v>
      </c>
      <c r="P4">
        <v>72.776399999999995</v>
      </c>
      <c r="Q4">
        <v>239.48740000000001</v>
      </c>
      <c r="R4" t="s">
        <v>141</v>
      </c>
      <c r="S4" t="s">
        <v>142</v>
      </c>
      <c r="T4">
        <v>3</v>
      </c>
      <c r="U4" t="s">
        <v>143</v>
      </c>
    </row>
    <row r="5" spans="1:21">
      <c r="A5" s="1">
        <v>45355</v>
      </c>
      <c r="B5" t="s">
        <v>10</v>
      </c>
      <c r="C5" t="s">
        <v>14</v>
      </c>
      <c r="D5" t="s">
        <v>14</v>
      </c>
      <c r="E5" t="s">
        <v>14</v>
      </c>
      <c r="F5">
        <v>151825</v>
      </c>
      <c r="G5">
        <v>7293</v>
      </c>
      <c r="H5">
        <v>1728</v>
      </c>
      <c r="I5">
        <v>1114</v>
      </c>
      <c r="J5">
        <v>497</v>
      </c>
      <c r="K5">
        <v>76965.64</v>
      </c>
      <c r="L5">
        <v>3527269.49</v>
      </c>
      <c r="M5">
        <v>45.829145187384917</v>
      </c>
      <c r="N5">
        <v>4.8035567264943201E-2</v>
      </c>
      <c r="O5">
        <v>10.5534</v>
      </c>
      <c r="P5">
        <v>44.540300000000002</v>
      </c>
      <c r="Q5">
        <v>154.8604</v>
      </c>
      <c r="R5" t="s">
        <v>141</v>
      </c>
      <c r="S5" t="s">
        <v>142</v>
      </c>
      <c r="T5">
        <v>3</v>
      </c>
      <c r="U5" t="s">
        <v>143</v>
      </c>
    </row>
    <row r="6" spans="1:21">
      <c r="A6" s="1">
        <v>45356</v>
      </c>
      <c r="B6" t="s">
        <v>10</v>
      </c>
      <c r="C6" t="s">
        <v>14</v>
      </c>
      <c r="D6" t="s">
        <v>12</v>
      </c>
      <c r="E6" t="s">
        <v>14</v>
      </c>
      <c r="F6">
        <v>70110</v>
      </c>
      <c r="G6">
        <v>3013</v>
      </c>
      <c r="H6">
        <v>750</v>
      </c>
      <c r="I6">
        <v>468</v>
      </c>
      <c r="J6">
        <v>238</v>
      </c>
      <c r="K6">
        <v>52948</v>
      </c>
      <c r="L6">
        <v>1892177.59</v>
      </c>
      <c r="M6">
        <v>35.736526214399035</v>
      </c>
      <c r="N6">
        <v>4.2975324490087001E-2</v>
      </c>
      <c r="O6">
        <v>17.5732</v>
      </c>
      <c r="P6">
        <v>70.597300000000004</v>
      </c>
      <c r="Q6">
        <v>222.47059999999999</v>
      </c>
      <c r="R6" t="s">
        <v>141</v>
      </c>
      <c r="S6" t="s">
        <v>142</v>
      </c>
      <c r="T6">
        <v>3</v>
      </c>
      <c r="U6" t="s">
        <v>143</v>
      </c>
    </row>
    <row r="7" spans="1:21">
      <c r="A7" s="1">
        <v>45357</v>
      </c>
      <c r="B7" t="s">
        <v>10</v>
      </c>
      <c r="C7" t="s">
        <v>14</v>
      </c>
      <c r="D7" t="s">
        <v>11</v>
      </c>
      <c r="E7" t="s">
        <v>14</v>
      </c>
      <c r="F7">
        <v>127872</v>
      </c>
      <c r="G7">
        <v>7698</v>
      </c>
      <c r="H7">
        <v>1526</v>
      </c>
      <c r="I7">
        <v>763</v>
      </c>
      <c r="J7">
        <v>381</v>
      </c>
      <c r="K7">
        <v>116041.16</v>
      </c>
      <c r="L7">
        <v>2303108.0099999998</v>
      </c>
      <c r="M7">
        <v>19.847337013866458</v>
      </c>
      <c r="N7">
        <v>6.0200825825825803E-2</v>
      </c>
      <c r="O7">
        <v>15.074199999999999</v>
      </c>
      <c r="P7">
        <v>76.042699999999996</v>
      </c>
      <c r="Q7">
        <v>304.57</v>
      </c>
      <c r="R7" t="s">
        <v>141</v>
      </c>
      <c r="S7" t="s">
        <v>142</v>
      </c>
      <c r="T7">
        <v>3</v>
      </c>
      <c r="U7" t="s">
        <v>143</v>
      </c>
    </row>
    <row r="8" spans="1:21">
      <c r="A8" s="1">
        <v>45358</v>
      </c>
      <c r="B8" t="s">
        <v>10</v>
      </c>
      <c r="C8" t="s">
        <v>14</v>
      </c>
      <c r="D8" t="s">
        <v>14</v>
      </c>
      <c r="E8" t="s">
        <v>14</v>
      </c>
      <c r="F8">
        <v>125458</v>
      </c>
      <c r="G8">
        <v>8435</v>
      </c>
      <c r="H8">
        <v>1509</v>
      </c>
      <c r="I8">
        <v>693</v>
      </c>
      <c r="J8">
        <v>366</v>
      </c>
      <c r="K8">
        <v>66260.179999999993</v>
      </c>
      <c r="L8">
        <v>2398363.29</v>
      </c>
      <c r="M8">
        <v>36.196148123956199</v>
      </c>
      <c r="N8">
        <v>6.7233655884837998E-2</v>
      </c>
      <c r="O8">
        <v>7.8554000000000004</v>
      </c>
      <c r="P8">
        <v>43.91</v>
      </c>
      <c r="Q8">
        <v>181.03870000000001</v>
      </c>
      <c r="R8" t="s">
        <v>141</v>
      </c>
      <c r="S8" t="s">
        <v>142</v>
      </c>
      <c r="T8">
        <v>3</v>
      </c>
      <c r="U8" t="s">
        <v>143</v>
      </c>
    </row>
    <row r="9" spans="1:21">
      <c r="A9" s="1">
        <v>45359</v>
      </c>
      <c r="B9" t="s">
        <v>10</v>
      </c>
      <c r="C9" t="s">
        <v>14</v>
      </c>
      <c r="D9" t="s">
        <v>14</v>
      </c>
      <c r="E9" t="s">
        <v>14</v>
      </c>
      <c r="F9">
        <v>52749</v>
      </c>
      <c r="G9">
        <v>3113</v>
      </c>
      <c r="H9">
        <v>594</v>
      </c>
      <c r="I9">
        <v>267</v>
      </c>
      <c r="J9">
        <v>132</v>
      </c>
      <c r="K9">
        <v>47097.46</v>
      </c>
      <c r="L9">
        <v>644765.61</v>
      </c>
      <c r="M9">
        <v>13.690029356147869</v>
      </c>
      <c r="N9">
        <v>5.90153367836357E-2</v>
      </c>
      <c r="O9">
        <v>15.129300000000001</v>
      </c>
      <c r="P9">
        <v>79.288700000000006</v>
      </c>
      <c r="Q9">
        <v>356.7989</v>
      </c>
      <c r="R9" t="s">
        <v>141</v>
      </c>
      <c r="S9" t="s">
        <v>142</v>
      </c>
      <c r="T9">
        <v>3</v>
      </c>
      <c r="U9" t="s">
        <v>143</v>
      </c>
    </row>
    <row r="10" spans="1:21">
      <c r="A10" s="1">
        <v>45360</v>
      </c>
      <c r="B10" t="s">
        <v>10</v>
      </c>
      <c r="C10" t="s">
        <v>14</v>
      </c>
      <c r="D10" t="s">
        <v>13</v>
      </c>
      <c r="E10" t="s">
        <v>14</v>
      </c>
      <c r="F10">
        <v>55614</v>
      </c>
      <c r="G10">
        <v>3540</v>
      </c>
      <c r="H10">
        <v>572</v>
      </c>
      <c r="I10">
        <v>343</v>
      </c>
      <c r="J10">
        <v>154</v>
      </c>
      <c r="K10">
        <v>36078.71</v>
      </c>
      <c r="L10">
        <v>646246.86</v>
      </c>
      <c r="M10">
        <v>17.912138765493555</v>
      </c>
      <c r="N10">
        <v>6.3653037005070703E-2</v>
      </c>
      <c r="O10">
        <v>10.191700000000001</v>
      </c>
      <c r="P10">
        <v>63.0747</v>
      </c>
      <c r="Q10">
        <v>234.2773</v>
      </c>
      <c r="R10" t="s">
        <v>141</v>
      </c>
      <c r="S10" t="s">
        <v>142</v>
      </c>
      <c r="T10">
        <v>3</v>
      </c>
      <c r="U10" t="s">
        <v>143</v>
      </c>
    </row>
    <row r="11" spans="1:21">
      <c r="A11" s="1">
        <v>45361</v>
      </c>
      <c r="B11" t="s">
        <v>10</v>
      </c>
      <c r="C11" t="s">
        <v>14</v>
      </c>
      <c r="D11" t="s">
        <v>13</v>
      </c>
      <c r="E11" t="s">
        <v>14</v>
      </c>
      <c r="F11">
        <v>160586</v>
      </c>
      <c r="G11">
        <v>9019</v>
      </c>
      <c r="H11">
        <v>1457</v>
      </c>
      <c r="I11">
        <v>790</v>
      </c>
      <c r="J11">
        <v>427</v>
      </c>
      <c r="K11">
        <v>118320.36</v>
      </c>
      <c r="L11">
        <v>2536804.91</v>
      </c>
      <c r="M11">
        <v>21.440138535751583</v>
      </c>
      <c r="N11">
        <v>5.6163052819050201E-2</v>
      </c>
      <c r="O11">
        <v>13.119</v>
      </c>
      <c r="P11">
        <v>81.208200000000005</v>
      </c>
      <c r="Q11">
        <v>277.09690000000001</v>
      </c>
      <c r="R11" t="s">
        <v>141</v>
      </c>
      <c r="S11" t="s">
        <v>142</v>
      </c>
      <c r="T11">
        <v>3</v>
      </c>
      <c r="U11" t="s">
        <v>143</v>
      </c>
    </row>
    <row r="12" spans="1:21">
      <c r="A12" s="1">
        <v>45362</v>
      </c>
      <c r="B12" t="s">
        <v>10</v>
      </c>
      <c r="C12" t="s">
        <v>14</v>
      </c>
      <c r="D12" t="s">
        <v>14</v>
      </c>
      <c r="E12" t="s">
        <v>14</v>
      </c>
      <c r="F12">
        <v>73407</v>
      </c>
      <c r="G12">
        <v>5606</v>
      </c>
      <c r="H12">
        <v>883</v>
      </c>
      <c r="I12">
        <v>498</v>
      </c>
      <c r="J12">
        <v>256</v>
      </c>
      <c r="K12">
        <v>70482.990000000005</v>
      </c>
      <c r="L12">
        <v>1018845.71</v>
      </c>
      <c r="M12">
        <v>14.45519990000424</v>
      </c>
      <c r="N12">
        <v>7.6368738676148004E-2</v>
      </c>
      <c r="O12">
        <v>12.572800000000001</v>
      </c>
      <c r="P12">
        <v>79.822199999999995</v>
      </c>
      <c r="Q12">
        <v>275.32420000000002</v>
      </c>
      <c r="R12" t="s">
        <v>141</v>
      </c>
      <c r="S12" t="s">
        <v>142</v>
      </c>
      <c r="T12">
        <v>3</v>
      </c>
      <c r="U12" t="s">
        <v>143</v>
      </c>
    </row>
    <row r="13" spans="1:21">
      <c r="A13" s="1">
        <v>45363</v>
      </c>
      <c r="B13" t="s">
        <v>10</v>
      </c>
      <c r="C13" t="s">
        <v>14</v>
      </c>
      <c r="D13" t="s">
        <v>13</v>
      </c>
      <c r="E13" t="s">
        <v>14</v>
      </c>
      <c r="F13">
        <v>216597</v>
      </c>
      <c r="G13">
        <v>15507</v>
      </c>
      <c r="H13">
        <v>2335</v>
      </c>
      <c r="I13">
        <v>1445</v>
      </c>
      <c r="J13">
        <v>726</v>
      </c>
      <c r="K13">
        <v>192461.62</v>
      </c>
      <c r="L13">
        <v>2305973.39</v>
      </c>
      <c r="M13">
        <v>11.981471370759532</v>
      </c>
      <c r="N13">
        <v>7.15937893876646E-2</v>
      </c>
      <c r="O13">
        <v>12.411300000000001</v>
      </c>
      <c r="P13">
        <v>82.424700000000001</v>
      </c>
      <c r="Q13">
        <v>265.09870000000001</v>
      </c>
      <c r="R13" t="s">
        <v>141</v>
      </c>
      <c r="S13" t="s">
        <v>142</v>
      </c>
      <c r="T13">
        <v>3</v>
      </c>
      <c r="U13" t="s">
        <v>143</v>
      </c>
    </row>
    <row r="14" spans="1:21">
      <c r="A14" s="1">
        <v>45364</v>
      </c>
      <c r="B14" t="s">
        <v>10</v>
      </c>
      <c r="C14" t="s">
        <v>14</v>
      </c>
      <c r="D14" t="s">
        <v>14</v>
      </c>
      <c r="E14" t="s">
        <v>14</v>
      </c>
      <c r="F14">
        <v>175194</v>
      </c>
      <c r="G14">
        <v>5344</v>
      </c>
      <c r="H14">
        <v>957</v>
      </c>
      <c r="I14">
        <v>551</v>
      </c>
      <c r="J14">
        <v>261</v>
      </c>
      <c r="K14">
        <v>169204.3</v>
      </c>
      <c r="L14">
        <v>976767.04</v>
      </c>
      <c r="M14">
        <v>5.7727081403959595</v>
      </c>
      <c r="N14">
        <v>3.05033277395345E-2</v>
      </c>
      <c r="O14">
        <v>31.662500000000001</v>
      </c>
      <c r="P14">
        <v>176.80699999999999</v>
      </c>
      <c r="Q14">
        <v>648.29229999999995</v>
      </c>
      <c r="R14" t="s">
        <v>141</v>
      </c>
      <c r="S14" t="s">
        <v>142</v>
      </c>
      <c r="T14">
        <v>3</v>
      </c>
      <c r="U14" t="s">
        <v>143</v>
      </c>
    </row>
    <row r="15" spans="1:21">
      <c r="A15" s="1">
        <v>45365</v>
      </c>
      <c r="B15" t="s">
        <v>10</v>
      </c>
      <c r="C15" t="s">
        <v>14</v>
      </c>
      <c r="D15" t="s">
        <v>14</v>
      </c>
      <c r="E15" t="s">
        <v>14</v>
      </c>
      <c r="F15">
        <v>188495</v>
      </c>
      <c r="G15">
        <v>10549</v>
      </c>
      <c r="H15">
        <v>1800</v>
      </c>
      <c r="I15">
        <v>1004</v>
      </c>
      <c r="J15">
        <v>441</v>
      </c>
      <c r="K15">
        <v>182807.04000000001</v>
      </c>
      <c r="L15">
        <v>2268459.2400000002</v>
      </c>
      <c r="M15">
        <v>12.409036544763266</v>
      </c>
      <c r="N15">
        <v>5.5964349186981101E-2</v>
      </c>
      <c r="O15">
        <v>17.3293</v>
      </c>
      <c r="P15">
        <v>101.5595</v>
      </c>
      <c r="Q15">
        <v>414.52839999999998</v>
      </c>
      <c r="R15" t="s">
        <v>141</v>
      </c>
      <c r="S15" t="s">
        <v>142</v>
      </c>
      <c r="T15">
        <v>3</v>
      </c>
      <c r="U15" t="s">
        <v>143</v>
      </c>
    </row>
    <row r="16" spans="1:21">
      <c r="A16" s="1">
        <v>45366</v>
      </c>
      <c r="B16" t="s">
        <v>10</v>
      </c>
      <c r="C16" t="s">
        <v>14</v>
      </c>
      <c r="D16" t="s">
        <v>15</v>
      </c>
      <c r="E16" t="s">
        <v>14</v>
      </c>
      <c r="F16">
        <v>100344</v>
      </c>
      <c r="G16">
        <v>8008</v>
      </c>
      <c r="H16">
        <v>1473</v>
      </c>
      <c r="I16">
        <v>816</v>
      </c>
      <c r="J16">
        <v>424</v>
      </c>
      <c r="K16">
        <v>77929.710000000006</v>
      </c>
      <c r="L16">
        <v>1344335.07</v>
      </c>
      <c r="M16">
        <v>17.250610453959087</v>
      </c>
      <c r="N16">
        <v>7.9805469186000205E-2</v>
      </c>
      <c r="O16">
        <v>9.7315000000000005</v>
      </c>
      <c r="P16">
        <v>52.9054</v>
      </c>
      <c r="Q16">
        <v>183.79650000000001</v>
      </c>
      <c r="R16" t="s">
        <v>141</v>
      </c>
      <c r="S16" t="s">
        <v>142</v>
      </c>
      <c r="T16">
        <v>3</v>
      </c>
      <c r="U16" t="s">
        <v>143</v>
      </c>
    </row>
    <row r="17" spans="1:21">
      <c r="A17" s="1">
        <v>45367</v>
      </c>
      <c r="B17" t="s">
        <v>10</v>
      </c>
      <c r="C17" t="s">
        <v>14</v>
      </c>
      <c r="D17" t="s">
        <v>14</v>
      </c>
      <c r="E17" t="s">
        <v>14</v>
      </c>
      <c r="F17">
        <v>275868</v>
      </c>
      <c r="G17">
        <v>10436</v>
      </c>
      <c r="H17">
        <v>1877</v>
      </c>
      <c r="I17">
        <v>1023</v>
      </c>
      <c r="J17">
        <v>453</v>
      </c>
      <c r="K17">
        <v>133644.66</v>
      </c>
      <c r="L17">
        <v>2895845.33</v>
      </c>
      <c r="M17">
        <v>21.668245704691831</v>
      </c>
      <c r="N17">
        <v>3.7829686661736799E-2</v>
      </c>
      <c r="O17">
        <v>12.806100000000001</v>
      </c>
      <c r="P17">
        <v>71.2012</v>
      </c>
      <c r="Q17">
        <v>295.0213</v>
      </c>
      <c r="R17" t="s">
        <v>141</v>
      </c>
      <c r="S17" t="s">
        <v>142</v>
      </c>
      <c r="T17">
        <v>3</v>
      </c>
      <c r="U17" t="s">
        <v>143</v>
      </c>
    </row>
    <row r="18" spans="1:21">
      <c r="A18" s="1">
        <v>45368</v>
      </c>
      <c r="B18" t="s">
        <v>10</v>
      </c>
      <c r="C18" t="s">
        <v>14</v>
      </c>
      <c r="D18" t="s">
        <v>14</v>
      </c>
      <c r="E18" t="s">
        <v>14</v>
      </c>
      <c r="F18">
        <v>292584</v>
      </c>
      <c r="G18">
        <v>23331</v>
      </c>
      <c r="H18">
        <v>3605</v>
      </c>
      <c r="I18">
        <v>1899</v>
      </c>
      <c r="J18">
        <v>921</v>
      </c>
      <c r="K18">
        <v>169598.15</v>
      </c>
      <c r="L18">
        <v>3162278.82</v>
      </c>
      <c r="M18">
        <v>18.645715298191636</v>
      </c>
      <c r="N18">
        <v>7.9741202526454003E-2</v>
      </c>
      <c r="O18">
        <v>7.2691999999999997</v>
      </c>
      <c r="P18">
        <v>47.045299999999997</v>
      </c>
      <c r="Q18">
        <v>184.14570000000001</v>
      </c>
      <c r="R18" t="s">
        <v>141</v>
      </c>
      <c r="S18" t="s">
        <v>142</v>
      </c>
      <c r="T18">
        <v>3</v>
      </c>
      <c r="U18" t="s">
        <v>143</v>
      </c>
    </row>
    <row r="19" spans="1:21">
      <c r="A19" s="1">
        <v>45369</v>
      </c>
      <c r="B19" t="s">
        <v>10</v>
      </c>
      <c r="C19" t="s">
        <v>14</v>
      </c>
      <c r="D19" t="s">
        <v>12</v>
      </c>
      <c r="E19" t="s">
        <v>14</v>
      </c>
      <c r="F19">
        <v>160356</v>
      </c>
      <c r="G19">
        <v>10619</v>
      </c>
      <c r="H19">
        <v>2317</v>
      </c>
      <c r="I19">
        <v>1167</v>
      </c>
      <c r="J19">
        <v>687</v>
      </c>
      <c r="K19">
        <v>89639.34</v>
      </c>
      <c r="L19">
        <v>4671783.2</v>
      </c>
      <c r="M19">
        <v>52.117554636167561</v>
      </c>
      <c r="N19">
        <v>6.6221407368604795E-2</v>
      </c>
      <c r="O19">
        <v>8.4413999999999998</v>
      </c>
      <c r="P19">
        <v>38.6877</v>
      </c>
      <c r="Q19">
        <v>130.4794</v>
      </c>
      <c r="R19" t="s">
        <v>141</v>
      </c>
      <c r="S19" t="s">
        <v>142</v>
      </c>
      <c r="T19">
        <v>3</v>
      </c>
      <c r="U19" t="s">
        <v>143</v>
      </c>
    </row>
    <row r="20" spans="1:21">
      <c r="A20" s="1">
        <v>45370</v>
      </c>
      <c r="B20" t="s">
        <v>10</v>
      </c>
      <c r="C20" t="s">
        <v>14</v>
      </c>
      <c r="D20" t="s">
        <v>15</v>
      </c>
      <c r="E20" t="s">
        <v>14</v>
      </c>
      <c r="F20">
        <v>172256</v>
      </c>
      <c r="G20">
        <v>8896</v>
      </c>
      <c r="H20">
        <v>2048</v>
      </c>
      <c r="I20">
        <v>985</v>
      </c>
      <c r="J20">
        <v>576</v>
      </c>
      <c r="K20">
        <v>152568.15</v>
      </c>
      <c r="L20">
        <v>1915389.82</v>
      </c>
      <c r="M20">
        <v>12.554322904223458</v>
      </c>
      <c r="N20">
        <v>5.1644064647965802E-2</v>
      </c>
      <c r="O20">
        <v>17.150200000000002</v>
      </c>
      <c r="P20">
        <v>74.496200000000002</v>
      </c>
      <c r="Q20">
        <v>264.87529999999998</v>
      </c>
      <c r="R20" t="s">
        <v>141</v>
      </c>
      <c r="S20" t="s">
        <v>142</v>
      </c>
      <c r="T20">
        <v>3</v>
      </c>
      <c r="U20" t="s">
        <v>143</v>
      </c>
    </row>
    <row r="21" spans="1:21">
      <c r="A21" s="1">
        <v>45371</v>
      </c>
      <c r="B21" t="s">
        <v>10</v>
      </c>
      <c r="C21" t="s">
        <v>14</v>
      </c>
      <c r="D21" t="s">
        <v>12</v>
      </c>
      <c r="E21" t="s">
        <v>14</v>
      </c>
      <c r="F21">
        <v>203648</v>
      </c>
      <c r="G21">
        <v>8947</v>
      </c>
      <c r="H21">
        <v>1995</v>
      </c>
      <c r="I21">
        <v>1108</v>
      </c>
      <c r="J21">
        <v>625</v>
      </c>
      <c r="K21">
        <v>126623.75</v>
      </c>
      <c r="L21">
        <v>3738989.85</v>
      </c>
      <c r="M21">
        <v>29.528345590775825</v>
      </c>
      <c r="N21">
        <v>4.3933650219987401E-2</v>
      </c>
      <c r="O21">
        <v>14.1526</v>
      </c>
      <c r="P21">
        <v>63.470599999999997</v>
      </c>
      <c r="Q21">
        <v>202.59800000000001</v>
      </c>
      <c r="R21" t="s">
        <v>141</v>
      </c>
      <c r="S21" t="s">
        <v>142</v>
      </c>
      <c r="T21">
        <v>3</v>
      </c>
      <c r="U21" t="s">
        <v>143</v>
      </c>
    </row>
    <row r="22" spans="1:21">
      <c r="A22" s="1">
        <v>45372</v>
      </c>
      <c r="B22" t="s">
        <v>10</v>
      </c>
      <c r="C22" t="s">
        <v>14</v>
      </c>
      <c r="D22" t="s">
        <v>13</v>
      </c>
      <c r="E22" t="s">
        <v>14</v>
      </c>
      <c r="F22">
        <v>85480</v>
      </c>
      <c r="G22">
        <v>4749</v>
      </c>
      <c r="H22">
        <v>1166</v>
      </c>
      <c r="I22">
        <v>617</v>
      </c>
      <c r="J22">
        <v>295</v>
      </c>
      <c r="K22">
        <v>77652.63</v>
      </c>
      <c r="L22">
        <v>1845721.68</v>
      </c>
      <c r="M22">
        <v>23.768952577652552</v>
      </c>
      <c r="N22">
        <v>5.5556855404773002E-2</v>
      </c>
      <c r="O22">
        <v>16.351400000000002</v>
      </c>
      <c r="P22">
        <v>66.597499999999997</v>
      </c>
      <c r="Q22">
        <v>263.22930000000002</v>
      </c>
      <c r="R22" t="s">
        <v>141</v>
      </c>
      <c r="S22" t="s">
        <v>142</v>
      </c>
      <c r="T22">
        <v>3</v>
      </c>
      <c r="U22" t="s">
        <v>143</v>
      </c>
    </row>
    <row r="23" spans="1:21">
      <c r="A23" s="1">
        <v>45373</v>
      </c>
      <c r="B23" t="s">
        <v>10</v>
      </c>
      <c r="C23" t="s">
        <v>14</v>
      </c>
      <c r="D23" t="s">
        <v>14</v>
      </c>
      <c r="E23" t="s">
        <v>14</v>
      </c>
      <c r="F23">
        <v>298776</v>
      </c>
      <c r="G23">
        <v>13733</v>
      </c>
      <c r="H23">
        <v>2795</v>
      </c>
      <c r="I23">
        <v>1309</v>
      </c>
      <c r="J23">
        <v>703</v>
      </c>
      <c r="K23">
        <v>212229.85</v>
      </c>
      <c r="L23">
        <v>5350895.5999999996</v>
      </c>
      <c r="M23">
        <v>25.212737981956824</v>
      </c>
      <c r="N23">
        <v>4.5964200605135598E-2</v>
      </c>
      <c r="O23">
        <v>15.454000000000001</v>
      </c>
      <c r="P23">
        <v>75.932000000000002</v>
      </c>
      <c r="Q23">
        <v>301.89170000000001</v>
      </c>
      <c r="R23" t="s">
        <v>141</v>
      </c>
      <c r="S23" t="s">
        <v>142</v>
      </c>
      <c r="T23">
        <v>3</v>
      </c>
      <c r="U23" t="s">
        <v>143</v>
      </c>
    </row>
    <row r="24" spans="1:21">
      <c r="A24" s="1">
        <v>45374</v>
      </c>
      <c r="B24" t="s">
        <v>10</v>
      </c>
      <c r="C24" t="s">
        <v>14</v>
      </c>
      <c r="D24" t="s">
        <v>13</v>
      </c>
      <c r="E24" t="s">
        <v>14</v>
      </c>
      <c r="F24">
        <v>245366</v>
      </c>
      <c r="G24">
        <v>12959</v>
      </c>
      <c r="H24">
        <v>2802</v>
      </c>
      <c r="I24">
        <v>1515</v>
      </c>
      <c r="J24">
        <v>836</v>
      </c>
      <c r="K24">
        <v>241060.05</v>
      </c>
      <c r="L24">
        <v>6091993.9299999997</v>
      </c>
      <c r="M24">
        <v>25.271686162846144</v>
      </c>
      <c r="N24">
        <v>5.2814978440370697E-2</v>
      </c>
      <c r="O24">
        <v>18.601700000000001</v>
      </c>
      <c r="P24">
        <v>86.031400000000005</v>
      </c>
      <c r="Q24">
        <v>288.34930000000003</v>
      </c>
      <c r="R24" t="s">
        <v>141</v>
      </c>
      <c r="S24" t="s">
        <v>142</v>
      </c>
      <c r="T24">
        <v>3</v>
      </c>
      <c r="U24" t="s">
        <v>143</v>
      </c>
    </row>
    <row r="25" spans="1:21">
      <c r="A25" s="1">
        <v>45375</v>
      </c>
      <c r="B25" t="s">
        <v>10</v>
      </c>
      <c r="C25" t="s">
        <v>14</v>
      </c>
      <c r="D25" t="s">
        <v>12</v>
      </c>
      <c r="E25" t="s">
        <v>14</v>
      </c>
      <c r="F25">
        <v>240769</v>
      </c>
      <c r="G25">
        <v>8468</v>
      </c>
      <c r="H25">
        <v>1835</v>
      </c>
      <c r="I25">
        <v>987</v>
      </c>
      <c r="J25">
        <v>400</v>
      </c>
      <c r="K25">
        <v>145335.12</v>
      </c>
      <c r="L25">
        <v>2921642.34</v>
      </c>
      <c r="M25">
        <v>20.10279648855693</v>
      </c>
      <c r="N25">
        <v>3.5170640738633303E-2</v>
      </c>
      <c r="O25">
        <v>17.1629</v>
      </c>
      <c r="P25">
        <v>79.201700000000002</v>
      </c>
      <c r="Q25">
        <v>363.33780000000002</v>
      </c>
      <c r="R25" t="s">
        <v>141</v>
      </c>
      <c r="S25" t="s">
        <v>142</v>
      </c>
      <c r="T25">
        <v>3</v>
      </c>
      <c r="U25" t="s">
        <v>143</v>
      </c>
    </row>
    <row r="26" spans="1:21">
      <c r="A26" s="1">
        <v>45376</v>
      </c>
      <c r="B26" t="s">
        <v>10</v>
      </c>
      <c r="C26" t="s">
        <v>14</v>
      </c>
      <c r="D26" t="s">
        <v>12</v>
      </c>
      <c r="E26" t="s">
        <v>14</v>
      </c>
      <c r="F26">
        <v>122186</v>
      </c>
      <c r="G26">
        <v>5865</v>
      </c>
      <c r="H26">
        <v>1463</v>
      </c>
      <c r="I26">
        <v>777</v>
      </c>
      <c r="J26">
        <v>313</v>
      </c>
      <c r="K26">
        <v>54949.89</v>
      </c>
      <c r="L26">
        <v>1100080.07</v>
      </c>
      <c r="M26">
        <v>20.01969558082828</v>
      </c>
      <c r="N26">
        <v>4.8000589265545998E-2</v>
      </c>
      <c r="O26">
        <v>9.3690999999999995</v>
      </c>
      <c r="P26">
        <v>37.559699999999999</v>
      </c>
      <c r="Q26">
        <v>175.55879999999999</v>
      </c>
      <c r="R26" t="s">
        <v>141</v>
      </c>
      <c r="S26" t="s">
        <v>142</v>
      </c>
      <c r="T26">
        <v>3</v>
      </c>
      <c r="U26" t="s">
        <v>143</v>
      </c>
    </row>
    <row r="27" spans="1:21">
      <c r="A27" s="1">
        <v>45377</v>
      </c>
      <c r="B27" t="s">
        <v>10</v>
      </c>
      <c r="C27" t="s">
        <v>14</v>
      </c>
      <c r="D27" t="s">
        <v>13</v>
      </c>
      <c r="E27" t="s">
        <v>14</v>
      </c>
      <c r="F27">
        <v>274044</v>
      </c>
      <c r="G27">
        <v>13557</v>
      </c>
      <c r="H27">
        <v>2893</v>
      </c>
      <c r="I27">
        <v>1644</v>
      </c>
      <c r="J27">
        <v>828</v>
      </c>
      <c r="K27">
        <v>131707.57999999999</v>
      </c>
      <c r="L27">
        <v>6173759.6799999997</v>
      </c>
      <c r="M27">
        <v>46.874748438928115</v>
      </c>
      <c r="N27">
        <v>4.9470158076805201E-2</v>
      </c>
      <c r="O27">
        <v>9.7150999999999996</v>
      </c>
      <c r="P27">
        <v>45.526299999999999</v>
      </c>
      <c r="Q27">
        <v>159.06710000000001</v>
      </c>
      <c r="R27" t="s">
        <v>141</v>
      </c>
      <c r="S27" t="s">
        <v>142</v>
      </c>
      <c r="T27">
        <v>3</v>
      </c>
      <c r="U27" t="s">
        <v>143</v>
      </c>
    </row>
    <row r="28" spans="1:21">
      <c r="A28" s="1">
        <v>45378</v>
      </c>
      <c r="B28" t="s">
        <v>10</v>
      </c>
      <c r="C28" t="s">
        <v>14</v>
      </c>
      <c r="D28" t="s">
        <v>11</v>
      </c>
      <c r="E28" t="s">
        <v>14</v>
      </c>
      <c r="F28">
        <v>75569</v>
      </c>
      <c r="G28">
        <v>3044</v>
      </c>
      <c r="H28">
        <v>699</v>
      </c>
      <c r="I28">
        <v>363</v>
      </c>
      <c r="J28">
        <v>210</v>
      </c>
      <c r="K28">
        <v>43169.18</v>
      </c>
      <c r="L28">
        <v>954211.72</v>
      </c>
      <c r="M28">
        <v>22.10400382865739</v>
      </c>
      <c r="N28">
        <v>4.0281067633553401E-2</v>
      </c>
      <c r="O28">
        <v>14.181699999999999</v>
      </c>
      <c r="P28">
        <v>61.758499999999998</v>
      </c>
      <c r="Q28">
        <v>205.5675</v>
      </c>
      <c r="R28" t="s">
        <v>141</v>
      </c>
      <c r="S28" t="s">
        <v>142</v>
      </c>
      <c r="T28">
        <v>3</v>
      </c>
      <c r="U28" t="s">
        <v>143</v>
      </c>
    </row>
    <row r="29" spans="1:21">
      <c r="A29" s="1">
        <v>45379</v>
      </c>
      <c r="B29" t="s">
        <v>10</v>
      </c>
      <c r="C29" t="s">
        <v>14</v>
      </c>
      <c r="D29" t="s">
        <v>12</v>
      </c>
      <c r="E29" t="s">
        <v>14</v>
      </c>
      <c r="F29">
        <v>151614</v>
      </c>
      <c r="G29">
        <v>5544</v>
      </c>
      <c r="H29">
        <v>1000</v>
      </c>
      <c r="I29">
        <v>552</v>
      </c>
      <c r="J29">
        <v>221</v>
      </c>
      <c r="K29">
        <v>66293.7</v>
      </c>
      <c r="L29">
        <v>838838.11</v>
      </c>
      <c r="M29">
        <v>12.653360877428776</v>
      </c>
      <c r="N29">
        <v>3.6566543986703101E-2</v>
      </c>
      <c r="O29">
        <v>11.957700000000001</v>
      </c>
      <c r="P29">
        <v>66.293700000000001</v>
      </c>
      <c r="Q29">
        <v>299.97149999999999</v>
      </c>
      <c r="R29" t="s">
        <v>141</v>
      </c>
      <c r="S29" t="s">
        <v>142</v>
      </c>
      <c r="T29">
        <v>3</v>
      </c>
      <c r="U29" t="s">
        <v>143</v>
      </c>
    </row>
    <row r="30" spans="1:21">
      <c r="A30" s="1">
        <v>45380</v>
      </c>
      <c r="B30" t="s">
        <v>10</v>
      </c>
      <c r="C30" t="s">
        <v>14</v>
      </c>
      <c r="D30" t="s">
        <v>14</v>
      </c>
      <c r="E30" t="s">
        <v>14</v>
      </c>
      <c r="F30">
        <v>128767</v>
      </c>
      <c r="G30">
        <v>7454</v>
      </c>
      <c r="H30">
        <v>1142</v>
      </c>
      <c r="I30">
        <v>540</v>
      </c>
      <c r="J30">
        <v>253</v>
      </c>
      <c r="K30">
        <v>99239.26</v>
      </c>
      <c r="L30">
        <v>960812.07</v>
      </c>
      <c r="M30">
        <v>9.6817738262054753</v>
      </c>
      <c r="N30">
        <v>5.7887502232714903E-2</v>
      </c>
      <c r="O30">
        <v>13.313599999999999</v>
      </c>
      <c r="P30">
        <v>86.899500000000003</v>
      </c>
      <c r="Q30">
        <v>392.25</v>
      </c>
      <c r="R30" t="s">
        <v>141</v>
      </c>
      <c r="S30" t="s">
        <v>142</v>
      </c>
      <c r="T30">
        <v>3</v>
      </c>
      <c r="U30" t="s">
        <v>143</v>
      </c>
    </row>
    <row r="31" spans="1:21">
      <c r="A31" s="1">
        <v>45381</v>
      </c>
      <c r="B31" t="s">
        <v>10</v>
      </c>
      <c r="C31" t="s">
        <v>14</v>
      </c>
      <c r="D31" t="s">
        <v>13</v>
      </c>
      <c r="E31" t="s">
        <v>14</v>
      </c>
      <c r="F31">
        <v>168427</v>
      </c>
      <c r="G31">
        <v>7496</v>
      </c>
      <c r="H31">
        <v>1354</v>
      </c>
      <c r="I31">
        <v>707</v>
      </c>
      <c r="J31">
        <v>399</v>
      </c>
      <c r="K31">
        <v>121004.62</v>
      </c>
      <c r="L31">
        <v>2780010.07</v>
      </c>
      <c r="M31">
        <v>22.974412629864876</v>
      </c>
      <c r="N31">
        <v>4.4505928384403898E-2</v>
      </c>
      <c r="O31">
        <v>16.142600000000002</v>
      </c>
      <c r="P31">
        <v>89.368300000000005</v>
      </c>
      <c r="Q31">
        <v>303.2697</v>
      </c>
      <c r="R31" t="s">
        <v>141</v>
      </c>
      <c r="S31" t="s">
        <v>142</v>
      </c>
      <c r="T31">
        <v>3</v>
      </c>
      <c r="U31" t="s">
        <v>143</v>
      </c>
    </row>
    <row r="32" spans="1:21">
      <c r="A32" s="1">
        <v>45382</v>
      </c>
      <c r="B32" t="s">
        <v>10</v>
      </c>
      <c r="C32" t="s">
        <v>14</v>
      </c>
      <c r="D32" t="s">
        <v>15</v>
      </c>
      <c r="E32" t="s">
        <v>14</v>
      </c>
      <c r="F32">
        <v>80636</v>
      </c>
      <c r="G32">
        <v>5687</v>
      </c>
      <c r="H32">
        <v>1072</v>
      </c>
      <c r="I32">
        <v>607</v>
      </c>
      <c r="J32">
        <v>344</v>
      </c>
      <c r="K32">
        <v>59284.93</v>
      </c>
      <c r="L32">
        <v>2288813.48</v>
      </c>
      <c r="M32">
        <v>38.607003162523768</v>
      </c>
      <c r="N32">
        <v>7.0526811845825696E-2</v>
      </c>
      <c r="O32">
        <v>10.4246</v>
      </c>
      <c r="P32">
        <v>55.303100000000001</v>
      </c>
      <c r="Q32">
        <v>172.3399</v>
      </c>
      <c r="R32" t="s">
        <v>141</v>
      </c>
      <c r="S32" t="s">
        <v>142</v>
      </c>
      <c r="T32">
        <v>3</v>
      </c>
      <c r="U32" t="s">
        <v>143</v>
      </c>
    </row>
    <row r="33" spans="1:21">
      <c r="A33" s="1">
        <v>45383</v>
      </c>
      <c r="B33" t="s">
        <v>10</v>
      </c>
      <c r="C33" t="s">
        <v>14</v>
      </c>
      <c r="D33" t="s">
        <v>14</v>
      </c>
      <c r="E33" t="s">
        <v>14</v>
      </c>
      <c r="F33">
        <v>186499</v>
      </c>
      <c r="G33">
        <v>6536</v>
      </c>
      <c r="H33">
        <v>1354</v>
      </c>
      <c r="I33">
        <v>621</v>
      </c>
      <c r="J33">
        <v>368</v>
      </c>
      <c r="K33">
        <v>85229.02</v>
      </c>
      <c r="L33">
        <v>2637713.85</v>
      </c>
      <c r="M33">
        <v>30.948541353637527</v>
      </c>
      <c r="N33">
        <v>3.5045764320452102E-2</v>
      </c>
      <c r="O33">
        <v>13.039899999999999</v>
      </c>
      <c r="P33">
        <v>62.946100000000001</v>
      </c>
      <c r="Q33">
        <v>231.60059999999999</v>
      </c>
      <c r="R33" t="s">
        <v>141</v>
      </c>
      <c r="S33" t="s">
        <v>144</v>
      </c>
      <c r="T33">
        <v>4</v>
      </c>
      <c r="U33" t="s">
        <v>145</v>
      </c>
    </row>
    <row r="34" spans="1:21">
      <c r="A34" s="1">
        <v>45384</v>
      </c>
      <c r="B34" t="s">
        <v>10</v>
      </c>
      <c r="C34" t="s">
        <v>14</v>
      </c>
      <c r="D34" t="s">
        <v>13</v>
      </c>
      <c r="E34" t="s">
        <v>14</v>
      </c>
      <c r="F34">
        <v>280440</v>
      </c>
      <c r="G34">
        <v>19647</v>
      </c>
      <c r="H34">
        <v>3222</v>
      </c>
      <c r="I34">
        <v>1784</v>
      </c>
      <c r="J34">
        <v>885</v>
      </c>
      <c r="K34">
        <v>254339</v>
      </c>
      <c r="L34">
        <v>4246093.25</v>
      </c>
      <c r="M34">
        <v>16.694621155229832</v>
      </c>
      <c r="N34">
        <v>7.0057766367137397E-2</v>
      </c>
      <c r="O34">
        <v>12.945399999999999</v>
      </c>
      <c r="P34">
        <v>78.938199999999995</v>
      </c>
      <c r="Q34">
        <v>287.38869999999997</v>
      </c>
      <c r="R34" t="s">
        <v>141</v>
      </c>
      <c r="S34" t="s">
        <v>144</v>
      </c>
      <c r="T34">
        <v>4</v>
      </c>
      <c r="U34" t="s">
        <v>145</v>
      </c>
    </row>
    <row r="35" spans="1:21">
      <c r="A35" s="1">
        <v>45385</v>
      </c>
      <c r="B35" t="s">
        <v>10</v>
      </c>
      <c r="C35" t="s">
        <v>14</v>
      </c>
      <c r="D35" t="s">
        <v>12</v>
      </c>
      <c r="E35" t="s">
        <v>14</v>
      </c>
      <c r="F35">
        <v>79911</v>
      </c>
      <c r="G35">
        <v>2837</v>
      </c>
      <c r="H35">
        <v>458</v>
      </c>
      <c r="I35">
        <v>283</v>
      </c>
      <c r="J35">
        <v>153</v>
      </c>
      <c r="K35">
        <v>34959.15</v>
      </c>
      <c r="L35">
        <v>584662.54</v>
      </c>
      <c r="M35">
        <v>16.724163487956659</v>
      </c>
      <c r="N35">
        <v>3.5501995970517203E-2</v>
      </c>
      <c r="O35">
        <v>12.3226</v>
      </c>
      <c r="P35">
        <v>76.33</v>
      </c>
      <c r="Q35">
        <v>228.49119999999999</v>
      </c>
      <c r="R35" t="s">
        <v>141</v>
      </c>
      <c r="S35" t="s">
        <v>144</v>
      </c>
      <c r="T35">
        <v>4</v>
      </c>
      <c r="U35" t="s">
        <v>145</v>
      </c>
    </row>
    <row r="36" spans="1:21">
      <c r="A36" s="1">
        <v>45386</v>
      </c>
      <c r="B36" t="s">
        <v>10</v>
      </c>
      <c r="C36" t="s">
        <v>14</v>
      </c>
      <c r="D36" t="s">
        <v>14</v>
      </c>
      <c r="E36" t="s">
        <v>14</v>
      </c>
      <c r="F36">
        <v>274653</v>
      </c>
      <c r="G36">
        <v>14146</v>
      </c>
      <c r="H36">
        <v>2816</v>
      </c>
      <c r="I36">
        <v>1386</v>
      </c>
      <c r="J36">
        <v>561</v>
      </c>
      <c r="K36">
        <v>208104.41</v>
      </c>
      <c r="L36">
        <v>3892837.87</v>
      </c>
      <c r="M36">
        <v>18.706176721579325</v>
      </c>
      <c r="N36">
        <v>5.1504989932751502E-2</v>
      </c>
      <c r="O36">
        <v>14.7112</v>
      </c>
      <c r="P36">
        <v>73.900700000000001</v>
      </c>
      <c r="Q36">
        <v>370.95260000000002</v>
      </c>
      <c r="R36" t="s">
        <v>141</v>
      </c>
      <c r="S36" t="s">
        <v>144</v>
      </c>
      <c r="T36">
        <v>4</v>
      </c>
      <c r="U36" t="s">
        <v>145</v>
      </c>
    </row>
    <row r="37" spans="1:21">
      <c r="A37" s="1">
        <v>45387</v>
      </c>
      <c r="B37" t="s">
        <v>10</v>
      </c>
      <c r="C37" t="s">
        <v>14</v>
      </c>
      <c r="D37" t="s">
        <v>14</v>
      </c>
      <c r="E37" t="s">
        <v>14</v>
      </c>
      <c r="F37">
        <v>165340</v>
      </c>
      <c r="G37">
        <v>10645</v>
      </c>
      <c r="H37">
        <v>1684</v>
      </c>
      <c r="I37">
        <v>807</v>
      </c>
      <c r="J37">
        <v>389</v>
      </c>
      <c r="K37">
        <v>129203.32</v>
      </c>
      <c r="L37">
        <v>3018743.31</v>
      </c>
      <c r="M37">
        <v>23.364285917730285</v>
      </c>
      <c r="N37">
        <v>6.4382484577234805E-2</v>
      </c>
      <c r="O37">
        <v>12.137499999999999</v>
      </c>
      <c r="P37">
        <v>76.724100000000007</v>
      </c>
      <c r="Q37">
        <v>332.1422</v>
      </c>
      <c r="R37" t="s">
        <v>141</v>
      </c>
      <c r="S37" t="s">
        <v>144</v>
      </c>
      <c r="T37">
        <v>4</v>
      </c>
      <c r="U37" t="s">
        <v>145</v>
      </c>
    </row>
    <row r="38" spans="1:21">
      <c r="A38" s="1">
        <v>45388</v>
      </c>
      <c r="B38" t="s">
        <v>10</v>
      </c>
      <c r="C38" t="s">
        <v>14</v>
      </c>
      <c r="D38" t="s">
        <v>14</v>
      </c>
      <c r="E38" t="s">
        <v>14</v>
      </c>
      <c r="F38">
        <v>282778</v>
      </c>
      <c r="G38">
        <v>15067</v>
      </c>
      <c r="H38">
        <v>2772</v>
      </c>
      <c r="I38">
        <v>1717</v>
      </c>
      <c r="J38">
        <v>949</v>
      </c>
      <c r="K38">
        <v>219848.01</v>
      </c>
      <c r="L38">
        <v>5156798.93</v>
      </c>
      <c r="M38">
        <v>23.45620017210981</v>
      </c>
      <c r="N38">
        <v>5.3282079935497099E-2</v>
      </c>
      <c r="O38">
        <v>14.5914</v>
      </c>
      <c r="P38">
        <v>79.310199999999995</v>
      </c>
      <c r="Q38">
        <v>231.6628</v>
      </c>
      <c r="R38" t="s">
        <v>141</v>
      </c>
      <c r="S38" t="s">
        <v>144</v>
      </c>
      <c r="T38">
        <v>4</v>
      </c>
      <c r="U38" t="s">
        <v>145</v>
      </c>
    </row>
    <row r="39" spans="1:21">
      <c r="A39" s="1">
        <v>45389</v>
      </c>
      <c r="B39" t="s">
        <v>10</v>
      </c>
      <c r="C39" t="s">
        <v>14</v>
      </c>
      <c r="D39" t="s">
        <v>11</v>
      </c>
      <c r="E39" t="s">
        <v>14</v>
      </c>
      <c r="F39">
        <v>285987</v>
      </c>
      <c r="G39">
        <v>22561</v>
      </c>
      <c r="H39">
        <v>5121</v>
      </c>
      <c r="I39">
        <v>2466</v>
      </c>
      <c r="J39">
        <v>1091</v>
      </c>
      <c r="K39">
        <v>146348.42000000001</v>
      </c>
      <c r="L39">
        <v>3872314.53</v>
      </c>
      <c r="M39">
        <v>26.459558155803798</v>
      </c>
      <c r="N39">
        <v>7.8888201211943204E-2</v>
      </c>
      <c r="O39">
        <v>6.4867999999999997</v>
      </c>
      <c r="P39">
        <v>28.578099999999999</v>
      </c>
      <c r="Q39">
        <v>134.14150000000001</v>
      </c>
      <c r="R39" t="s">
        <v>141</v>
      </c>
      <c r="S39" t="s">
        <v>144</v>
      </c>
      <c r="T39">
        <v>4</v>
      </c>
      <c r="U39" t="s">
        <v>145</v>
      </c>
    </row>
    <row r="40" spans="1:21">
      <c r="A40" s="1">
        <v>45390</v>
      </c>
      <c r="B40" t="s">
        <v>10</v>
      </c>
      <c r="C40" t="s">
        <v>14</v>
      </c>
      <c r="D40" t="s">
        <v>11</v>
      </c>
      <c r="E40" t="s">
        <v>14</v>
      </c>
      <c r="F40">
        <v>200034</v>
      </c>
      <c r="G40">
        <v>14443</v>
      </c>
      <c r="H40">
        <v>3338</v>
      </c>
      <c r="I40">
        <v>1578</v>
      </c>
      <c r="J40">
        <v>716</v>
      </c>
      <c r="K40">
        <v>189341.96</v>
      </c>
      <c r="L40">
        <v>5411518.9299999997</v>
      </c>
      <c r="M40">
        <v>28.580663947917301</v>
      </c>
      <c r="N40">
        <v>7.2202725536658796E-2</v>
      </c>
      <c r="O40">
        <v>13.1096</v>
      </c>
      <c r="P40">
        <v>56.723199999999999</v>
      </c>
      <c r="Q40">
        <v>264.44409999999999</v>
      </c>
      <c r="R40" t="s">
        <v>141</v>
      </c>
      <c r="S40" t="s">
        <v>144</v>
      </c>
      <c r="T40">
        <v>4</v>
      </c>
      <c r="U40" t="s">
        <v>145</v>
      </c>
    </row>
    <row r="41" spans="1:21">
      <c r="A41" s="1">
        <v>45391</v>
      </c>
      <c r="B41" t="s">
        <v>10</v>
      </c>
      <c r="C41" t="s">
        <v>14</v>
      </c>
      <c r="D41" t="s">
        <v>11</v>
      </c>
      <c r="E41" t="s">
        <v>14</v>
      </c>
      <c r="F41">
        <v>114098</v>
      </c>
      <c r="G41">
        <v>4796</v>
      </c>
      <c r="H41">
        <v>979</v>
      </c>
      <c r="I41">
        <v>559</v>
      </c>
      <c r="J41">
        <v>277</v>
      </c>
      <c r="K41">
        <v>95244.65</v>
      </c>
      <c r="L41">
        <v>1500707.12</v>
      </c>
      <c r="M41">
        <v>15.756340329876798</v>
      </c>
      <c r="N41">
        <v>4.2034040912198298E-2</v>
      </c>
      <c r="O41">
        <v>19.859200000000001</v>
      </c>
      <c r="P41">
        <v>97.287700000000001</v>
      </c>
      <c r="Q41">
        <v>343.84350000000001</v>
      </c>
      <c r="R41" t="s">
        <v>141</v>
      </c>
      <c r="S41" t="s">
        <v>144</v>
      </c>
      <c r="T41">
        <v>4</v>
      </c>
      <c r="U41" t="s">
        <v>145</v>
      </c>
    </row>
    <row r="42" spans="1:21">
      <c r="A42" s="1">
        <v>45392</v>
      </c>
      <c r="B42" t="s">
        <v>10</v>
      </c>
      <c r="C42" t="s">
        <v>14</v>
      </c>
      <c r="D42" t="s">
        <v>13</v>
      </c>
      <c r="E42" t="s">
        <v>14</v>
      </c>
      <c r="F42">
        <v>230730</v>
      </c>
      <c r="G42">
        <v>8044</v>
      </c>
      <c r="H42">
        <v>1273</v>
      </c>
      <c r="I42">
        <v>591</v>
      </c>
      <c r="J42">
        <v>285</v>
      </c>
      <c r="K42">
        <v>100417.85</v>
      </c>
      <c r="L42">
        <v>2085502.25</v>
      </c>
      <c r="M42">
        <v>20.768242399135211</v>
      </c>
      <c r="N42">
        <v>3.4863260087548198E-2</v>
      </c>
      <c r="O42">
        <v>12.483599999999999</v>
      </c>
      <c r="P42">
        <v>78.882800000000003</v>
      </c>
      <c r="Q42">
        <v>352.3433</v>
      </c>
      <c r="R42" t="s">
        <v>141</v>
      </c>
      <c r="S42" t="s">
        <v>144</v>
      </c>
      <c r="T42">
        <v>4</v>
      </c>
      <c r="U42" t="s">
        <v>145</v>
      </c>
    </row>
    <row r="43" spans="1:21">
      <c r="A43" s="1">
        <v>45393</v>
      </c>
      <c r="B43" t="s">
        <v>10</v>
      </c>
      <c r="C43" t="s">
        <v>14</v>
      </c>
      <c r="D43" t="s">
        <v>11</v>
      </c>
      <c r="E43" t="s">
        <v>14</v>
      </c>
      <c r="F43">
        <v>221570</v>
      </c>
      <c r="G43">
        <v>12355</v>
      </c>
      <c r="H43">
        <v>2256</v>
      </c>
      <c r="I43">
        <v>1301</v>
      </c>
      <c r="J43">
        <v>521</v>
      </c>
      <c r="K43">
        <v>200217.89</v>
      </c>
      <c r="L43">
        <v>2522440.58</v>
      </c>
      <c r="M43">
        <v>12.598477488699935</v>
      </c>
      <c r="N43">
        <v>5.5761159001669898E-2</v>
      </c>
      <c r="O43">
        <v>16.205400000000001</v>
      </c>
      <c r="P43">
        <v>88.749099999999999</v>
      </c>
      <c r="Q43">
        <v>384.29539999999997</v>
      </c>
      <c r="R43" t="s">
        <v>141</v>
      </c>
      <c r="S43" t="s">
        <v>144</v>
      </c>
      <c r="T43">
        <v>4</v>
      </c>
      <c r="U43" t="s">
        <v>145</v>
      </c>
    </row>
    <row r="44" spans="1:21">
      <c r="A44" s="1">
        <v>45394</v>
      </c>
      <c r="B44" t="s">
        <v>10</v>
      </c>
      <c r="C44" t="s">
        <v>14</v>
      </c>
      <c r="D44" t="s">
        <v>12</v>
      </c>
      <c r="E44" t="s">
        <v>14</v>
      </c>
      <c r="F44">
        <v>241871</v>
      </c>
      <c r="G44">
        <v>18824</v>
      </c>
      <c r="H44">
        <v>3533</v>
      </c>
      <c r="I44">
        <v>2181</v>
      </c>
      <c r="J44">
        <v>917</v>
      </c>
      <c r="K44">
        <v>126584.31</v>
      </c>
      <c r="L44">
        <v>7087676.71</v>
      </c>
      <c r="M44">
        <v>55.991747397446019</v>
      </c>
      <c r="N44">
        <v>7.7826610052465994E-2</v>
      </c>
      <c r="O44">
        <v>6.7245999999999997</v>
      </c>
      <c r="P44">
        <v>35.829099999999997</v>
      </c>
      <c r="Q44">
        <v>138.04179999999999</v>
      </c>
      <c r="R44" t="s">
        <v>141</v>
      </c>
      <c r="S44" t="s">
        <v>144</v>
      </c>
      <c r="T44">
        <v>4</v>
      </c>
      <c r="U44" t="s">
        <v>145</v>
      </c>
    </row>
    <row r="45" spans="1:21">
      <c r="A45" s="1">
        <v>45395</v>
      </c>
      <c r="B45" t="s">
        <v>10</v>
      </c>
      <c r="C45" t="s">
        <v>14</v>
      </c>
      <c r="D45" t="s">
        <v>15</v>
      </c>
      <c r="E45" t="s">
        <v>14</v>
      </c>
      <c r="F45">
        <v>288853</v>
      </c>
      <c r="G45">
        <v>12032</v>
      </c>
      <c r="H45">
        <v>2732</v>
      </c>
      <c r="I45">
        <v>1717</v>
      </c>
      <c r="J45">
        <v>785</v>
      </c>
      <c r="K45">
        <v>202094.55</v>
      </c>
      <c r="L45">
        <v>2398171.83</v>
      </c>
      <c r="M45">
        <v>11.86658338881479</v>
      </c>
      <c r="N45">
        <v>4.1654405528071398E-2</v>
      </c>
      <c r="O45">
        <v>16.796399999999998</v>
      </c>
      <c r="P45">
        <v>73.973100000000002</v>
      </c>
      <c r="Q45">
        <v>257.44529999999997</v>
      </c>
      <c r="R45" t="s">
        <v>141</v>
      </c>
      <c r="S45" t="s">
        <v>144</v>
      </c>
      <c r="T45">
        <v>4</v>
      </c>
      <c r="U45" t="s">
        <v>145</v>
      </c>
    </row>
    <row r="46" spans="1:21">
      <c r="A46" s="1">
        <v>45396</v>
      </c>
      <c r="B46" t="s">
        <v>10</v>
      </c>
      <c r="C46" t="s">
        <v>14</v>
      </c>
      <c r="D46" t="s">
        <v>14</v>
      </c>
      <c r="E46" t="s">
        <v>14</v>
      </c>
      <c r="F46">
        <v>213540</v>
      </c>
      <c r="G46">
        <v>14462</v>
      </c>
      <c r="H46">
        <v>3456</v>
      </c>
      <c r="I46">
        <v>1678</v>
      </c>
      <c r="J46">
        <v>696</v>
      </c>
      <c r="K46">
        <v>108897.67</v>
      </c>
      <c r="L46">
        <v>3431908.04</v>
      </c>
      <c r="M46">
        <v>31.514981358187004</v>
      </c>
      <c r="N46">
        <v>6.7725016390371803E-2</v>
      </c>
      <c r="O46">
        <v>7.5298999999999996</v>
      </c>
      <c r="P46">
        <v>31.509699999999999</v>
      </c>
      <c r="Q46">
        <v>156.4622</v>
      </c>
      <c r="R46" t="s">
        <v>141</v>
      </c>
      <c r="S46" t="s">
        <v>144</v>
      </c>
      <c r="T46">
        <v>4</v>
      </c>
      <c r="U46" t="s">
        <v>145</v>
      </c>
    </row>
    <row r="47" spans="1:21">
      <c r="A47" s="1">
        <v>45397</v>
      </c>
      <c r="B47" t="s">
        <v>10</v>
      </c>
      <c r="C47" t="s">
        <v>14</v>
      </c>
      <c r="D47" t="s">
        <v>14</v>
      </c>
      <c r="E47" t="s">
        <v>14</v>
      </c>
      <c r="F47">
        <v>72233</v>
      </c>
      <c r="G47">
        <v>3762</v>
      </c>
      <c r="H47">
        <v>590</v>
      </c>
      <c r="I47">
        <v>318</v>
      </c>
      <c r="J47">
        <v>184</v>
      </c>
      <c r="K47">
        <v>57707.1</v>
      </c>
      <c r="L47">
        <v>1314021.3700000001</v>
      </c>
      <c r="M47">
        <v>22.770532048915992</v>
      </c>
      <c r="N47">
        <v>5.2081458613099298E-2</v>
      </c>
      <c r="O47">
        <v>15.339499999999999</v>
      </c>
      <c r="P47">
        <v>97.808599999999998</v>
      </c>
      <c r="Q47">
        <v>313.62549999999999</v>
      </c>
      <c r="R47" t="s">
        <v>141</v>
      </c>
      <c r="S47" t="s">
        <v>144</v>
      </c>
      <c r="T47">
        <v>4</v>
      </c>
      <c r="U47" t="s">
        <v>145</v>
      </c>
    </row>
    <row r="48" spans="1:21">
      <c r="A48" s="1">
        <v>45398</v>
      </c>
      <c r="B48" t="s">
        <v>10</v>
      </c>
      <c r="C48" t="s">
        <v>14</v>
      </c>
      <c r="D48" t="s">
        <v>14</v>
      </c>
      <c r="E48" t="s">
        <v>14</v>
      </c>
      <c r="F48">
        <v>167205</v>
      </c>
      <c r="G48">
        <v>5074</v>
      </c>
      <c r="H48">
        <v>1208</v>
      </c>
      <c r="I48">
        <v>604</v>
      </c>
      <c r="J48">
        <v>322</v>
      </c>
      <c r="K48">
        <v>115667.4</v>
      </c>
      <c r="L48">
        <v>2387204.39</v>
      </c>
      <c r="M48">
        <v>20.638523819157346</v>
      </c>
      <c r="N48">
        <v>3.03459824766006E-2</v>
      </c>
      <c r="O48">
        <v>22.796099999999999</v>
      </c>
      <c r="P48">
        <v>95.751199999999997</v>
      </c>
      <c r="Q48">
        <v>359.21550000000002</v>
      </c>
      <c r="R48" t="s">
        <v>141</v>
      </c>
      <c r="S48" t="s">
        <v>144</v>
      </c>
      <c r="T48">
        <v>4</v>
      </c>
      <c r="U48" t="s">
        <v>145</v>
      </c>
    </row>
    <row r="49" spans="1:21">
      <c r="A49" s="1">
        <v>45399</v>
      </c>
      <c r="B49" t="s">
        <v>10</v>
      </c>
      <c r="C49" t="s">
        <v>14</v>
      </c>
      <c r="D49" t="s">
        <v>14</v>
      </c>
      <c r="E49" t="s">
        <v>14</v>
      </c>
      <c r="F49">
        <v>234584</v>
      </c>
      <c r="G49">
        <v>15677</v>
      </c>
      <c r="H49">
        <v>3010</v>
      </c>
      <c r="I49">
        <v>1913</v>
      </c>
      <c r="J49">
        <v>842</v>
      </c>
      <c r="K49">
        <v>190234.63</v>
      </c>
      <c r="L49">
        <v>4025666.51</v>
      </c>
      <c r="M49">
        <v>21.16158614233381</v>
      </c>
      <c r="N49">
        <v>6.6828939740135707E-2</v>
      </c>
      <c r="O49">
        <v>12.134600000000001</v>
      </c>
      <c r="P49">
        <v>63.200899999999997</v>
      </c>
      <c r="Q49">
        <v>225.93190000000001</v>
      </c>
      <c r="R49" t="s">
        <v>141</v>
      </c>
      <c r="S49" t="s">
        <v>144</v>
      </c>
      <c r="T49">
        <v>4</v>
      </c>
      <c r="U49" t="s">
        <v>145</v>
      </c>
    </row>
    <row r="50" spans="1:21">
      <c r="A50" s="1">
        <v>45400</v>
      </c>
      <c r="B50" t="s">
        <v>10</v>
      </c>
      <c r="C50" t="s">
        <v>14</v>
      </c>
      <c r="D50" t="s">
        <v>14</v>
      </c>
      <c r="E50" t="s">
        <v>14</v>
      </c>
      <c r="F50">
        <v>50267</v>
      </c>
      <c r="G50">
        <v>3518</v>
      </c>
      <c r="H50">
        <v>817</v>
      </c>
      <c r="I50">
        <v>515</v>
      </c>
      <c r="J50">
        <v>226</v>
      </c>
      <c r="K50">
        <v>39781.589999999997</v>
      </c>
      <c r="L50">
        <v>893338.11</v>
      </c>
      <c r="M50">
        <v>22.456068498016297</v>
      </c>
      <c r="N50">
        <v>6.99862733005749E-2</v>
      </c>
      <c r="O50">
        <v>11.308</v>
      </c>
      <c r="P50">
        <v>48.692300000000003</v>
      </c>
      <c r="Q50">
        <v>176.0247</v>
      </c>
      <c r="R50" t="s">
        <v>141</v>
      </c>
      <c r="S50" t="s">
        <v>144</v>
      </c>
      <c r="T50">
        <v>4</v>
      </c>
      <c r="U50" t="s">
        <v>145</v>
      </c>
    </row>
    <row r="51" spans="1:21">
      <c r="A51" s="1">
        <v>45401</v>
      </c>
      <c r="B51" t="s">
        <v>10</v>
      </c>
      <c r="C51" t="s">
        <v>14</v>
      </c>
      <c r="D51" t="s">
        <v>12</v>
      </c>
      <c r="E51" t="s">
        <v>14</v>
      </c>
      <c r="F51">
        <v>147737</v>
      </c>
      <c r="G51">
        <v>9789</v>
      </c>
      <c r="H51">
        <v>2427</v>
      </c>
      <c r="I51">
        <v>1461</v>
      </c>
      <c r="J51">
        <v>710</v>
      </c>
      <c r="K51">
        <v>115882.02</v>
      </c>
      <c r="L51">
        <v>4999994.7699999996</v>
      </c>
      <c r="M51">
        <v>43.14728695616455</v>
      </c>
      <c r="N51">
        <v>6.62596370577445E-2</v>
      </c>
      <c r="O51">
        <v>11.837999999999999</v>
      </c>
      <c r="P51">
        <v>47.747</v>
      </c>
      <c r="Q51">
        <v>163.2141</v>
      </c>
      <c r="R51" t="s">
        <v>141</v>
      </c>
      <c r="S51" t="s">
        <v>144</v>
      </c>
      <c r="T51">
        <v>4</v>
      </c>
      <c r="U51" t="s">
        <v>145</v>
      </c>
    </row>
    <row r="52" spans="1:21">
      <c r="A52" s="1">
        <v>45402</v>
      </c>
      <c r="B52" t="s">
        <v>10</v>
      </c>
      <c r="C52" t="s">
        <v>14</v>
      </c>
      <c r="D52" t="s">
        <v>12</v>
      </c>
      <c r="E52" t="s">
        <v>14</v>
      </c>
      <c r="F52">
        <v>103945</v>
      </c>
      <c r="G52">
        <v>5827</v>
      </c>
      <c r="H52">
        <v>1089</v>
      </c>
      <c r="I52">
        <v>686</v>
      </c>
      <c r="J52">
        <v>290</v>
      </c>
      <c r="K52">
        <v>45623.839999999997</v>
      </c>
      <c r="L52">
        <v>1291459.42</v>
      </c>
      <c r="M52">
        <v>28.306679578045163</v>
      </c>
      <c r="N52">
        <v>5.6058492471980401E-2</v>
      </c>
      <c r="O52">
        <v>7.8296999999999999</v>
      </c>
      <c r="P52">
        <v>41.895200000000003</v>
      </c>
      <c r="Q52">
        <v>157.3236</v>
      </c>
      <c r="R52" t="s">
        <v>141</v>
      </c>
      <c r="S52" t="s">
        <v>144</v>
      </c>
      <c r="T52">
        <v>4</v>
      </c>
      <c r="U52" t="s">
        <v>145</v>
      </c>
    </row>
    <row r="53" spans="1:21">
      <c r="A53" s="1">
        <v>45403</v>
      </c>
      <c r="B53" t="s">
        <v>10</v>
      </c>
      <c r="C53" t="s">
        <v>14</v>
      </c>
      <c r="D53" t="s">
        <v>12</v>
      </c>
      <c r="E53" t="s">
        <v>14</v>
      </c>
      <c r="F53">
        <v>180309</v>
      </c>
      <c r="G53">
        <v>13125</v>
      </c>
      <c r="H53">
        <v>2445</v>
      </c>
      <c r="I53">
        <v>1328</v>
      </c>
      <c r="J53">
        <v>595</v>
      </c>
      <c r="K53">
        <v>107078.07</v>
      </c>
      <c r="L53">
        <v>4718406.5599999996</v>
      </c>
      <c r="M53">
        <v>44.065106515274316</v>
      </c>
      <c r="N53">
        <v>7.27917075686738E-2</v>
      </c>
      <c r="O53">
        <v>8.1583000000000006</v>
      </c>
      <c r="P53">
        <v>43.794699999999999</v>
      </c>
      <c r="Q53">
        <v>179.9631</v>
      </c>
      <c r="R53" t="s">
        <v>141</v>
      </c>
      <c r="S53" t="s">
        <v>144</v>
      </c>
      <c r="T53">
        <v>4</v>
      </c>
      <c r="U53" t="s">
        <v>145</v>
      </c>
    </row>
    <row r="54" spans="1:21">
      <c r="A54" s="1">
        <v>45404</v>
      </c>
      <c r="B54" t="s">
        <v>10</v>
      </c>
      <c r="C54" t="s">
        <v>14</v>
      </c>
      <c r="D54" t="s">
        <v>12</v>
      </c>
      <c r="E54" t="s">
        <v>14</v>
      </c>
      <c r="F54">
        <v>165998</v>
      </c>
      <c r="G54">
        <v>7203</v>
      </c>
      <c r="H54">
        <v>1295</v>
      </c>
      <c r="I54">
        <v>834</v>
      </c>
      <c r="J54">
        <v>489</v>
      </c>
      <c r="K54">
        <v>155076.26999999999</v>
      </c>
      <c r="L54">
        <v>3804206.8</v>
      </c>
      <c r="M54">
        <v>24.531198744978841</v>
      </c>
      <c r="N54">
        <v>4.3392089061313997E-2</v>
      </c>
      <c r="O54">
        <v>21.529399999999999</v>
      </c>
      <c r="P54">
        <v>119.75</v>
      </c>
      <c r="Q54">
        <v>317.12939999999998</v>
      </c>
      <c r="R54" t="s">
        <v>141</v>
      </c>
      <c r="S54" t="s">
        <v>144</v>
      </c>
      <c r="T54">
        <v>4</v>
      </c>
      <c r="U54" t="s">
        <v>145</v>
      </c>
    </row>
    <row r="55" spans="1:21">
      <c r="A55" s="1">
        <v>45405</v>
      </c>
      <c r="B55" t="s">
        <v>10</v>
      </c>
      <c r="C55" t="s">
        <v>14</v>
      </c>
      <c r="D55" t="s">
        <v>11</v>
      </c>
      <c r="E55" t="s">
        <v>14</v>
      </c>
      <c r="F55">
        <v>204547</v>
      </c>
      <c r="G55">
        <v>9363</v>
      </c>
      <c r="H55">
        <v>1756</v>
      </c>
      <c r="I55">
        <v>1126</v>
      </c>
      <c r="J55">
        <v>509</v>
      </c>
      <c r="K55">
        <v>150706.37</v>
      </c>
      <c r="L55">
        <v>2219931.4900000002</v>
      </c>
      <c r="M55">
        <v>14.730176899622759</v>
      </c>
      <c r="N55">
        <v>4.5774320816242699E-2</v>
      </c>
      <c r="O55">
        <v>16.0959</v>
      </c>
      <c r="P55">
        <v>85.823700000000002</v>
      </c>
      <c r="Q55">
        <v>296.08319999999998</v>
      </c>
      <c r="R55" t="s">
        <v>141</v>
      </c>
      <c r="S55" t="s">
        <v>144</v>
      </c>
      <c r="T55">
        <v>4</v>
      </c>
      <c r="U55" t="s">
        <v>145</v>
      </c>
    </row>
    <row r="56" spans="1:21">
      <c r="A56" s="1">
        <v>45406</v>
      </c>
      <c r="B56" t="s">
        <v>10</v>
      </c>
      <c r="C56" t="s">
        <v>14</v>
      </c>
      <c r="D56" t="s">
        <v>11</v>
      </c>
      <c r="E56" t="s">
        <v>14</v>
      </c>
      <c r="F56">
        <v>124784</v>
      </c>
      <c r="G56">
        <v>7174</v>
      </c>
      <c r="H56">
        <v>1288</v>
      </c>
      <c r="I56">
        <v>783</v>
      </c>
      <c r="J56">
        <v>351</v>
      </c>
      <c r="K56">
        <v>103744.92</v>
      </c>
      <c r="L56">
        <v>1765941.04</v>
      </c>
      <c r="M56">
        <v>17.021951918224044</v>
      </c>
      <c r="N56">
        <v>5.7491345044236399E-2</v>
      </c>
      <c r="O56">
        <v>14.4612</v>
      </c>
      <c r="P56">
        <v>80.547300000000007</v>
      </c>
      <c r="Q56">
        <v>295.56959999999998</v>
      </c>
      <c r="R56" t="s">
        <v>141</v>
      </c>
      <c r="S56" t="s">
        <v>144</v>
      </c>
      <c r="T56">
        <v>4</v>
      </c>
      <c r="U56" t="s">
        <v>145</v>
      </c>
    </row>
    <row r="57" spans="1:21">
      <c r="A57" s="1">
        <v>45407</v>
      </c>
      <c r="B57" t="s">
        <v>10</v>
      </c>
      <c r="C57" t="s">
        <v>14</v>
      </c>
      <c r="D57" t="s">
        <v>11</v>
      </c>
      <c r="E57" t="s">
        <v>14</v>
      </c>
      <c r="F57">
        <v>132967</v>
      </c>
      <c r="G57">
        <v>10361</v>
      </c>
      <c r="H57">
        <v>1745</v>
      </c>
      <c r="I57">
        <v>990</v>
      </c>
      <c r="J57">
        <v>467</v>
      </c>
      <c r="K57">
        <v>65512.99</v>
      </c>
      <c r="L57">
        <v>1832026.4</v>
      </c>
      <c r="M57">
        <v>27.96432280071479</v>
      </c>
      <c r="N57">
        <v>7.7921589567336302E-2</v>
      </c>
      <c r="O57">
        <v>6.3230000000000004</v>
      </c>
      <c r="P57">
        <v>37.543300000000002</v>
      </c>
      <c r="Q57">
        <v>140.28479999999999</v>
      </c>
      <c r="R57" t="s">
        <v>141</v>
      </c>
      <c r="S57" t="s">
        <v>144</v>
      </c>
      <c r="T57">
        <v>4</v>
      </c>
      <c r="U57" t="s">
        <v>145</v>
      </c>
    </row>
    <row r="58" spans="1:21">
      <c r="A58" s="1">
        <v>45408</v>
      </c>
      <c r="B58" t="s">
        <v>10</v>
      </c>
      <c r="C58" t="s">
        <v>14</v>
      </c>
      <c r="D58" t="s">
        <v>14</v>
      </c>
      <c r="E58" t="s">
        <v>14</v>
      </c>
      <c r="F58">
        <v>260506</v>
      </c>
      <c r="G58">
        <v>13356</v>
      </c>
      <c r="H58">
        <v>3163</v>
      </c>
      <c r="I58">
        <v>1998</v>
      </c>
      <c r="J58">
        <v>854</v>
      </c>
      <c r="K58">
        <v>256268.15</v>
      </c>
      <c r="L58">
        <v>4686283.68</v>
      </c>
      <c r="M58">
        <v>18.286641082787696</v>
      </c>
      <c r="N58">
        <v>5.1269452527005099E-2</v>
      </c>
      <c r="O58">
        <v>19.1875</v>
      </c>
      <c r="P58">
        <v>81.020600000000002</v>
      </c>
      <c r="Q58">
        <v>300.07979999999998</v>
      </c>
      <c r="R58" t="s">
        <v>141</v>
      </c>
      <c r="S58" t="s">
        <v>144</v>
      </c>
      <c r="T58">
        <v>4</v>
      </c>
      <c r="U58" t="s">
        <v>145</v>
      </c>
    </row>
    <row r="59" spans="1:21">
      <c r="A59" s="1">
        <v>45409</v>
      </c>
      <c r="B59" t="s">
        <v>10</v>
      </c>
      <c r="C59" t="s">
        <v>14</v>
      </c>
      <c r="D59" t="s">
        <v>11</v>
      </c>
      <c r="E59" t="s">
        <v>14</v>
      </c>
      <c r="F59">
        <v>229208</v>
      </c>
      <c r="G59">
        <v>9355</v>
      </c>
      <c r="H59">
        <v>2081</v>
      </c>
      <c r="I59">
        <v>1043</v>
      </c>
      <c r="J59">
        <v>469</v>
      </c>
      <c r="K59">
        <v>178259.19</v>
      </c>
      <c r="L59">
        <v>2674523.87</v>
      </c>
      <c r="M59">
        <v>15.003567950690229</v>
      </c>
      <c r="N59">
        <v>4.08144567379847E-2</v>
      </c>
      <c r="O59">
        <v>19.055</v>
      </c>
      <c r="P59">
        <v>85.660399999999996</v>
      </c>
      <c r="Q59">
        <v>380.08359999999999</v>
      </c>
      <c r="R59" t="s">
        <v>141</v>
      </c>
      <c r="S59" t="s">
        <v>144</v>
      </c>
      <c r="T59">
        <v>4</v>
      </c>
      <c r="U59" t="s">
        <v>145</v>
      </c>
    </row>
    <row r="60" spans="1:21">
      <c r="A60" s="1">
        <v>45410</v>
      </c>
      <c r="B60" t="s">
        <v>10</v>
      </c>
      <c r="C60" t="s">
        <v>14</v>
      </c>
      <c r="D60" t="s">
        <v>14</v>
      </c>
      <c r="E60" t="s">
        <v>14</v>
      </c>
      <c r="F60">
        <v>171241</v>
      </c>
      <c r="G60">
        <v>7348</v>
      </c>
      <c r="H60">
        <v>1294</v>
      </c>
      <c r="I60">
        <v>719</v>
      </c>
      <c r="J60">
        <v>302</v>
      </c>
      <c r="K60">
        <v>85665.34</v>
      </c>
      <c r="L60">
        <v>1939708.81</v>
      </c>
      <c r="M60">
        <v>22.64286594788511</v>
      </c>
      <c r="N60">
        <v>4.2910284336111097E-2</v>
      </c>
      <c r="O60">
        <v>11.658300000000001</v>
      </c>
      <c r="P60">
        <v>66.201999999999998</v>
      </c>
      <c r="Q60">
        <v>283.6601</v>
      </c>
      <c r="R60" t="s">
        <v>141</v>
      </c>
      <c r="S60" t="s">
        <v>144</v>
      </c>
      <c r="T60">
        <v>4</v>
      </c>
      <c r="U60" t="s">
        <v>145</v>
      </c>
    </row>
    <row r="61" spans="1:21">
      <c r="A61" s="1">
        <v>45411</v>
      </c>
      <c r="B61" t="s">
        <v>10</v>
      </c>
      <c r="C61" t="s">
        <v>14</v>
      </c>
      <c r="D61" t="s">
        <v>15</v>
      </c>
      <c r="E61" t="s">
        <v>14</v>
      </c>
      <c r="F61">
        <v>161956</v>
      </c>
      <c r="G61">
        <v>10797</v>
      </c>
      <c r="H61">
        <v>1786</v>
      </c>
      <c r="I61">
        <v>1036</v>
      </c>
      <c r="J61">
        <v>542</v>
      </c>
      <c r="K61">
        <v>150183.85999999999</v>
      </c>
      <c r="L61">
        <v>2235498.12</v>
      </c>
      <c r="M61">
        <v>14.885075666586278</v>
      </c>
      <c r="N61">
        <v>6.6666255032231003E-2</v>
      </c>
      <c r="O61">
        <v>13.909800000000001</v>
      </c>
      <c r="P61">
        <v>84.089500000000001</v>
      </c>
      <c r="Q61">
        <v>277.09199999999998</v>
      </c>
      <c r="R61" t="s">
        <v>141</v>
      </c>
      <c r="S61" t="s">
        <v>144</v>
      </c>
      <c r="T61">
        <v>4</v>
      </c>
      <c r="U61" t="s">
        <v>145</v>
      </c>
    </row>
    <row r="62" spans="1:21">
      <c r="A62" s="1">
        <v>45412</v>
      </c>
      <c r="B62" t="s">
        <v>10</v>
      </c>
      <c r="C62" t="s">
        <v>14</v>
      </c>
      <c r="D62" t="s">
        <v>14</v>
      </c>
      <c r="E62" t="s">
        <v>14</v>
      </c>
      <c r="F62">
        <v>61492</v>
      </c>
      <c r="G62">
        <v>4436</v>
      </c>
      <c r="H62">
        <v>909</v>
      </c>
      <c r="I62">
        <v>457</v>
      </c>
      <c r="J62">
        <v>244</v>
      </c>
      <c r="K62">
        <v>50083.82</v>
      </c>
      <c r="L62">
        <v>751942.31</v>
      </c>
      <c r="M62">
        <v>15.013677271422189</v>
      </c>
      <c r="N62">
        <v>7.2139465296298694E-2</v>
      </c>
      <c r="O62">
        <v>11.2903</v>
      </c>
      <c r="P62">
        <v>55.097700000000003</v>
      </c>
      <c r="Q62">
        <v>205.26159999999999</v>
      </c>
      <c r="R62" t="s">
        <v>141</v>
      </c>
      <c r="S62" t="s">
        <v>144</v>
      </c>
      <c r="T62">
        <v>4</v>
      </c>
      <c r="U62" t="s">
        <v>145</v>
      </c>
    </row>
    <row r="63" spans="1:21">
      <c r="A63" s="1">
        <v>45413</v>
      </c>
      <c r="B63" t="s">
        <v>10</v>
      </c>
      <c r="C63" t="s">
        <v>14</v>
      </c>
      <c r="D63" t="s">
        <v>12</v>
      </c>
      <c r="E63" t="s">
        <v>14</v>
      </c>
      <c r="F63">
        <v>203882</v>
      </c>
      <c r="G63">
        <v>9925</v>
      </c>
      <c r="H63">
        <v>2110</v>
      </c>
      <c r="I63">
        <v>963</v>
      </c>
      <c r="J63">
        <v>504</v>
      </c>
      <c r="K63">
        <v>181726.55</v>
      </c>
      <c r="L63">
        <v>3279195.9</v>
      </c>
      <c r="M63">
        <v>18.04467151332593</v>
      </c>
      <c r="N63">
        <v>4.8680118892300402E-2</v>
      </c>
      <c r="O63">
        <v>18.309999999999999</v>
      </c>
      <c r="P63">
        <v>86.126300000000001</v>
      </c>
      <c r="Q63">
        <v>360.5686</v>
      </c>
      <c r="R63" t="s">
        <v>141</v>
      </c>
      <c r="S63" t="s">
        <v>144</v>
      </c>
      <c r="T63">
        <v>5</v>
      </c>
      <c r="U63" t="s">
        <v>94</v>
      </c>
    </row>
    <row r="64" spans="1:21">
      <c r="A64" s="1">
        <v>45414</v>
      </c>
      <c r="B64" t="s">
        <v>10</v>
      </c>
      <c r="C64" t="s">
        <v>14</v>
      </c>
      <c r="D64" t="s">
        <v>14</v>
      </c>
      <c r="E64" t="s">
        <v>14</v>
      </c>
      <c r="F64">
        <v>52572</v>
      </c>
      <c r="G64">
        <v>2746</v>
      </c>
      <c r="H64">
        <v>633</v>
      </c>
      <c r="I64">
        <v>286</v>
      </c>
      <c r="J64">
        <v>115</v>
      </c>
      <c r="K64">
        <v>31495.18</v>
      </c>
      <c r="L64">
        <v>721471.98</v>
      </c>
      <c r="M64">
        <v>22.907377573330269</v>
      </c>
      <c r="N64">
        <v>5.2233127900783702E-2</v>
      </c>
      <c r="O64">
        <v>11.4695</v>
      </c>
      <c r="P64">
        <v>49.755400000000002</v>
      </c>
      <c r="Q64">
        <v>273.87110000000001</v>
      </c>
      <c r="R64" t="s">
        <v>141</v>
      </c>
      <c r="S64" t="s">
        <v>144</v>
      </c>
      <c r="T64">
        <v>5</v>
      </c>
      <c r="U64" t="s">
        <v>94</v>
      </c>
    </row>
    <row r="65" spans="1:21">
      <c r="A65" s="1">
        <v>45415</v>
      </c>
      <c r="B65" t="s">
        <v>10</v>
      </c>
      <c r="C65" t="s">
        <v>14</v>
      </c>
      <c r="D65" t="s">
        <v>11</v>
      </c>
      <c r="E65" t="s">
        <v>14</v>
      </c>
      <c r="F65">
        <v>182398</v>
      </c>
      <c r="G65">
        <v>9821</v>
      </c>
      <c r="H65">
        <v>2358</v>
      </c>
      <c r="I65">
        <v>1144</v>
      </c>
      <c r="J65">
        <v>659</v>
      </c>
      <c r="K65">
        <v>117138.56</v>
      </c>
      <c r="L65">
        <v>4142036.47</v>
      </c>
      <c r="M65">
        <v>35.36014502824689</v>
      </c>
      <c r="N65">
        <v>5.3843792146843698E-2</v>
      </c>
      <c r="O65">
        <v>11.9274</v>
      </c>
      <c r="P65">
        <v>49.677100000000003</v>
      </c>
      <c r="Q65">
        <v>177.75200000000001</v>
      </c>
      <c r="R65" t="s">
        <v>141</v>
      </c>
      <c r="S65" t="s">
        <v>144</v>
      </c>
      <c r="T65">
        <v>5</v>
      </c>
      <c r="U65" t="s">
        <v>94</v>
      </c>
    </row>
    <row r="66" spans="1:21">
      <c r="A66" s="1">
        <v>45416</v>
      </c>
      <c r="B66" t="s">
        <v>10</v>
      </c>
      <c r="C66" t="s">
        <v>14</v>
      </c>
      <c r="D66" t="s">
        <v>12</v>
      </c>
      <c r="E66" t="s">
        <v>14</v>
      </c>
      <c r="F66">
        <v>291292</v>
      </c>
      <c r="G66">
        <v>19445</v>
      </c>
      <c r="H66">
        <v>3115</v>
      </c>
      <c r="I66">
        <v>1736</v>
      </c>
      <c r="J66">
        <v>1028</v>
      </c>
      <c r="K66">
        <v>264152.71999999997</v>
      </c>
      <c r="L66">
        <v>6279650.6100000003</v>
      </c>
      <c r="M66">
        <v>23.772803134489781</v>
      </c>
      <c r="N66">
        <v>6.6754322123504906E-2</v>
      </c>
      <c r="O66">
        <v>13.5846</v>
      </c>
      <c r="P66">
        <v>84.800200000000004</v>
      </c>
      <c r="Q66">
        <v>256.9579</v>
      </c>
      <c r="R66" t="s">
        <v>141</v>
      </c>
      <c r="S66" t="s">
        <v>144</v>
      </c>
      <c r="T66">
        <v>5</v>
      </c>
      <c r="U66" t="s">
        <v>94</v>
      </c>
    </row>
    <row r="67" spans="1:21">
      <c r="A67" s="1">
        <v>45417</v>
      </c>
      <c r="B67" t="s">
        <v>10</v>
      </c>
      <c r="C67" t="s">
        <v>14</v>
      </c>
      <c r="D67" t="s">
        <v>14</v>
      </c>
      <c r="E67" t="s">
        <v>14</v>
      </c>
      <c r="F67">
        <v>209896</v>
      </c>
      <c r="G67">
        <v>11020</v>
      </c>
      <c r="H67">
        <v>2016</v>
      </c>
      <c r="I67">
        <v>1282</v>
      </c>
      <c r="J67">
        <v>676</v>
      </c>
      <c r="K67">
        <v>134786.32</v>
      </c>
      <c r="L67">
        <v>5166291.92</v>
      </c>
      <c r="M67">
        <v>38.329497533577587</v>
      </c>
      <c r="N67">
        <v>5.2502191561535197E-2</v>
      </c>
      <c r="O67">
        <v>12.2311</v>
      </c>
      <c r="P67">
        <v>66.8583</v>
      </c>
      <c r="Q67">
        <v>199.38800000000001</v>
      </c>
      <c r="R67" t="s">
        <v>141</v>
      </c>
      <c r="S67" t="s">
        <v>144</v>
      </c>
      <c r="T67">
        <v>5</v>
      </c>
      <c r="U67" t="s">
        <v>94</v>
      </c>
    </row>
    <row r="68" spans="1:21">
      <c r="A68" s="1">
        <v>45418</v>
      </c>
      <c r="B68" t="s">
        <v>10</v>
      </c>
      <c r="C68" t="s">
        <v>14</v>
      </c>
      <c r="D68" t="s">
        <v>11</v>
      </c>
      <c r="E68" t="s">
        <v>14</v>
      </c>
      <c r="F68">
        <v>212729</v>
      </c>
      <c r="G68">
        <v>11086</v>
      </c>
      <c r="H68">
        <v>2540</v>
      </c>
      <c r="I68">
        <v>1442</v>
      </c>
      <c r="J68">
        <v>785</v>
      </c>
      <c r="K68">
        <v>148219.13</v>
      </c>
      <c r="L68">
        <v>2403528.2200000002</v>
      </c>
      <c r="M68">
        <v>16.216045931452978</v>
      </c>
      <c r="N68">
        <v>5.21132520718849E-2</v>
      </c>
      <c r="O68">
        <v>13.369899999999999</v>
      </c>
      <c r="P68">
        <v>58.353999999999999</v>
      </c>
      <c r="Q68">
        <v>188.8142</v>
      </c>
      <c r="R68" t="s">
        <v>141</v>
      </c>
      <c r="S68" t="s">
        <v>144</v>
      </c>
      <c r="T68">
        <v>5</v>
      </c>
      <c r="U68" t="s">
        <v>94</v>
      </c>
    </row>
    <row r="69" spans="1:21">
      <c r="A69" s="1">
        <v>45419</v>
      </c>
      <c r="B69" t="s">
        <v>10</v>
      </c>
      <c r="C69" t="s">
        <v>14</v>
      </c>
      <c r="D69" t="s">
        <v>12</v>
      </c>
      <c r="E69" t="s">
        <v>14</v>
      </c>
      <c r="F69">
        <v>53575</v>
      </c>
      <c r="G69">
        <v>1779</v>
      </c>
      <c r="H69">
        <v>383</v>
      </c>
      <c r="I69">
        <v>198</v>
      </c>
      <c r="J69">
        <v>83</v>
      </c>
      <c r="K69">
        <v>31495.13</v>
      </c>
      <c r="L69">
        <v>562987.04</v>
      </c>
      <c r="M69">
        <v>17.875368033089561</v>
      </c>
      <c r="N69">
        <v>3.3205786280914598E-2</v>
      </c>
      <c r="O69">
        <v>17.703800000000001</v>
      </c>
      <c r="P69">
        <v>82.232699999999994</v>
      </c>
      <c r="Q69">
        <v>379.45940000000002</v>
      </c>
      <c r="R69" t="s">
        <v>141</v>
      </c>
      <c r="S69" t="s">
        <v>144</v>
      </c>
      <c r="T69">
        <v>5</v>
      </c>
      <c r="U69" t="s">
        <v>94</v>
      </c>
    </row>
    <row r="70" spans="1:21">
      <c r="A70" s="1">
        <v>45420</v>
      </c>
      <c r="B70" t="s">
        <v>10</v>
      </c>
      <c r="C70" t="s">
        <v>14</v>
      </c>
      <c r="D70" t="s">
        <v>13</v>
      </c>
      <c r="E70" t="s">
        <v>14</v>
      </c>
      <c r="F70">
        <v>77717</v>
      </c>
      <c r="G70">
        <v>5458</v>
      </c>
      <c r="H70">
        <v>1240</v>
      </c>
      <c r="I70">
        <v>600</v>
      </c>
      <c r="J70">
        <v>252</v>
      </c>
      <c r="K70">
        <v>39733.879999999997</v>
      </c>
      <c r="L70">
        <v>1374432.65</v>
      </c>
      <c r="M70">
        <v>34.590949839280732</v>
      </c>
      <c r="N70">
        <v>7.0229164790200402E-2</v>
      </c>
      <c r="O70">
        <v>7.2798999999999996</v>
      </c>
      <c r="P70">
        <v>32.043500000000002</v>
      </c>
      <c r="Q70">
        <v>157.67410000000001</v>
      </c>
      <c r="R70" t="s">
        <v>141</v>
      </c>
      <c r="S70" t="s">
        <v>144</v>
      </c>
      <c r="T70">
        <v>5</v>
      </c>
      <c r="U70" t="s">
        <v>94</v>
      </c>
    </row>
    <row r="71" spans="1:21">
      <c r="A71" s="1">
        <v>45421</v>
      </c>
      <c r="B71" t="s">
        <v>10</v>
      </c>
      <c r="C71" t="s">
        <v>14</v>
      </c>
      <c r="D71" t="s">
        <v>11</v>
      </c>
      <c r="E71" t="s">
        <v>14</v>
      </c>
      <c r="F71">
        <v>254812</v>
      </c>
      <c r="G71">
        <v>8231</v>
      </c>
      <c r="H71">
        <v>1789</v>
      </c>
      <c r="I71">
        <v>905</v>
      </c>
      <c r="J71">
        <v>508</v>
      </c>
      <c r="K71">
        <v>214463</v>
      </c>
      <c r="L71">
        <v>3712872.07</v>
      </c>
      <c r="M71">
        <v>17.312413190154011</v>
      </c>
      <c r="N71">
        <v>3.23022463620238E-2</v>
      </c>
      <c r="O71">
        <v>26.055499999999999</v>
      </c>
      <c r="P71">
        <v>119.87869999999999</v>
      </c>
      <c r="Q71">
        <v>422.17129999999997</v>
      </c>
      <c r="R71" t="s">
        <v>141</v>
      </c>
      <c r="S71" t="s">
        <v>144</v>
      </c>
      <c r="T71">
        <v>5</v>
      </c>
      <c r="U71" t="s">
        <v>94</v>
      </c>
    </row>
    <row r="72" spans="1:21">
      <c r="A72" s="1">
        <v>45422</v>
      </c>
      <c r="B72" t="s">
        <v>10</v>
      </c>
      <c r="C72" t="s">
        <v>14</v>
      </c>
      <c r="D72" t="s">
        <v>11</v>
      </c>
      <c r="E72" t="s">
        <v>14</v>
      </c>
      <c r="F72">
        <v>159338</v>
      </c>
      <c r="G72">
        <v>8621</v>
      </c>
      <c r="H72">
        <v>1987</v>
      </c>
      <c r="I72">
        <v>1010</v>
      </c>
      <c r="J72">
        <v>560</v>
      </c>
      <c r="K72">
        <v>121166.88</v>
      </c>
      <c r="L72">
        <v>2837406.55</v>
      </c>
      <c r="M72">
        <v>23.417344327096643</v>
      </c>
      <c r="N72">
        <v>5.4105109892178899E-2</v>
      </c>
      <c r="O72">
        <v>14.0549</v>
      </c>
      <c r="P72">
        <v>60.979799999999997</v>
      </c>
      <c r="Q72">
        <v>216.36940000000001</v>
      </c>
      <c r="R72" t="s">
        <v>141</v>
      </c>
      <c r="S72" t="s">
        <v>144</v>
      </c>
      <c r="T72">
        <v>5</v>
      </c>
      <c r="U72" t="s">
        <v>94</v>
      </c>
    </row>
    <row r="73" spans="1:21">
      <c r="A73" s="1">
        <v>45423</v>
      </c>
      <c r="B73" t="s">
        <v>10</v>
      </c>
      <c r="C73" t="s">
        <v>14</v>
      </c>
      <c r="D73" t="s">
        <v>13</v>
      </c>
      <c r="E73" t="s">
        <v>14</v>
      </c>
      <c r="F73">
        <v>107691</v>
      </c>
      <c r="G73">
        <v>5395</v>
      </c>
      <c r="H73">
        <v>912</v>
      </c>
      <c r="I73">
        <v>434</v>
      </c>
      <c r="J73">
        <v>235</v>
      </c>
      <c r="K73">
        <v>50972.7</v>
      </c>
      <c r="L73">
        <v>1299358.1000000001</v>
      </c>
      <c r="M73">
        <v>25.491255122840268</v>
      </c>
      <c r="N73">
        <v>5.0097036892590797E-2</v>
      </c>
      <c r="O73">
        <v>9.4481000000000002</v>
      </c>
      <c r="P73">
        <v>55.891100000000002</v>
      </c>
      <c r="Q73">
        <v>216.9051</v>
      </c>
      <c r="R73" t="s">
        <v>141</v>
      </c>
      <c r="S73" t="s">
        <v>144</v>
      </c>
      <c r="T73">
        <v>5</v>
      </c>
      <c r="U73" t="s">
        <v>94</v>
      </c>
    </row>
    <row r="74" spans="1:21">
      <c r="A74" s="1">
        <v>45424</v>
      </c>
      <c r="B74" t="s">
        <v>10</v>
      </c>
      <c r="C74" t="s">
        <v>14</v>
      </c>
      <c r="D74" t="s">
        <v>13</v>
      </c>
      <c r="E74" t="s">
        <v>14</v>
      </c>
      <c r="F74">
        <v>150217</v>
      </c>
      <c r="G74">
        <v>9087</v>
      </c>
      <c r="H74">
        <v>1717</v>
      </c>
      <c r="I74">
        <v>921</v>
      </c>
      <c r="J74">
        <v>420</v>
      </c>
      <c r="K74">
        <v>84200.07</v>
      </c>
      <c r="L74">
        <v>2218829.9500000002</v>
      </c>
      <c r="M74">
        <v>26.351877735968628</v>
      </c>
      <c r="N74">
        <v>6.0492487534699803E-2</v>
      </c>
      <c r="O74">
        <v>9.266</v>
      </c>
      <c r="P74">
        <v>49.039099999999998</v>
      </c>
      <c r="Q74">
        <v>200.47640000000001</v>
      </c>
      <c r="R74" t="s">
        <v>141</v>
      </c>
      <c r="S74" t="s">
        <v>144</v>
      </c>
      <c r="T74">
        <v>5</v>
      </c>
      <c r="U74" t="s">
        <v>94</v>
      </c>
    </row>
    <row r="75" spans="1:21">
      <c r="A75" s="1">
        <v>45425</v>
      </c>
      <c r="B75" t="s">
        <v>10</v>
      </c>
      <c r="C75" t="s">
        <v>14</v>
      </c>
      <c r="D75" t="s">
        <v>13</v>
      </c>
      <c r="E75" t="s">
        <v>14</v>
      </c>
      <c r="F75">
        <v>227093</v>
      </c>
      <c r="G75">
        <v>11820</v>
      </c>
      <c r="H75">
        <v>2504</v>
      </c>
      <c r="I75">
        <v>1225</v>
      </c>
      <c r="J75">
        <v>522</v>
      </c>
      <c r="K75">
        <v>192460.38</v>
      </c>
      <c r="L75">
        <v>2362547.8199999998</v>
      </c>
      <c r="M75">
        <v>12.275502209857425</v>
      </c>
      <c r="N75">
        <v>5.20491604761045E-2</v>
      </c>
      <c r="O75">
        <v>16.282599999999999</v>
      </c>
      <c r="P75">
        <v>76.861199999999997</v>
      </c>
      <c r="Q75">
        <v>368.69799999999998</v>
      </c>
      <c r="R75" t="s">
        <v>141</v>
      </c>
      <c r="S75" t="s">
        <v>144</v>
      </c>
      <c r="T75">
        <v>5</v>
      </c>
      <c r="U75" t="s">
        <v>94</v>
      </c>
    </row>
    <row r="76" spans="1:21">
      <c r="A76" s="1">
        <v>45426</v>
      </c>
      <c r="B76" t="s">
        <v>10</v>
      </c>
      <c r="C76" t="s">
        <v>14</v>
      </c>
      <c r="D76" t="s">
        <v>14</v>
      </c>
      <c r="E76" t="s">
        <v>14</v>
      </c>
      <c r="F76">
        <v>212823</v>
      </c>
      <c r="G76">
        <v>12602</v>
      </c>
      <c r="H76">
        <v>1904</v>
      </c>
      <c r="I76">
        <v>1005</v>
      </c>
      <c r="J76">
        <v>425</v>
      </c>
      <c r="K76">
        <v>107267.35</v>
      </c>
      <c r="L76">
        <v>1912334.83</v>
      </c>
      <c r="M76">
        <v>17.827743763596285</v>
      </c>
      <c r="N76">
        <v>5.92135248539866E-2</v>
      </c>
      <c r="O76">
        <v>8.5119000000000007</v>
      </c>
      <c r="P76">
        <v>56.337899999999998</v>
      </c>
      <c r="Q76">
        <v>252.3938</v>
      </c>
      <c r="R76" t="s">
        <v>141</v>
      </c>
      <c r="S76" t="s">
        <v>144</v>
      </c>
      <c r="T76">
        <v>5</v>
      </c>
      <c r="U76" t="s">
        <v>94</v>
      </c>
    </row>
    <row r="77" spans="1:21">
      <c r="A77" s="1">
        <v>45427</v>
      </c>
      <c r="B77" t="s">
        <v>10</v>
      </c>
      <c r="C77" t="s">
        <v>14</v>
      </c>
      <c r="D77" t="s">
        <v>14</v>
      </c>
      <c r="E77" t="s">
        <v>14</v>
      </c>
      <c r="F77">
        <v>129087</v>
      </c>
      <c r="G77">
        <v>4033</v>
      </c>
      <c r="H77">
        <v>640</v>
      </c>
      <c r="I77">
        <v>346</v>
      </c>
      <c r="J77">
        <v>198</v>
      </c>
      <c r="K77">
        <v>101205.53</v>
      </c>
      <c r="L77">
        <v>1581964.16</v>
      </c>
      <c r="M77">
        <v>15.631202761351084</v>
      </c>
      <c r="N77">
        <v>3.1242495371338701E-2</v>
      </c>
      <c r="O77">
        <v>25.0944</v>
      </c>
      <c r="P77">
        <v>158.1336</v>
      </c>
      <c r="Q77">
        <v>511.13900000000001</v>
      </c>
      <c r="R77" t="s">
        <v>141</v>
      </c>
      <c r="S77" t="s">
        <v>144</v>
      </c>
      <c r="T77">
        <v>5</v>
      </c>
      <c r="U77" t="s">
        <v>94</v>
      </c>
    </row>
    <row r="78" spans="1:21">
      <c r="A78" s="1">
        <v>45428</v>
      </c>
      <c r="B78" t="s">
        <v>10</v>
      </c>
      <c r="C78" t="s">
        <v>14</v>
      </c>
      <c r="D78" t="s">
        <v>13</v>
      </c>
      <c r="E78" t="s">
        <v>14</v>
      </c>
      <c r="F78">
        <v>95904</v>
      </c>
      <c r="G78">
        <v>4183</v>
      </c>
      <c r="H78">
        <v>667</v>
      </c>
      <c r="I78">
        <v>322</v>
      </c>
      <c r="J78">
        <v>147</v>
      </c>
      <c r="K78">
        <v>66125.77</v>
      </c>
      <c r="L78">
        <v>751735</v>
      </c>
      <c r="M78">
        <v>11.368260815715264</v>
      </c>
      <c r="N78">
        <v>4.3616533199866497E-2</v>
      </c>
      <c r="O78">
        <v>15.808199999999999</v>
      </c>
      <c r="P78">
        <v>99.139099999999999</v>
      </c>
      <c r="Q78">
        <v>449.83519999999999</v>
      </c>
      <c r="R78" t="s">
        <v>141</v>
      </c>
      <c r="S78" t="s">
        <v>144</v>
      </c>
      <c r="T78">
        <v>5</v>
      </c>
      <c r="U78" t="s">
        <v>94</v>
      </c>
    </row>
    <row r="79" spans="1:21">
      <c r="A79" s="1">
        <v>45429</v>
      </c>
      <c r="B79" t="s">
        <v>10</v>
      </c>
      <c r="C79" t="s">
        <v>14</v>
      </c>
      <c r="D79" t="s">
        <v>11</v>
      </c>
      <c r="E79" t="s">
        <v>14</v>
      </c>
      <c r="F79">
        <v>135876</v>
      </c>
      <c r="G79">
        <v>8214</v>
      </c>
      <c r="H79">
        <v>1729</v>
      </c>
      <c r="I79">
        <v>909</v>
      </c>
      <c r="J79">
        <v>441</v>
      </c>
      <c r="K79">
        <v>85485.01</v>
      </c>
      <c r="L79">
        <v>2700293.92</v>
      </c>
      <c r="M79">
        <v>31.587923075636304</v>
      </c>
      <c r="N79">
        <v>6.0452176984898E-2</v>
      </c>
      <c r="O79">
        <v>10.4072</v>
      </c>
      <c r="P79">
        <v>49.441899999999997</v>
      </c>
      <c r="Q79">
        <v>193.84360000000001</v>
      </c>
      <c r="R79" t="s">
        <v>141</v>
      </c>
      <c r="S79" t="s">
        <v>144</v>
      </c>
      <c r="T79">
        <v>5</v>
      </c>
      <c r="U79" t="s">
        <v>94</v>
      </c>
    </row>
    <row r="80" spans="1:21">
      <c r="A80" s="1">
        <v>45430</v>
      </c>
      <c r="B80" t="s">
        <v>10</v>
      </c>
      <c r="C80" t="s">
        <v>14</v>
      </c>
      <c r="D80" t="s">
        <v>11</v>
      </c>
      <c r="E80" t="s">
        <v>14</v>
      </c>
      <c r="F80">
        <v>280625</v>
      </c>
      <c r="G80">
        <v>14687</v>
      </c>
      <c r="H80">
        <v>2934</v>
      </c>
      <c r="I80">
        <v>1372</v>
      </c>
      <c r="J80">
        <v>655</v>
      </c>
      <c r="K80">
        <v>191298.55</v>
      </c>
      <c r="L80">
        <v>3980786.43</v>
      </c>
      <c r="M80">
        <v>20.809287001914026</v>
      </c>
      <c r="N80">
        <v>5.2336748329621402E-2</v>
      </c>
      <c r="O80">
        <v>13.025</v>
      </c>
      <c r="P80">
        <v>65.200599999999994</v>
      </c>
      <c r="Q80">
        <v>292.05889999999999</v>
      </c>
      <c r="R80" t="s">
        <v>141</v>
      </c>
      <c r="S80" t="s">
        <v>144</v>
      </c>
      <c r="T80">
        <v>5</v>
      </c>
      <c r="U80" t="s">
        <v>94</v>
      </c>
    </row>
    <row r="81" spans="1:21">
      <c r="A81" s="1">
        <v>45431</v>
      </c>
      <c r="B81" t="s">
        <v>10</v>
      </c>
      <c r="C81" t="s">
        <v>14</v>
      </c>
      <c r="D81" t="s">
        <v>11</v>
      </c>
      <c r="E81" t="s">
        <v>14</v>
      </c>
      <c r="F81">
        <v>99328</v>
      </c>
      <c r="G81">
        <v>5165</v>
      </c>
      <c r="H81">
        <v>1149</v>
      </c>
      <c r="I81">
        <v>717</v>
      </c>
      <c r="J81">
        <v>314</v>
      </c>
      <c r="K81">
        <v>59406.59</v>
      </c>
      <c r="L81">
        <v>1218839.81</v>
      </c>
      <c r="M81">
        <v>20.516912517617996</v>
      </c>
      <c r="N81">
        <v>5.1999436211340198E-2</v>
      </c>
      <c r="O81">
        <v>11.501799999999999</v>
      </c>
      <c r="P81">
        <v>51.7029</v>
      </c>
      <c r="Q81">
        <v>189.19300000000001</v>
      </c>
      <c r="R81" t="s">
        <v>141</v>
      </c>
      <c r="S81" t="s">
        <v>144</v>
      </c>
      <c r="T81">
        <v>5</v>
      </c>
      <c r="U81" t="s">
        <v>94</v>
      </c>
    </row>
    <row r="82" spans="1:21">
      <c r="A82" s="1">
        <v>45432</v>
      </c>
      <c r="B82" t="s">
        <v>10</v>
      </c>
      <c r="C82" t="s">
        <v>14</v>
      </c>
      <c r="D82" t="s">
        <v>13</v>
      </c>
      <c r="E82" t="s">
        <v>14</v>
      </c>
      <c r="F82">
        <v>144094</v>
      </c>
      <c r="G82">
        <v>11075</v>
      </c>
      <c r="H82">
        <v>2057</v>
      </c>
      <c r="I82">
        <v>1117</v>
      </c>
      <c r="J82">
        <v>577</v>
      </c>
      <c r="K82">
        <v>118500.5</v>
      </c>
      <c r="L82">
        <v>3178344.45</v>
      </c>
      <c r="M82">
        <v>26.821358981607673</v>
      </c>
      <c r="N82">
        <v>7.68595500159618E-2</v>
      </c>
      <c r="O82">
        <v>10.6998</v>
      </c>
      <c r="P82">
        <v>57.608400000000003</v>
      </c>
      <c r="Q82">
        <v>205.37350000000001</v>
      </c>
      <c r="R82" t="s">
        <v>141</v>
      </c>
      <c r="S82" t="s">
        <v>144</v>
      </c>
      <c r="T82">
        <v>5</v>
      </c>
      <c r="U82" t="s">
        <v>94</v>
      </c>
    </row>
    <row r="83" spans="1:21">
      <c r="A83" s="1">
        <v>45433</v>
      </c>
      <c r="B83" t="s">
        <v>10</v>
      </c>
      <c r="C83" t="s">
        <v>14</v>
      </c>
      <c r="D83" t="s">
        <v>12</v>
      </c>
      <c r="E83" t="s">
        <v>14</v>
      </c>
      <c r="F83">
        <v>257103</v>
      </c>
      <c r="G83">
        <v>13993</v>
      </c>
      <c r="H83">
        <v>3038</v>
      </c>
      <c r="I83">
        <v>1674</v>
      </c>
      <c r="J83">
        <v>939</v>
      </c>
      <c r="K83">
        <v>151753.51</v>
      </c>
      <c r="L83">
        <v>5715057.0800000001</v>
      </c>
      <c r="M83">
        <v>37.660131090213333</v>
      </c>
      <c r="N83">
        <v>5.4425658199243103E-2</v>
      </c>
      <c r="O83">
        <v>10.845000000000001</v>
      </c>
      <c r="P83">
        <v>49.951799999999999</v>
      </c>
      <c r="Q83">
        <v>161.61179999999999</v>
      </c>
      <c r="R83" t="s">
        <v>141</v>
      </c>
      <c r="S83" t="s">
        <v>144</v>
      </c>
      <c r="T83">
        <v>5</v>
      </c>
      <c r="U83" t="s">
        <v>94</v>
      </c>
    </row>
    <row r="84" spans="1:21">
      <c r="A84" s="1">
        <v>45434</v>
      </c>
      <c r="B84" t="s">
        <v>10</v>
      </c>
      <c r="C84" t="s">
        <v>14</v>
      </c>
      <c r="D84" t="s">
        <v>13</v>
      </c>
      <c r="E84" t="s">
        <v>14</v>
      </c>
      <c r="F84">
        <v>209828</v>
      </c>
      <c r="G84">
        <v>14119</v>
      </c>
      <c r="H84">
        <v>2701</v>
      </c>
      <c r="I84">
        <v>1585</v>
      </c>
      <c r="J84">
        <v>667</v>
      </c>
      <c r="K84">
        <v>164161.53</v>
      </c>
      <c r="L84">
        <v>3749676.3</v>
      </c>
      <c r="M84">
        <v>22.841382509044596</v>
      </c>
      <c r="N84">
        <v>6.7288445774634401E-2</v>
      </c>
      <c r="O84">
        <v>11.627000000000001</v>
      </c>
      <c r="P84">
        <v>60.778100000000002</v>
      </c>
      <c r="Q84">
        <v>246.11920000000001</v>
      </c>
      <c r="R84" t="s">
        <v>141</v>
      </c>
      <c r="S84" t="s">
        <v>144</v>
      </c>
      <c r="T84">
        <v>5</v>
      </c>
      <c r="U84" t="s">
        <v>94</v>
      </c>
    </row>
    <row r="85" spans="1:21">
      <c r="A85" s="1">
        <v>45435</v>
      </c>
      <c r="B85" t="s">
        <v>10</v>
      </c>
      <c r="C85" t="s">
        <v>14</v>
      </c>
      <c r="D85" t="s">
        <v>15</v>
      </c>
      <c r="E85" t="s">
        <v>14</v>
      </c>
      <c r="F85">
        <v>218859</v>
      </c>
      <c r="G85">
        <v>11905</v>
      </c>
      <c r="H85">
        <v>1854</v>
      </c>
      <c r="I85">
        <v>941</v>
      </c>
      <c r="J85">
        <v>482</v>
      </c>
      <c r="K85">
        <v>120754.52</v>
      </c>
      <c r="L85">
        <v>1563740.44</v>
      </c>
      <c r="M85">
        <v>12.949746643024211</v>
      </c>
      <c r="N85">
        <v>5.4395752516460401E-2</v>
      </c>
      <c r="O85">
        <v>10.1432</v>
      </c>
      <c r="P85">
        <v>65.131900000000002</v>
      </c>
      <c r="Q85">
        <v>250.52799999999999</v>
      </c>
      <c r="R85" t="s">
        <v>141</v>
      </c>
      <c r="S85" t="s">
        <v>144</v>
      </c>
      <c r="T85">
        <v>5</v>
      </c>
      <c r="U85" t="s">
        <v>94</v>
      </c>
    </row>
    <row r="86" spans="1:21">
      <c r="A86" s="1">
        <v>45436</v>
      </c>
      <c r="B86" t="s">
        <v>10</v>
      </c>
      <c r="C86" t="s">
        <v>14</v>
      </c>
      <c r="D86" t="s">
        <v>14</v>
      </c>
      <c r="E86" t="s">
        <v>14</v>
      </c>
      <c r="F86">
        <v>210510</v>
      </c>
      <c r="G86">
        <v>12742</v>
      </c>
      <c r="H86">
        <v>2399</v>
      </c>
      <c r="I86">
        <v>1408</v>
      </c>
      <c r="J86">
        <v>810</v>
      </c>
      <c r="K86">
        <v>182684.18</v>
      </c>
      <c r="L86">
        <v>6159533.6299999999</v>
      </c>
      <c r="M86">
        <v>33.716841983799583</v>
      </c>
      <c r="N86">
        <v>6.0529191012303397E-2</v>
      </c>
      <c r="O86">
        <v>14.337199999999999</v>
      </c>
      <c r="P86">
        <v>76.150099999999995</v>
      </c>
      <c r="Q86">
        <v>225.536</v>
      </c>
      <c r="R86" t="s">
        <v>141</v>
      </c>
      <c r="S86" t="s">
        <v>144</v>
      </c>
      <c r="T86">
        <v>5</v>
      </c>
      <c r="U86" t="s">
        <v>94</v>
      </c>
    </row>
    <row r="87" spans="1:21">
      <c r="A87" s="1">
        <v>45437</v>
      </c>
      <c r="B87" t="s">
        <v>10</v>
      </c>
      <c r="C87" t="s">
        <v>14</v>
      </c>
      <c r="D87" t="s">
        <v>13</v>
      </c>
      <c r="E87" t="s">
        <v>14</v>
      </c>
      <c r="F87">
        <v>112134</v>
      </c>
      <c r="G87">
        <v>3488</v>
      </c>
      <c r="H87">
        <v>542</v>
      </c>
      <c r="I87">
        <v>286</v>
      </c>
      <c r="J87">
        <v>159</v>
      </c>
      <c r="K87">
        <v>76411.33</v>
      </c>
      <c r="L87">
        <v>520844.26</v>
      </c>
      <c r="M87">
        <v>6.8163223961682124</v>
      </c>
      <c r="N87">
        <v>3.11056414646762E-2</v>
      </c>
      <c r="O87">
        <v>21.9069</v>
      </c>
      <c r="P87">
        <v>140.9803</v>
      </c>
      <c r="Q87">
        <v>480.57440000000003</v>
      </c>
      <c r="R87" t="s">
        <v>141</v>
      </c>
      <c r="S87" t="s">
        <v>144</v>
      </c>
      <c r="T87">
        <v>5</v>
      </c>
      <c r="U87" t="s">
        <v>94</v>
      </c>
    </row>
    <row r="88" spans="1:21">
      <c r="A88" s="1">
        <v>45438</v>
      </c>
      <c r="B88" t="s">
        <v>10</v>
      </c>
      <c r="C88" t="s">
        <v>14</v>
      </c>
      <c r="D88" t="s">
        <v>14</v>
      </c>
      <c r="E88" t="s">
        <v>14</v>
      </c>
      <c r="F88">
        <v>167323</v>
      </c>
      <c r="G88">
        <v>6870</v>
      </c>
      <c r="H88">
        <v>1386</v>
      </c>
      <c r="I88">
        <v>656</v>
      </c>
      <c r="J88">
        <v>339</v>
      </c>
      <c r="K88">
        <v>154889.76</v>
      </c>
      <c r="L88">
        <v>2689431.95</v>
      </c>
      <c r="M88">
        <v>17.363523256798899</v>
      </c>
      <c r="N88">
        <v>4.1058312365903099E-2</v>
      </c>
      <c r="O88">
        <v>22.5458</v>
      </c>
      <c r="P88">
        <v>111.7531</v>
      </c>
      <c r="Q88">
        <v>456.90190000000001</v>
      </c>
      <c r="R88" t="s">
        <v>141</v>
      </c>
      <c r="S88" t="s">
        <v>144</v>
      </c>
      <c r="T88">
        <v>5</v>
      </c>
      <c r="U88" t="s">
        <v>94</v>
      </c>
    </row>
    <row r="89" spans="1:21">
      <c r="A89" s="1">
        <v>45439</v>
      </c>
      <c r="B89" t="s">
        <v>10</v>
      </c>
      <c r="C89" t="s">
        <v>14</v>
      </c>
      <c r="D89" t="s">
        <v>12</v>
      </c>
      <c r="E89" t="s">
        <v>14</v>
      </c>
      <c r="F89">
        <v>71573</v>
      </c>
      <c r="G89">
        <v>3385</v>
      </c>
      <c r="H89">
        <v>572</v>
      </c>
      <c r="I89">
        <v>368</v>
      </c>
      <c r="J89">
        <v>169</v>
      </c>
      <c r="K89">
        <v>37172.300000000003</v>
      </c>
      <c r="L89">
        <v>1300602.6299999999</v>
      </c>
      <c r="M89">
        <v>34.988489547324214</v>
      </c>
      <c r="N89">
        <v>4.7294370782278203E-2</v>
      </c>
      <c r="O89">
        <v>10.9815</v>
      </c>
      <c r="P89">
        <v>64.986500000000007</v>
      </c>
      <c r="Q89">
        <v>219.95439999999999</v>
      </c>
      <c r="R89" t="s">
        <v>141</v>
      </c>
      <c r="S89" t="s">
        <v>144</v>
      </c>
      <c r="T89">
        <v>5</v>
      </c>
      <c r="U89" t="s">
        <v>94</v>
      </c>
    </row>
    <row r="90" spans="1:21">
      <c r="A90" s="1">
        <v>45440</v>
      </c>
      <c r="B90" t="s">
        <v>10</v>
      </c>
      <c r="C90" t="s">
        <v>14</v>
      </c>
      <c r="D90" t="s">
        <v>12</v>
      </c>
      <c r="E90" t="s">
        <v>14</v>
      </c>
      <c r="F90">
        <v>157823</v>
      </c>
      <c r="G90">
        <v>9513</v>
      </c>
      <c r="H90">
        <v>2121</v>
      </c>
      <c r="I90">
        <v>1051</v>
      </c>
      <c r="J90">
        <v>506</v>
      </c>
      <c r="K90">
        <v>109850.41</v>
      </c>
      <c r="L90">
        <v>3668863.75</v>
      </c>
      <c r="M90">
        <v>33.398726049361123</v>
      </c>
      <c r="N90">
        <v>6.0276385571177801E-2</v>
      </c>
      <c r="O90">
        <v>11.5474</v>
      </c>
      <c r="P90">
        <v>51.791800000000002</v>
      </c>
      <c r="Q90">
        <v>217.09569999999999</v>
      </c>
      <c r="R90" t="s">
        <v>141</v>
      </c>
      <c r="S90" t="s">
        <v>144</v>
      </c>
      <c r="T90">
        <v>5</v>
      </c>
      <c r="U90" t="s">
        <v>94</v>
      </c>
    </row>
    <row r="91" spans="1:21">
      <c r="A91" s="1">
        <v>45441</v>
      </c>
      <c r="B91" t="s">
        <v>10</v>
      </c>
      <c r="C91" t="s">
        <v>14</v>
      </c>
      <c r="D91" t="s">
        <v>13</v>
      </c>
      <c r="E91" t="s">
        <v>14</v>
      </c>
      <c r="F91">
        <v>170857</v>
      </c>
      <c r="G91">
        <v>13220</v>
      </c>
      <c r="H91">
        <v>2821</v>
      </c>
      <c r="I91">
        <v>1398</v>
      </c>
      <c r="J91">
        <v>619</v>
      </c>
      <c r="K91">
        <v>96132.33</v>
      </c>
      <c r="L91">
        <v>4551261.95</v>
      </c>
      <c r="M91">
        <v>47.343718289154126</v>
      </c>
      <c r="N91">
        <v>7.7374646634319894E-2</v>
      </c>
      <c r="O91">
        <v>7.2717000000000001</v>
      </c>
      <c r="P91">
        <v>34.077399999999997</v>
      </c>
      <c r="Q91">
        <v>155.30260000000001</v>
      </c>
      <c r="R91" t="s">
        <v>141</v>
      </c>
      <c r="S91" t="s">
        <v>144</v>
      </c>
      <c r="T91">
        <v>5</v>
      </c>
      <c r="U91" t="s">
        <v>94</v>
      </c>
    </row>
    <row r="92" spans="1:21">
      <c r="A92" s="1">
        <v>45442</v>
      </c>
      <c r="B92" t="s">
        <v>10</v>
      </c>
      <c r="C92" t="s">
        <v>14</v>
      </c>
      <c r="D92" t="s">
        <v>13</v>
      </c>
      <c r="E92" t="s">
        <v>14</v>
      </c>
      <c r="F92">
        <v>286098</v>
      </c>
      <c r="G92">
        <v>8605</v>
      </c>
      <c r="H92">
        <v>1496</v>
      </c>
      <c r="I92">
        <v>757</v>
      </c>
      <c r="J92">
        <v>307</v>
      </c>
      <c r="K92">
        <v>284695.90999999997</v>
      </c>
      <c r="L92">
        <v>2297719.94</v>
      </c>
      <c r="M92">
        <v>8.070786615796484</v>
      </c>
      <c r="N92">
        <v>3.0077106446043E-2</v>
      </c>
      <c r="O92">
        <v>33.084899999999998</v>
      </c>
      <c r="P92">
        <v>190.3048</v>
      </c>
      <c r="Q92">
        <v>927.34820000000002</v>
      </c>
      <c r="R92" t="s">
        <v>141</v>
      </c>
      <c r="S92" t="s">
        <v>144</v>
      </c>
      <c r="T92">
        <v>5</v>
      </c>
      <c r="U92" t="s">
        <v>94</v>
      </c>
    </row>
    <row r="93" spans="1:21">
      <c r="A93" s="1">
        <v>45443</v>
      </c>
      <c r="B93" t="s">
        <v>10</v>
      </c>
      <c r="C93" t="s">
        <v>14</v>
      </c>
      <c r="D93" t="s">
        <v>12</v>
      </c>
      <c r="E93" t="s">
        <v>14</v>
      </c>
      <c r="F93">
        <v>179655</v>
      </c>
      <c r="G93">
        <v>7512</v>
      </c>
      <c r="H93">
        <v>1329</v>
      </c>
      <c r="I93">
        <v>827</v>
      </c>
      <c r="J93">
        <v>420</v>
      </c>
      <c r="K93">
        <v>177940.53</v>
      </c>
      <c r="L93">
        <v>2774452.44</v>
      </c>
      <c r="M93">
        <v>15.592020772333319</v>
      </c>
      <c r="N93">
        <v>4.1813475828671599E-2</v>
      </c>
      <c r="O93">
        <v>23.6875</v>
      </c>
      <c r="P93">
        <v>133.8905</v>
      </c>
      <c r="Q93">
        <v>423.66789999999997</v>
      </c>
      <c r="R93" t="s">
        <v>141</v>
      </c>
      <c r="S93" t="s">
        <v>144</v>
      </c>
      <c r="T93">
        <v>5</v>
      </c>
      <c r="U93" t="s">
        <v>94</v>
      </c>
    </row>
    <row r="94" spans="1:21">
      <c r="A94" s="1">
        <v>45444</v>
      </c>
      <c r="B94" t="s">
        <v>10</v>
      </c>
      <c r="C94" t="s">
        <v>14</v>
      </c>
      <c r="D94" t="s">
        <v>14</v>
      </c>
      <c r="E94" t="s">
        <v>14</v>
      </c>
      <c r="F94">
        <v>200920</v>
      </c>
      <c r="G94">
        <v>10462</v>
      </c>
      <c r="H94">
        <v>2244</v>
      </c>
      <c r="I94">
        <v>1338</v>
      </c>
      <c r="J94">
        <v>750</v>
      </c>
      <c r="K94">
        <v>142412.10999999999</v>
      </c>
      <c r="L94">
        <v>4242470.3600000003</v>
      </c>
      <c r="M94">
        <v>29.790095519264483</v>
      </c>
      <c r="N94">
        <v>5.2070475811268203E-2</v>
      </c>
      <c r="O94">
        <v>13.612299999999999</v>
      </c>
      <c r="P94">
        <v>63.463500000000003</v>
      </c>
      <c r="Q94">
        <v>189.8828</v>
      </c>
      <c r="R94" t="s">
        <v>141</v>
      </c>
      <c r="S94" t="s">
        <v>144</v>
      </c>
      <c r="T94">
        <v>6</v>
      </c>
      <c r="U94" t="s">
        <v>146</v>
      </c>
    </row>
    <row r="95" spans="1:21">
      <c r="A95" s="1">
        <v>45445</v>
      </c>
      <c r="B95" t="s">
        <v>10</v>
      </c>
      <c r="C95" t="s">
        <v>14</v>
      </c>
      <c r="D95" t="s">
        <v>15</v>
      </c>
      <c r="E95" t="s">
        <v>14</v>
      </c>
      <c r="F95">
        <v>277733</v>
      </c>
      <c r="G95">
        <v>19722</v>
      </c>
      <c r="H95">
        <v>3356</v>
      </c>
      <c r="I95">
        <v>1999</v>
      </c>
      <c r="J95">
        <v>1087</v>
      </c>
      <c r="K95">
        <v>267369.15000000002</v>
      </c>
      <c r="L95">
        <v>6633449.5</v>
      </c>
      <c r="M95">
        <v>24.810078126066525</v>
      </c>
      <c r="N95">
        <v>7.1010646916282893E-2</v>
      </c>
      <c r="O95">
        <v>13.556900000000001</v>
      </c>
      <c r="P95">
        <v>79.668999999999997</v>
      </c>
      <c r="Q95">
        <v>245.96979999999999</v>
      </c>
      <c r="R95" t="s">
        <v>141</v>
      </c>
      <c r="S95" t="s">
        <v>144</v>
      </c>
      <c r="T95">
        <v>6</v>
      </c>
      <c r="U95" t="s">
        <v>146</v>
      </c>
    </row>
    <row r="96" spans="1:21">
      <c r="A96" s="1">
        <v>45446</v>
      </c>
      <c r="B96" t="s">
        <v>10</v>
      </c>
      <c r="C96" t="s">
        <v>14</v>
      </c>
      <c r="D96" t="s">
        <v>15</v>
      </c>
      <c r="E96" t="s">
        <v>14</v>
      </c>
      <c r="F96">
        <v>163525</v>
      </c>
      <c r="G96">
        <v>6314</v>
      </c>
      <c r="H96">
        <v>1573</v>
      </c>
      <c r="I96">
        <v>794</v>
      </c>
      <c r="J96">
        <v>445</v>
      </c>
      <c r="K96">
        <v>161244.1</v>
      </c>
      <c r="L96">
        <v>2892185.32</v>
      </c>
      <c r="M96">
        <v>17.936689280413979</v>
      </c>
      <c r="N96">
        <v>3.861183305305E-2</v>
      </c>
      <c r="O96">
        <v>25.537600000000001</v>
      </c>
      <c r="P96">
        <v>102.5074</v>
      </c>
      <c r="Q96">
        <v>362.34629999999999</v>
      </c>
      <c r="R96" t="s">
        <v>141</v>
      </c>
      <c r="S96" t="s">
        <v>144</v>
      </c>
      <c r="T96">
        <v>6</v>
      </c>
      <c r="U96" t="s">
        <v>146</v>
      </c>
    </row>
    <row r="97" spans="1:21">
      <c r="A97" s="1">
        <v>45447</v>
      </c>
      <c r="B97" t="s">
        <v>10</v>
      </c>
      <c r="C97" t="s">
        <v>14</v>
      </c>
      <c r="D97" t="s">
        <v>13</v>
      </c>
      <c r="E97" t="s">
        <v>14</v>
      </c>
      <c r="F97">
        <v>57200</v>
      </c>
      <c r="G97">
        <v>2876</v>
      </c>
      <c r="H97">
        <v>542</v>
      </c>
      <c r="I97">
        <v>295</v>
      </c>
      <c r="J97">
        <v>144</v>
      </c>
      <c r="K97">
        <v>40656.160000000003</v>
      </c>
      <c r="L97">
        <v>1131479.57</v>
      </c>
      <c r="M97">
        <v>27.830458410238446</v>
      </c>
      <c r="N97">
        <v>5.0279720279720302E-2</v>
      </c>
      <c r="O97">
        <v>14.1364</v>
      </c>
      <c r="P97">
        <v>75.011399999999995</v>
      </c>
      <c r="Q97">
        <v>282.33440000000002</v>
      </c>
      <c r="R97" t="s">
        <v>141</v>
      </c>
      <c r="S97" t="s">
        <v>144</v>
      </c>
      <c r="T97">
        <v>6</v>
      </c>
      <c r="U97" t="s">
        <v>146</v>
      </c>
    </row>
    <row r="98" spans="1:21">
      <c r="A98" s="1">
        <v>45448</v>
      </c>
      <c r="B98" t="s">
        <v>10</v>
      </c>
      <c r="C98" t="s">
        <v>14</v>
      </c>
      <c r="D98" t="s">
        <v>14</v>
      </c>
      <c r="E98" t="s">
        <v>14</v>
      </c>
      <c r="F98">
        <v>138496</v>
      </c>
      <c r="G98">
        <v>6165</v>
      </c>
      <c r="H98">
        <v>1152</v>
      </c>
      <c r="I98">
        <v>534</v>
      </c>
      <c r="J98">
        <v>238</v>
      </c>
      <c r="K98">
        <v>78355.929999999993</v>
      </c>
      <c r="L98">
        <v>1666242.27</v>
      </c>
      <c r="M98">
        <v>21.265043628478409</v>
      </c>
      <c r="N98">
        <v>4.4513920979667297E-2</v>
      </c>
      <c r="O98">
        <v>12.7098</v>
      </c>
      <c r="P98">
        <v>68.017300000000006</v>
      </c>
      <c r="Q98">
        <v>329.22660000000002</v>
      </c>
      <c r="R98" t="s">
        <v>141</v>
      </c>
      <c r="S98" t="s">
        <v>144</v>
      </c>
      <c r="T98">
        <v>6</v>
      </c>
      <c r="U98" t="s">
        <v>146</v>
      </c>
    </row>
    <row r="99" spans="1:21">
      <c r="A99" s="1">
        <v>45449</v>
      </c>
      <c r="B99" t="s">
        <v>10</v>
      </c>
      <c r="C99" t="s">
        <v>14</v>
      </c>
      <c r="D99" t="s">
        <v>15</v>
      </c>
      <c r="E99" t="s">
        <v>14</v>
      </c>
      <c r="F99">
        <v>173098</v>
      </c>
      <c r="G99">
        <v>12987</v>
      </c>
      <c r="H99">
        <v>2605</v>
      </c>
      <c r="I99">
        <v>1205</v>
      </c>
      <c r="J99">
        <v>678</v>
      </c>
      <c r="K99">
        <v>171934.55</v>
      </c>
      <c r="L99">
        <v>4701884.7</v>
      </c>
      <c r="M99">
        <v>27.346945102075182</v>
      </c>
      <c r="N99">
        <v>7.5026863395302096E-2</v>
      </c>
      <c r="O99">
        <v>13.239000000000001</v>
      </c>
      <c r="P99">
        <v>66.0017</v>
      </c>
      <c r="Q99">
        <v>253.5908</v>
      </c>
      <c r="R99" t="s">
        <v>141</v>
      </c>
      <c r="S99" t="s">
        <v>144</v>
      </c>
      <c r="T99">
        <v>6</v>
      </c>
      <c r="U99" t="s">
        <v>146</v>
      </c>
    </row>
    <row r="100" spans="1:21">
      <c r="A100" s="1">
        <v>45450</v>
      </c>
      <c r="B100" t="s">
        <v>10</v>
      </c>
      <c r="C100" t="s">
        <v>14</v>
      </c>
      <c r="D100" t="s">
        <v>13</v>
      </c>
      <c r="E100" t="s">
        <v>14</v>
      </c>
      <c r="F100">
        <v>132867</v>
      </c>
      <c r="G100">
        <v>6166</v>
      </c>
      <c r="H100">
        <v>1353</v>
      </c>
      <c r="I100">
        <v>871</v>
      </c>
      <c r="J100">
        <v>423</v>
      </c>
      <c r="K100">
        <v>110775.88</v>
      </c>
      <c r="L100">
        <v>1886619.18</v>
      </c>
      <c r="M100">
        <v>17.030956377868538</v>
      </c>
      <c r="N100">
        <v>4.6407309565204301E-2</v>
      </c>
      <c r="O100">
        <v>17.965599999999998</v>
      </c>
      <c r="P100">
        <v>81.874300000000005</v>
      </c>
      <c r="Q100">
        <v>261.88150000000002</v>
      </c>
      <c r="R100" t="s">
        <v>141</v>
      </c>
      <c r="S100" t="s">
        <v>144</v>
      </c>
      <c r="T100">
        <v>6</v>
      </c>
      <c r="U100" t="s">
        <v>146</v>
      </c>
    </row>
    <row r="101" spans="1:21">
      <c r="A101" s="1">
        <v>45451</v>
      </c>
      <c r="B101" t="s">
        <v>10</v>
      </c>
      <c r="C101" t="s">
        <v>14</v>
      </c>
      <c r="D101" t="s">
        <v>11</v>
      </c>
      <c r="E101" t="s">
        <v>14</v>
      </c>
      <c r="F101">
        <v>78405</v>
      </c>
      <c r="G101">
        <v>5902</v>
      </c>
      <c r="H101">
        <v>1106</v>
      </c>
      <c r="I101">
        <v>584</v>
      </c>
      <c r="J101">
        <v>309</v>
      </c>
      <c r="K101">
        <v>59265.23</v>
      </c>
      <c r="L101">
        <v>1624992.95</v>
      </c>
      <c r="M101">
        <v>27.418993396296614</v>
      </c>
      <c r="N101">
        <v>7.5275811491613998E-2</v>
      </c>
      <c r="O101">
        <v>10.041600000000001</v>
      </c>
      <c r="P101">
        <v>53.5852</v>
      </c>
      <c r="Q101">
        <v>191.79689999999999</v>
      </c>
      <c r="R101" t="s">
        <v>141</v>
      </c>
      <c r="S101" t="s">
        <v>144</v>
      </c>
      <c r="T101">
        <v>6</v>
      </c>
      <c r="U101" t="s">
        <v>146</v>
      </c>
    </row>
    <row r="102" spans="1:21">
      <c r="A102" s="1">
        <v>45452</v>
      </c>
      <c r="B102" t="s">
        <v>10</v>
      </c>
      <c r="C102" t="s">
        <v>14</v>
      </c>
      <c r="D102" t="s">
        <v>11</v>
      </c>
      <c r="E102" t="s">
        <v>14</v>
      </c>
      <c r="F102">
        <v>123612</v>
      </c>
      <c r="G102">
        <v>8089</v>
      </c>
      <c r="H102">
        <v>1527</v>
      </c>
      <c r="I102">
        <v>775</v>
      </c>
      <c r="J102">
        <v>424</v>
      </c>
      <c r="K102">
        <v>113946.27</v>
      </c>
      <c r="L102">
        <v>3146851.09</v>
      </c>
      <c r="M102">
        <v>27.616973245372577</v>
      </c>
      <c r="N102">
        <v>6.5438630553667901E-2</v>
      </c>
      <c r="O102">
        <v>14.086600000000001</v>
      </c>
      <c r="P102">
        <v>74.620999999999995</v>
      </c>
      <c r="Q102">
        <v>268.74119999999999</v>
      </c>
      <c r="R102" t="s">
        <v>141</v>
      </c>
      <c r="S102" t="s">
        <v>144</v>
      </c>
      <c r="T102">
        <v>6</v>
      </c>
      <c r="U102" t="s">
        <v>146</v>
      </c>
    </row>
    <row r="103" spans="1:21">
      <c r="A103" s="1">
        <v>45453</v>
      </c>
      <c r="B103" t="s">
        <v>10</v>
      </c>
      <c r="C103" t="s">
        <v>14</v>
      </c>
      <c r="D103" t="s">
        <v>13</v>
      </c>
      <c r="E103" t="s">
        <v>14</v>
      </c>
      <c r="F103">
        <v>195933</v>
      </c>
      <c r="G103">
        <v>8997</v>
      </c>
      <c r="H103">
        <v>1665</v>
      </c>
      <c r="I103">
        <v>915</v>
      </c>
      <c r="J103">
        <v>447</v>
      </c>
      <c r="K103">
        <v>189378.11</v>
      </c>
      <c r="L103">
        <v>2736847.83</v>
      </c>
      <c r="M103">
        <v>14.45176440930792</v>
      </c>
      <c r="N103">
        <v>4.5918757942766203E-2</v>
      </c>
      <c r="O103">
        <v>21.048999999999999</v>
      </c>
      <c r="P103">
        <v>113.7406</v>
      </c>
      <c r="Q103">
        <v>423.66469999999998</v>
      </c>
      <c r="R103" t="s">
        <v>141</v>
      </c>
      <c r="S103" t="s">
        <v>144</v>
      </c>
      <c r="T103">
        <v>6</v>
      </c>
      <c r="U103" t="s">
        <v>146</v>
      </c>
    </row>
    <row r="104" spans="1:21">
      <c r="A104" s="1">
        <v>45454</v>
      </c>
      <c r="B104" t="s">
        <v>10</v>
      </c>
      <c r="C104" t="s">
        <v>14</v>
      </c>
      <c r="D104" t="s">
        <v>12</v>
      </c>
      <c r="E104" t="s">
        <v>14</v>
      </c>
      <c r="F104">
        <v>107645</v>
      </c>
      <c r="G104">
        <v>6490</v>
      </c>
      <c r="H104">
        <v>1396</v>
      </c>
      <c r="I104">
        <v>669</v>
      </c>
      <c r="J104">
        <v>394</v>
      </c>
      <c r="K104">
        <v>64452.160000000003</v>
      </c>
      <c r="L104">
        <v>2150210.5099999998</v>
      </c>
      <c r="M104">
        <v>33.361341342167577</v>
      </c>
      <c r="N104">
        <v>6.0290770588508499E-2</v>
      </c>
      <c r="O104">
        <v>9.9309999999999992</v>
      </c>
      <c r="P104">
        <v>46.169199999999996</v>
      </c>
      <c r="Q104">
        <v>163.58420000000001</v>
      </c>
      <c r="R104" t="s">
        <v>141</v>
      </c>
      <c r="S104" t="s">
        <v>144</v>
      </c>
      <c r="T104">
        <v>6</v>
      </c>
      <c r="U104" t="s">
        <v>146</v>
      </c>
    </row>
    <row r="105" spans="1:21">
      <c r="A105" s="1">
        <v>45455</v>
      </c>
      <c r="B105" t="s">
        <v>10</v>
      </c>
      <c r="C105" t="s">
        <v>14</v>
      </c>
      <c r="D105" t="s">
        <v>12</v>
      </c>
      <c r="E105" t="s">
        <v>14</v>
      </c>
      <c r="F105">
        <v>126990</v>
      </c>
      <c r="G105">
        <v>3967</v>
      </c>
      <c r="H105">
        <v>640</v>
      </c>
      <c r="I105">
        <v>342</v>
      </c>
      <c r="J105">
        <v>195</v>
      </c>
      <c r="K105">
        <v>78557.41</v>
      </c>
      <c r="L105">
        <v>817559.85</v>
      </c>
      <c r="M105">
        <v>10.407164009098569</v>
      </c>
      <c r="N105">
        <v>3.1238680211040201E-2</v>
      </c>
      <c r="O105">
        <v>19.802700000000002</v>
      </c>
      <c r="P105">
        <v>122.746</v>
      </c>
      <c r="Q105">
        <v>402.85849999999999</v>
      </c>
      <c r="R105" t="s">
        <v>141</v>
      </c>
      <c r="S105" t="s">
        <v>144</v>
      </c>
      <c r="T105">
        <v>6</v>
      </c>
      <c r="U105" t="s">
        <v>146</v>
      </c>
    </row>
    <row r="106" spans="1:21">
      <c r="A106" s="1">
        <v>45456</v>
      </c>
      <c r="B106" t="s">
        <v>10</v>
      </c>
      <c r="C106" t="s">
        <v>14</v>
      </c>
      <c r="D106" t="s">
        <v>15</v>
      </c>
      <c r="E106" t="s">
        <v>14</v>
      </c>
      <c r="F106">
        <v>173173</v>
      </c>
      <c r="G106">
        <v>6384</v>
      </c>
      <c r="H106">
        <v>1547</v>
      </c>
      <c r="I106">
        <v>788</v>
      </c>
      <c r="J106">
        <v>399</v>
      </c>
      <c r="K106">
        <v>127532.25</v>
      </c>
      <c r="L106">
        <v>2683477.69</v>
      </c>
      <c r="M106">
        <v>21.041561565800023</v>
      </c>
      <c r="N106">
        <v>3.6864869234811401E-2</v>
      </c>
      <c r="O106">
        <v>19.976900000000001</v>
      </c>
      <c r="P106">
        <v>82.438400000000001</v>
      </c>
      <c r="Q106">
        <v>319.62970000000001</v>
      </c>
      <c r="R106" t="s">
        <v>141</v>
      </c>
      <c r="S106" t="s">
        <v>144</v>
      </c>
      <c r="T106">
        <v>6</v>
      </c>
      <c r="U106" t="s">
        <v>146</v>
      </c>
    </row>
    <row r="107" spans="1:21">
      <c r="A107" s="1">
        <v>45457</v>
      </c>
      <c r="B107" t="s">
        <v>10</v>
      </c>
      <c r="C107" t="s">
        <v>14</v>
      </c>
      <c r="D107" t="s">
        <v>11</v>
      </c>
      <c r="E107" t="s">
        <v>14</v>
      </c>
      <c r="F107">
        <v>267033</v>
      </c>
      <c r="G107">
        <v>20262</v>
      </c>
      <c r="H107">
        <v>3713</v>
      </c>
      <c r="I107">
        <v>2404</v>
      </c>
      <c r="J107">
        <v>1299</v>
      </c>
      <c r="K107">
        <v>216742.23</v>
      </c>
      <c r="L107">
        <v>7943328.0199999996</v>
      </c>
      <c r="M107">
        <v>36.648732552027354</v>
      </c>
      <c r="N107">
        <v>7.5878262237251595E-2</v>
      </c>
      <c r="O107">
        <v>10.696999999999999</v>
      </c>
      <c r="P107">
        <v>58.373899999999999</v>
      </c>
      <c r="Q107">
        <v>166.85310000000001</v>
      </c>
      <c r="R107" t="s">
        <v>141</v>
      </c>
      <c r="S107" t="s">
        <v>144</v>
      </c>
      <c r="T107">
        <v>6</v>
      </c>
      <c r="U107" t="s">
        <v>146</v>
      </c>
    </row>
    <row r="108" spans="1:21">
      <c r="A108" s="1">
        <v>45458</v>
      </c>
      <c r="B108" t="s">
        <v>10</v>
      </c>
      <c r="C108" t="s">
        <v>14</v>
      </c>
      <c r="D108" t="s">
        <v>15</v>
      </c>
      <c r="E108" t="s">
        <v>14</v>
      </c>
      <c r="F108">
        <v>132726</v>
      </c>
      <c r="G108">
        <v>7918</v>
      </c>
      <c r="H108">
        <v>1387</v>
      </c>
      <c r="I108">
        <v>700</v>
      </c>
      <c r="J108">
        <v>353</v>
      </c>
      <c r="K108">
        <v>57062.19</v>
      </c>
      <c r="L108">
        <v>1916053.2</v>
      </c>
      <c r="M108">
        <v>33.578332692804111</v>
      </c>
      <c r="N108">
        <v>5.9656736434458998E-2</v>
      </c>
      <c r="O108">
        <v>7.2065999999999999</v>
      </c>
      <c r="P108">
        <v>41.140700000000002</v>
      </c>
      <c r="Q108">
        <v>161.64930000000001</v>
      </c>
      <c r="R108" t="s">
        <v>141</v>
      </c>
      <c r="S108" t="s">
        <v>144</v>
      </c>
      <c r="T108">
        <v>6</v>
      </c>
      <c r="U108" t="s">
        <v>146</v>
      </c>
    </row>
    <row r="109" spans="1:21">
      <c r="A109" s="1">
        <v>45459</v>
      </c>
      <c r="B109" t="s">
        <v>10</v>
      </c>
      <c r="C109" t="s">
        <v>14</v>
      </c>
      <c r="D109" t="s">
        <v>13</v>
      </c>
      <c r="E109" t="s">
        <v>14</v>
      </c>
      <c r="F109">
        <v>251270</v>
      </c>
      <c r="G109">
        <v>9386</v>
      </c>
      <c r="H109">
        <v>1500</v>
      </c>
      <c r="I109">
        <v>689</v>
      </c>
      <c r="J109">
        <v>349</v>
      </c>
      <c r="K109">
        <v>244867.93</v>
      </c>
      <c r="L109">
        <v>2427243.89</v>
      </c>
      <c r="M109">
        <v>9.9124613419160283</v>
      </c>
      <c r="N109">
        <v>3.7354240458471001E-2</v>
      </c>
      <c r="O109">
        <v>26.0886</v>
      </c>
      <c r="P109">
        <v>163.24529999999999</v>
      </c>
      <c r="Q109">
        <v>701.62729999999999</v>
      </c>
      <c r="R109" t="s">
        <v>141</v>
      </c>
      <c r="S109" t="s">
        <v>144</v>
      </c>
      <c r="T109">
        <v>6</v>
      </c>
      <c r="U109" t="s">
        <v>146</v>
      </c>
    </row>
    <row r="110" spans="1:21">
      <c r="A110" s="1">
        <v>45460</v>
      </c>
      <c r="B110" t="s">
        <v>10</v>
      </c>
      <c r="C110" t="s">
        <v>14</v>
      </c>
      <c r="D110" t="s">
        <v>14</v>
      </c>
      <c r="E110" t="s">
        <v>14</v>
      </c>
      <c r="F110">
        <v>207125</v>
      </c>
      <c r="G110">
        <v>16396</v>
      </c>
      <c r="H110">
        <v>3081</v>
      </c>
      <c r="I110">
        <v>1427</v>
      </c>
      <c r="J110">
        <v>767</v>
      </c>
      <c r="K110">
        <v>130264.98</v>
      </c>
      <c r="L110">
        <v>5214044.04</v>
      </c>
      <c r="M110">
        <v>40.026444866456053</v>
      </c>
      <c r="N110">
        <v>7.9159927579963804E-2</v>
      </c>
      <c r="O110">
        <v>7.9448999999999996</v>
      </c>
      <c r="P110">
        <v>42.280099999999997</v>
      </c>
      <c r="Q110">
        <v>169.83699999999999</v>
      </c>
      <c r="R110" t="s">
        <v>141</v>
      </c>
      <c r="S110" t="s">
        <v>144</v>
      </c>
      <c r="T110">
        <v>6</v>
      </c>
      <c r="U110" t="s">
        <v>146</v>
      </c>
    </row>
    <row r="111" spans="1:21">
      <c r="A111" s="1">
        <v>45461</v>
      </c>
      <c r="B111" t="s">
        <v>10</v>
      </c>
      <c r="C111" t="s">
        <v>14</v>
      </c>
      <c r="D111" t="s">
        <v>15</v>
      </c>
      <c r="E111" t="s">
        <v>14</v>
      </c>
      <c r="F111">
        <v>224667</v>
      </c>
      <c r="G111">
        <v>15878</v>
      </c>
      <c r="H111">
        <v>3948</v>
      </c>
      <c r="I111">
        <v>2098</v>
      </c>
      <c r="J111">
        <v>1224</v>
      </c>
      <c r="K111">
        <v>195773.85</v>
      </c>
      <c r="L111">
        <v>4343632.79</v>
      </c>
      <c r="M111">
        <v>22.186991725401526</v>
      </c>
      <c r="N111">
        <v>7.0673485647647402E-2</v>
      </c>
      <c r="O111">
        <v>12.3299</v>
      </c>
      <c r="P111">
        <v>49.588099999999997</v>
      </c>
      <c r="Q111">
        <v>159.946</v>
      </c>
      <c r="R111" t="s">
        <v>141</v>
      </c>
      <c r="S111" t="s">
        <v>144</v>
      </c>
      <c r="T111">
        <v>6</v>
      </c>
      <c r="U111" t="s">
        <v>146</v>
      </c>
    </row>
    <row r="112" spans="1:21">
      <c r="A112" s="1">
        <v>45462</v>
      </c>
      <c r="B112" t="s">
        <v>10</v>
      </c>
      <c r="C112" t="s">
        <v>14</v>
      </c>
      <c r="D112" t="s">
        <v>15</v>
      </c>
      <c r="E112" t="s">
        <v>14</v>
      </c>
      <c r="F112">
        <v>295874</v>
      </c>
      <c r="G112">
        <v>20384</v>
      </c>
      <c r="H112">
        <v>3505</v>
      </c>
      <c r="I112">
        <v>2023</v>
      </c>
      <c r="J112">
        <v>974</v>
      </c>
      <c r="K112">
        <v>195140.62</v>
      </c>
      <c r="L112">
        <v>5500364.7000000002</v>
      </c>
      <c r="M112">
        <v>28.186672257165117</v>
      </c>
      <c r="N112">
        <v>6.8894191446358902E-2</v>
      </c>
      <c r="O112">
        <v>9.5731999999999999</v>
      </c>
      <c r="P112">
        <v>55.674900000000001</v>
      </c>
      <c r="Q112">
        <v>200.34970000000001</v>
      </c>
      <c r="R112" t="s">
        <v>141</v>
      </c>
      <c r="S112" t="s">
        <v>144</v>
      </c>
      <c r="T112">
        <v>6</v>
      </c>
      <c r="U112" t="s">
        <v>146</v>
      </c>
    </row>
    <row r="113" spans="1:21">
      <c r="A113" s="1">
        <v>45463</v>
      </c>
      <c r="B113" t="s">
        <v>10</v>
      </c>
      <c r="C113" t="s">
        <v>14</v>
      </c>
      <c r="D113" t="s">
        <v>11</v>
      </c>
      <c r="E113" t="s">
        <v>14</v>
      </c>
      <c r="F113">
        <v>205409</v>
      </c>
      <c r="G113">
        <v>7026</v>
      </c>
      <c r="H113">
        <v>1119</v>
      </c>
      <c r="I113">
        <v>706</v>
      </c>
      <c r="J113">
        <v>423</v>
      </c>
      <c r="K113">
        <v>175824.96</v>
      </c>
      <c r="L113">
        <v>1322998.03</v>
      </c>
      <c r="M113">
        <v>7.5245177362758966</v>
      </c>
      <c r="N113">
        <v>3.4204927729554198E-2</v>
      </c>
      <c r="O113">
        <v>25.024899999999999</v>
      </c>
      <c r="P113">
        <v>157.12690000000001</v>
      </c>
      <c r="Q113">
        <v>415.66180000000003</v>
      </c>
      <c r="R113" t="s">
        <v>141</v>
      </c>
      <c r="S113" t="s">
        <v>144</v>
      </c>
      <c r="T113">
        <v>6</v>
      </c>
      <c r="U113" t="s">
        <v>146</v>
      </c>
    </row>
    <row r="114" spans="1:21">
      <c r="A114" s="1">
        <v>45464</v>
      </c>
      <c r="B114" t="s">
        <v>10</v>
      </c>
      <c r="C114" t="s">
        <v>14</v>
      </c>
      <c r="D114" t="s">
        <v>13</v>
      </c>
      <c r="E114" t="s">
        <v>14</v>
      </c>
      <c r="F114">
        <v>189047</v>
      </c>
      <c r="G114">
        <v>7231</v>
      </c>
      <c r="H114">
        <v>1473</v>
      </c>
      <c r="I114">
        <v>846</v>
      </c>
      <c r="J114">
        <v>469</v>
      </c>
      <c r="K114">
        <v>149311.23000000001</v>
      </c>
      <c r="L114">
        <v>2655170.75</v>
      </c>
      <c r="M114">
        <v>17.782793363901696</v>
      </c>
      <c r="N114">
        <v>3.8249747417308903E-2</v>
      </c>
      <c r="O114">
        <v>20.648800000000001</v>
      </c>
      <c r="P114">
        <v>101.36539999999999</v>
      </c>
      <c r="Q114">
        <v>318.36079999999998</v>
      </c>
      <c r="R114" t="s">
        <v>141</v>
      </c>
      <c r="S114" t="s">
        <v>144</v>
      </c>
      <c r="T114">
        <v>6</v>
      </c>
      <c r="U114" t="s">
        <v>146</v>
      </c>
    </row>
    <row r="115" spans="1:21">
      <c r="A115" s="1">
        <v>45465</v>
      </c>
      <c r="B115" t="s">
        <v>10</v>
      </c>
      <c r="C115" t="s">
        <v>14</v>
      </c>
      <c r="D115" t="s">
        <v>13</v>
      </c>
      <c r="E115" t="s">
        <v>14</v>
      </c>
      <c r="F115">
        <v>174907</v>
      </c>
      <c r="G115">
        <v>8495</v>
      </c>
      <c r="H115">
        <v>2121</v>
      </c>
      <c r="I115">
        <v>1059</v>
      </c>
      <c r="J115">
        <v>425</v>
      </c>
      <c r="K115">
        <v>134700.51</v>
      </c>
      <c r="L115">
        <v>2590998.61</v>
      </c>
      <c r="M115">
        <v>19.235254640090076</v>
      </c>
      <c r="N115">
        <v>4.85686679206664E-2</v>
      </c>
      <c r="O115">
        <v>15.856400000000001</v>
      </c>
      <c r="P115">
        <v>63.508000000000003</v>
      </c>
      <c r="Q115">
        <v>316.94240000000002</v>
      </c>
      <c r="R115" t="s">
        <v>141</v>
      </c>
      <c r="S115" t="s">
        <v>144</v>
      </c>
      <c r="T115">
        <v>6</v>
      </c>
      <c r="U115" t="s">
        <v>146</v>
      </c>
    </row>
    <row r="116" spans="1:21">
      <c r="A116" s="1">
        <v>45466</v>
      </c>
      <c r="B116" t="s">
        <v>10</v>
      </c>
      <c r="C116" t="s">
        <v>14</v>
      </c>
      <c r="D116" t="s">
        <v>15</v>
      </c>
      <c r="E116" t="s">
        <v>14</v>
      </c>
      <c r="F116">
        <v>176167</v>
      </c>
      <c r="G116">
        <v>10868</v>
      </c>
      <c r="H116">
        <v>1936</v>
      </c>
      <c r="I116">
        <v>1164</v>
      </c>
      <c r="J116">
        <v>627</v>
      </c>
      <c r="K116">
        <v>121892.02</v>
      </c>
      <c r="L116">
        <v>4751275.42</v>
      </c>
      <c r="M116">
        <v>38.979380438522554</v>
      </c>
      <c r="N116">
        <v>6.1691463213882303E-2</v>
      </c>
      <c r="O116">
        <v>11.2157</v>
      </c>
      <c r="P116">
        <v>62.960799999999999</v>
      </c>
      <c r="Q116">
        <v>194.4051</v>
      </c>
      <c r="R116" t="s">
        <v>141</v>
      </c>
      <c r="S116" t="s">
        <v>144</v>
      </c>
      <c r="T116">
        <v>6</v>
      </c>
      <c r="U116" t="s">
        <v>146</v>
      </c>
    </row>
    <row r="117" spans="1:21">
      <c r="A117" s="1">
        <v>45467</v>
      </c>
      <c r="B117" t="s">
        <v>10</v>
      </c>
      <c r="C117" t="s">
        <v>14</v>
      </c>
      <c r="D117" t="s">
        <v>11</v>
      </c>
      <c r="E117" t="s">
        <v>14</v>
      </c>
      <c r="F117">
        <v>170905</v>
      </c>
      <c r="G117">
        <v>8986</v>
      </c>
      <c r="H117">
        <v>2123</v>
      </c>
      <c r="I117">
        <v>1289</v>
      </c>
      <c r="J117">
        <v>772</v>
      </c>
      <c r="K117">
        <v>77320.5</v>
      </c>
      <c r="L117">
        <v>3546992.04</v>
      </c>
      <c r="M117">
        <v>45.873889072108952</v>
      </c>
      <c r="N117">
        <v>5.2578918112401597E-2</v>
      </c>
      <c r="O117">
        <v>8.6045999999999996</v>
      </c>
      <c r="P117">
        <v>36.420400000000001</v>
      </c>
      <c r="Q117">
        <v>100.1561</v>
      </c>
      <c r="R117" t="s">
        <v>141</v>
      </c>
      <c r="S117" t="s">
        <v>144</v>
      </c>
      <c r="T117">
        <v>6</v>
      </c>
      <c r="U117" t="s">
        <v>146</v>
      </c>
    </row>
    <row r="118" spans="1:21">
      <c r="A118" s="1">
        <v>45468</v>
      </c>
      <c r="B118" t="s">
        <v>10</v>
      </c>
      <c r="C118" t="s">
        <v>14</v>
      </c>
      <c r="D118" t="s">
        <v>14</v>
      </c>
      <c r="E118" t="s">
        <v>14</v>
      </c>
      <c r="F118">
        <v>92195</v>
      </c>
      <c r="G118">
        <v>6158</v>
      </c>
      <c r="H118">
        <v>1102</v>
      </c>
      <c r="I118">
        <v>514</v>
      </c>
      <c r="J118">
        <v>217</v>
      </c>
      <c r="K118">
        <v>53344.57</v>
      </c>
      <c r="L118">
        <v>1158159.81</v>
      </c>
      <c r="M118">
        <v>21.710922217575284</v>
      </c>
      <c r="N118">
        <v>6.6793210043928603E-2</v>
      </c>
      <c r="O118">
        <v>8.6625999999999994</v>
      </c>
      <c r="P118">
        <v>48.4071</v>
      </c>
      <c r="Q118">
        <v>245.82749999999999</v>
      </c>
      <c r="R118" t="s">
        <v>141</v>
      </c>
      <c r="S118" t="s">
        <v>144</v>
      </c>
      <c r="T118">
        <v>6</v>
      </c>
      <c r="U118" t="s">
        <v>146</v>
      </c>
    </row>
    <row r="119" spans="1:21">
      <c r="A119" s="1">
        <v>45469</v>
      </c>
      <c r="B119" t="s">
        <v>10</v>
      </c>
      <c r="C119" t="s">
        <v>14</v>
      </c>
      <c r="D119" t="s">
        <v>11</v>
      </c>
      <c r="E119" t="s">
        <v>14</v>
      </c>
      <c r="F119">
        <v>144589</v>
      </c>
      <c r="G119">
        <v>11439</v>
      </c>
      <c r="H119">
        <v>2189</v>
      </c>
      <c r="I119">
        <v>1146</v>
      </c>
      <c r="J119">
        <v>674</v>
      </c>
      <c r="K119">
        <v>93882.94</v>
      </c>
      <c r="L119">
        <v>3774177.24</v>
      </c>
      <c r="M119">
        <v>40.200884633566012</v>
      </c>
      <c r="N119">
        <v>7.9113902164064998E-2</v>
      </c>
      <c r="O119">
        <v>8.2073</v>
      </c>
      <c r="P119">
        <v>42.888500000000001</v>
      </c>
      <c r="Q119">
        <v>139.29220000000001</v>
      </c>
      <c r="R119" t="s">
        <v>141</v>
      </c>
      <c r="S119" t="s">
        <v>144</v>
      </c>
      <c r="T119">
        <v>6</v>
      </c>
      <c r="U119" t="s">
        <v>146</v>
      </c>
    </row>
    <row r="120" spans="1:21">
      <c r="A120" s="1">
        <v>45470</v>
      </c>
      <c r="B120" t="s">
        <v>10</v>
      </c>
      <c r="C120" t="s">
        <v>14</v>
      </c>
      <c r="D120" t="s">
        <v>13</v>
      </c>
      <c r="E120" t="s">
        <v>14</v>
      </c>
      <c r="F120">
        <v>218634</v>
      </c>
      <c r="G120">
        <v>13467</v>
      </c>
      <c r="H120">
        <v>2852</v>
      </c>
      <c r="I120">
        <v>1603</v>
      </c>
      <c r="J120">
        <v>838</v>
      </c>
      <c r="K120">
        <v>196856.04</v>
      </c>
      <c r="L120">
        <v>2571768.14</v>
      </c>
      <c r="M120">
        <v>13.064207427925503</v>
      </c>
      <c r="N120">
        <v>6.1596092099124602E-2</v>
      </c>
      <c r="O120">
        <v>14.617699999999999</v>
      </c>
      <c r="P120">
        <v>69.023899999999998</v>
      </c>
      <c r="Q120">
        <v>234.9117</v>
      </c>
      <c r="R120" t="s">
        <v>141</v>
      </c>
      <c r="S120" t="s">
        <v>144</v>
      </c>
      <c r="T120">
        <v>6</v>
      </c>
      <c r="U120" t="s">
        <v>146</v>
      </c>
    </row>
    <row r="121" spans="1:21">
      <c r="A121" s="1">
        <v>45471</v>
      </c>
      <c r="B121" t="s">
        <v>10</v>
      </c>
      <c r="C121" t="s">
        <v>14</v>
      </c>
      <c r="D121" t="s">
        <v>13</v>
      </c>
      <c r="E121" t="s">
        <v>14</v>
      </c>
      <c r="F121">
        <v>224017</v>
      </c>
      <c r="G121">
        <v>17218</v>
      </c>
      <c r="H121">
        <v>3927</v>
      </c>
      <c r="I121">
        <v>2217</v>
      </c>
      <c r="J121">
        <v>1085</v>
      </c>
      <c r="K121">
        <v>145416.06</v>
      </c>
      <c r="L121">
        <v>7154154.9100000001</v>
      </c>
      <c r="M121">
        <v>49.197832137660725</v>
      </c>
      <c r="N121">
        <v>7.6860238285487201E-2</v>
      </c>
      <c r="O121">
        <v>8.4456000000000007</v>
      </c>
      <c r="P121">
        <v>37.029800000000002</v>
      </c>
      <c r="Q121">
        <v>134.024</v>
      </c>
      <c r="R121" t="s">
        <v>141</v>
      </c>
      <c r="S121" t="s">
        <v>144</v>
      </c>
      <c r="T121">
        <v>6</v>
      </c>
      <c r="U121" t="s">
        <v>146</v>
      </c>
    </row>
    <row r="122" spans="1:21">
      <c r="A122" s="1">
        <v>45472</v>
      </c>
      <c r="B122" t="s">
        <v>10</v>
      </c>
      <c r="C122" t="s">
        <v>14</v>
      </c>
      <c r="D122" t="s">
        <v>13</v>
      </c>
      <c r="E122" t="s">
        <v>14</v>
      </c>
      <c r="F122">
        <v>99562</v>
      </c>
      <c r="G122">
        <v>5277</v>
      </c>
      <c r="H122">
        <v>1146</v>
      </c>
      <c r="I122">
        <v>694</v>
      </c>
      <c r="J122">
        <v>296</v>
      </c>
      <c r="K122">
        <v>73478.7</v>
      </c>
      <c r="L122">
        <v>920163.38</v>
      </c>
      <c r="M122">
        <v>12.522858733211121</v>
      </c>
      <c r="N122">
        <v>5.30021494144352E-2</v>
      </c>
      <c r="O122">
        <v>13.924300000000001</v>
      </c>
      <c r="P122">
        <v>64.117500000000007</v>
      </c>
      <c r="Q122">
        <v>248.2389</v>
      </c>
      <c r="R122" t="s">
        <v>141</v>
      </c>
      <c r="S122" t="s">
        <v>144</v>
      </c>
      <c r="T122">
        <v>6</v>
      </c>
      <c r="U122" t="s">
        <v>146</v>
      </c>
    </row>
    <row r="123" spans="1:21">
      <c r="A123" s="1">
        <v>45473</v>
      </c>
      <c r="B123" t="s">
        <v>10</v>
      </c>
      <c r="C123" t="s">
        <v>14</v>
      </c>
      <c r="D123" t="s">
        <v>14</v>
      </c>
      <c r="E123" t="s">
        <v>14</v>
      </c>
      <c r="F123">
        <v>247894</v>
      </c>
      <c r="G123">
        <v>9939</v>
      </c>
      <c r="H123">
        <v>2312</v>
      </c>
      <c r="I123">
        <v>1356</v>
      </c>
      <c r="J123">
        <v>632</v>
      </c>
      <c r="K123">
        <v>174102.28</v>
      </c>
      <c r="L123">
        <v>4208262.5199999996</v>
      </c>
      <c r="M123">
        <v>24.171208556257849</v>
      </c>
      <c r="N123">
        <v>4.0093749747876099E-2</v>
      </c>
      <c r="O123">
        <v>17.517099999999999</v>
      </c>
      <c r="P123">
        <v>75.303799999999995</v>
      </c>
      <c r="Q123">
        <v>275.47829999999999</v>
      </c>
      <c r="R123" t="s">
        <v>141</v>
      </c>
      <c r="S123" t="s">
        <v>144</v>
      </c>
      <c r="T123">
        <v>6</v>
      </c>
      <c r="U123" t="s">
        <v>146</v>
      </c>
    </row>
    <row r="124" spans="1:21">
      <c r="A124" s="1">
        <v>45474</v>
      </c>
      <c r="B124" t="s">
        <v>10</v>
      </c>
      <c r="C124" t="s">
        <v>14</v>
      </c>
      <c r="D124" t="s">
        <v>12</v>
      </c>
      <c r="E124" t="s">
        <v>14</v>
      </c>
      <c r="F124">
        <v>189966</v>
      </c>
      <c r="G124">
        <v>6959</v>
      </c>
      <c r="H124">
        <v>1711</v>
      </c>
      <c r="I124">
        <v>797</v>
      </c>
      <c r="J124">
        <v>357</v>
      </c>
      <c r="K124">
        <v>128422.24</v>
      </c>
      <c r="L124">
        <v>2524973.42</v>
      </c>
      <c r="M124">
        <v>19.661496482229246</v>
      </c>
      <c r="N124">
        <v>3.6632871145362803E-2</v>
      </c>
      <c r="O124">
        <v>18.4541</v>
      </c>
      <c r="P124">
        <v>75.056799999999996</v>
      </c>
      <c r="Q124">
        <v>359.72620000000001</v>
      </c>
      <c r="R124" t="s">
        <v>141</v>
      </c>
      <c r="S124" t="s">
        <v>147</v>
      </c>
      <c r="T124">
        <v>7</v>
      </c>
      <c r="U124" t="s">
        <v>148</v>
      </c>
    </row>
    <row r="125" spans="1:21">
      <c r="A125" s="1">
        <v>45475</v>
      </c>
      <c r="B125" t="s">
        <v>10</v>
      </c>
      <c r="C125" t="s">
        <v>14</v>
      </c>
      <c r="D125" t="s">
        <v>12</v>
      </c>
      <c r="E125" t="s">
        <v>14</v>
      </c>
      <c r="F125">
        <v>290368</v>
      </c>
      <c r="G125">
        <v>17043</v>
      </c>
      <c r="H125">
        <v>2956</v>
      </c>
      <c r="I125">
        <v>1912</v>
      </c>
      <c r="J125">
        <v>1082</v>
      </c>
      <c r="K125">
        <v>182544.6</v>
      </c>
      <c r="L125">
        <v>3348574.79</v>
      </c>
      <c r="M125">
        <v>18.343872072907114</v>
      </c>
      <c r="N125">
        <v>5.8694484240687697E-2</v>
      </c>
      <c r="O125">
        <v>10.710800000000001</v>
      </c>
      <c r="P125">
        <v>61.753900000000002</v>
      </c>
      <c r="Q125">
        <v>168.71039999999999</v>
      </c>
      <c r="R125" t="s">
        <v>141</v>
      </c>
      <c r="S125" t="s">
        <v>147</v>
      </c>
      <c r="T125">
        <v>7</v>
      </c>
      <c r="U125" t="s">
        <v>148</v>
      </c>
    </row>
    <row r="126" spans="1:21">
      <c r="A126" s="1">
        <v>45476</v>
      </c>
      <c r="B126" t="s">
        <v>10</v>
      </c>
      <c r="C126" t="s">
        <v>14</v>
      </c>
      <c r="D126" t="s">
        <v>15</v>
      </c>
      <c r="E126" t="s">
        <v>14</v>
      </c>
      <c r="F126">
        <v>98624</v>
      </c>
      <c r="G126">
        <v>5398</v>
      </c>
      <c r="H126">
        <v>1025</v>
      </c>
      <c r="I126">
        <v>555</v>
      </c>
      <c r="J126">
        <v>234</v>
      </c>
      <c r="K126">
        <v>58644.23</v>
      </c>
      <c r="L126">
        <v>1605697.96</v>
      </c>
      <c r="M126">
        <v>27.380323008759767</v>
      </c>
      <c r="N126">
        <v>5.4733127839065497E-2</v>
      </c>
      <c r="O126">
        <v>10.864100000000001</v>
      </c>
      <c r="P126">
        <v>57.213900000000002</v>
      </c>
      <c r="Q126">
        <v>250.6164</v>
      </c>
      <c r="R126" t="s">
        <v>141</v>
      </c>
      <c r="S126" t="s">
        <v>147</v>
      </c>
      <c r="T126">
        <v>7</v>
      </c>
      <c r="U126" t="s">
        <v>148</v>
      </c>
    </row>
    <row r="127" spans="1:21">
      <c r="A127" s="1">
        <v>45477</v>
      </c>
      <c r="B127" t="s">
        <v>10</v>
      </c>
      <c r="C127" t="s">
        <v>14</v>
      </c>
      <c r="D127" t="s">
        <v>13</v>
      </c>
      <c r="E127" t="s">
        <v>14</v>
      </c>
      <c r="F127">
        <v>185544</v>
      </c>
      <c r="G127">
        <v>8967</v>
      </c>
      <c r="H127">
        <v>1881</v>
      </c>
      <c r="I127">
        <v>974</v>
      </c>
      <c r="J127">
        <v>497</v>
      </c>
      <c r="K127">
        <v>143891.23000000001</v>
      </c>
      <c r="L127">
        <v>2013575.82</v>
      </c>
      <c r="M127">
        <v>13.993735545939805</v>
      </c>
      <c r="N127">
        <v>4.8328159358427103E-2</v>
      </c>
      <c r="O127">
        <v>16.046800000000001</v>
      </c>
      <c r="P127">
        <v>76.497200000000007</v>
      </c>
      <c r="Q127">
        <v>289.51960000000003</v>
      </c>
      <c r="R127" t="s">
        <v>141</v>
      </c>
      <c r="S127" t="s">
        <v>147</v>
      </c>
      <c r="T127">
        <v>7</v>
      </c>
      <c r="U127" t="s">
        <v>148</v>
      </c>
    </row>
    <row r="128" spans="1:21">
      <c r="A128" s="1">
        <v>45478</v>
      </c>
      <c r="B128" t="s">
        <v>10</v>
      </c>
      <c r="C128" t="s">
        <v>14</v>
      </c>
      <c r="D128" t="s">
        <v>15</v>
      </c>
      <c r="E128" t="s">
        <v>14</v>
      </c>
      <c r="F128">
        <v>64345</v>
      </c>
      <c r="G128">
        <v>2893</v>
      </c>
      <c r="H128">
        <v>673</v>
      </c>
      <c r="I128">
        <v>399</v>
      </c>
      <c r="J128">
        <v>231</v>
      </c>
      <c r="K128">
        <v>58397.08</v>
      </c>
      <c r="L128">
        <v>1512057.86</v>
      </c>
      <c r="M128">
        <v>25.892696347146124</v>
      </c>
      <c r="N128">
        <v>4.4960758411687E-2</v>
      </c>
      <c r="O128">
        <v>20.185600000000001</v>
      </c>
      <c r="P128">
        <v>86.771299999999997</v>
      </c>
      <c r="Q128">
        <v>252.80119999999999</v>
      </c>
      <c r="R128" t="s">
        <v>141</v>
      </c>
      <c r="S128" t="s">
        <v>147</v>
      </c>
      <c r="T128">
        <v>7</v>
      </c>
      <c r="U128" t="s">
        <v>148</v>
      </c>
    </row>
    <row r="129" spans="1:21">
      <c r="A129" s="1">
        <v>45479</v>
      </c>
      <c r="B129" t="s">
        <v>10</v>
      </c>
      <c r="C129" t="s">
        <v>14</v>
      </c>
      <c r="D129" t="s">
        <v>11</v>
      </c>
      <c r="E129" t="s">
        <v>14</v>
      </c>
      <c r="F129">
        <v>260059</v>
      </c>
      <c r="G129">
        <v>15459</v>
      </c>
      <c r="H129">
        <v>2859</v>
      </c>
      <c r="I129">
        <v>1616</v>
      </c>
      <c r="J129">
        <v>748</v>
      </c>
      <c r="K129">
        <v>238169.83</v>
      </c>
      <c r="L129">
        <v>3760809.01</v>
      </c>
      <c r="M129">
        <v>15.790450914794707</v>
      </c>
      <c r="N129">
        <v>5.9444203046231797E-2</v>
      </c>
      <c r="O129">
        <v>15.406499999999999</v>
      </c>
      <c r="P129">
        <v>83.305300000000003</v>
      </c>
      <c r="Q129">
        <v>318.40890000000002</v>
      </c>
      <c r="R129" t="s">
        <v>141</v>
      </c>
      <c r="S129" t="s">
        <v>147</v>
      </c>
      <c r="T129">
        <v>7</v>
      </c>
      <c r="U129" t="s">
        <v>148</v>
      </c>
    </row>
    <row r="130" spans="1:21">
      <c r="A130" s="1">
        <v>45480</v>
      </c>
      <c r="B130" t="s">
        <v>10</v>
      </c>
      <c r="C130" t="s">
        <v>14</v>
      </c>
      <c r="D130" t="s">
        <v>15</v>
      </c>
      <c r="E130" t="s">
        <v>14</v>
      </c>
      <c r="F130">
        <v>272679</v>
      </c>
      <c r="G130">
        <v>12573</v>
      </c>
      <c r="H130">
        <v>2386</v>
      </c>
      <c r="I130">
        <v>1298</v>
      </c>
      <c r="J130">
        <v>669</v>
      </c>
      <c r="K130">
        <v>125239.22</v>
      </c>
      <c r="L130">
        <v>4864239.68</v>
      </c>
      <c r="M130">
        <v>38.839587790470105</v>
      </c>
      <c r="N130">
        <v>4.6109161321553897E-2</v>
      </c>
      <c r="O130">
        <v>9.9610000000000003</v>
      </c>
      <c r="P130">
        <v>52.489199999999997</v>
      </c>
      <c r="Q130">
        <v>187.20359999999999</v>
      </c>
      <c r="R130" t="s">
        <v>141</v>
      </c>
      <c r="S130" t="s">
        <v>147</v>
      </c>
      <c r="T130">
        <v>7</v>
      </c>
      <c r="U130" t="s">
        <v>148</v>
      </c>
    </row>
    <row r="131" spans="1:21">
      <c r="A131" s="1">
        <v>45481</v>
      </c>
      <c r="B131" t="s">
        <v>10</v>
      </c>
      <c r="C131" t="s">
        <v>14</v>
      </c>
      <c r="D131" t="s">
        <v>11</v>
      </c>
      <c r="E131" t="s">
        <v>14</v>
      </c>
      <c r="F131">
        <v>248350</v>
      </c>
      <c r="G131">
        <v>16741</v>
      </c>
      <c r="H131">
        <v>2897</v>
      </c>
      <c r="I131">
        <v>1713</v>
      </c>
      <c r="J131">
        <v>861</v>
      </c>
      <c r="K131">
        <v>217164.85</v>
      </c>
      <c r="L131">
        <v>3498930.88</v>
      </c>
      <c r="M131">
        <v>16.111865617294878</v>
      </c>
      <c r="N131">
        <v>6.7408898731628794E-2</v>
      </c>
      <c r="O131">
        <v>12.972</v>
      </c>
      <c r="P131">
        <v>74.962000000000003</v>
      </c>
      <c r="Q131">
        <v>252.22399999999999</v>
      </c>
      <c r="R131" t="s">
        <v>141</v>
      </c>
      <c r="S131" t="s">
        <v>147</v>
      </c>
      <c r="T131">
        <v>7</v>
      </c>
      <c r="U131" t="s">
        <v>148</v>
      </c>
    </row>
    <row r="132" spans="1:21">
      <c r="A132" s="1">
        <v>45482</v>
      </c>
      <c r="B132" t="s">
        <v>10</v>
      </c>
      <c r="C132" t="s">
        <v>14</v>
      </c>
      <c r="D132" t="s">
        <v>11</v>
      </c>
      <c r="E132" t="s">
        <v>14</v>
      </c>
      <c r="F132">
        <v>177393</v>
      </c>
      <c r="G132">
        <v>7806</v>
      </c>
      <c r="H132">
        <v>1826</v>
      </c>
      <c r="I132">
        <v>1016</v>
      </c>
      <c r="J132">
        <v>471</v>
      </c>
      <c r="K132">
        <v>138014.22</v>
      </c>
      <c r="L132">
        <v>3729596.77</v>
      </c>
      <c r="M132">
        <v>27.023278978064724</v>
      </c>
      <c r="N132">
        <v>4.4003991138320001E-2</v>
      </c>
      <c r="O132">
        <v>17.680499999999999</v>
      </c>
      <c r="P132">
        <v>75.582800000000006</v>
      </c>
      <c r="Q132">
        <v>293.02379999999999</v>
      </c>
      <c r="R132" t="s">
        <v>141</v>
      </c>
      <c r="S132" t="s">
        <v>147</v>
      </c>
      <c r="T132">
        <v>7</v>
      </c>
      <c r="U132" t="s">
        <v>148</v>
      </c>
    </row>
    <row r="133" spans="1:21">
      <c r="A133" s="1">
        <v>45483</v>
      </c>
      <c r="B133" t="s">
        <v>10</v>
      </c>
      <c r="C133" t="s">
        <v>14</v>
      </c>
      <c r="D133" t="s">
        <v>11</v>
      </c>
      <c r="E133" t="s">
        <v>14</v>
      </c>
      <c r="F133">
        <v>151029</v>
      </c>
      <c r="G133">
        <v>9303</v>
      </c>
      <c r="H133">
        <v>1887</v>
      </c>
      <c r="I133">
        <v>1057</v>
      </c>
      <c r="J133">
        <v>498</v>
      </c>
      <c r="K133">
        <v>70776.38</v>
      </c>
      <c r="L133">
        <v>1931400.27</v>
      </c>
      <c r="M133">
        <v>27.28876879546538</v>
      </c>
      <c r="N133">
        <v>6.1597441550960398E-2</v>
      </c>
      <c r="O133">
        <v>7.6078999999999999</v>
      </c>
      <c r="P133">
        <v>37.507399999999997</v>
      </c>
      <c r="Q133">
        <v>142.12119999999999</v>
      </c>
      <c r="R133" t="s">
        <v>141</v>
      </c>
      <c r="S133" t="s">
        <v>147</v>
      </c>
      <c r="T133">
        <v>7</v>
      </c>
      <c r="U133" t="s">
        <v>148</v>
      </c>
    </row>
    <row r="134" spans="1:21">
      <c r="A134" s="1">
        <v>45484</v>
      </c>
      <c r="B134" t="s">
        <v>10</v>
      </c>
      <c r="C134" t="s">
        <v>14</v>
      </c>
      <c r="D134" t="s">
        <v>13</v>
      </c>
      <c r="E134" t="s">
        <v>14</v>
      </c>
      <c r="F134">
        <v>53745</v>
      </c>
      <c r="G134">
        <v>4296</v>
      </c>
      <c r="H134">
        <v>787</v>
      </c>
      <c r="I134">
        <v>354</v>
      </c>
      <c r="J134">
        <v>145</v>
      </c>
      <c r="K134">
        <v>28330.69</v>
      </c>
      <c r="L134">
        <v>567612.72</v>
      </c>
      <c r="M134">
        <v>20.035259289484301</v>
      </c>
      <c r="N134">
        <v>7.9933017024839501E-2</v>
      </c>
      <c r="O134">
        <v>6.5946999999999996</v>
      </c>
      <c r="P134">
        <v>35.9983</v>
      </c>
      <c r="Q134">
        <v>195.38409999999999</v>
      </c>
      <c r="R134" t="s">
        <v>141</v>
      </c>
      <c r="S134" t="s">
        <v>147</v>
      </c>
      <c r="T134">
        <v>7</v>
      </c>
      <c r="U134" t="s">
        <v>148</v>
      </c>
    </row>
    <row r="135" spans="1:21">
      <c r="A135" s="1">
        <v>45485</v>
      </c>
      <c r="B135" t="s">
        <v>10</v>
      </c>
      <c r="C135" t="s">
        <v>14</v>
      </c>
      <c r="D135" t="s">
        <v>15</v>
      </c>
      <c r="E135" t="s">
        <v>14</v>
      </c>
      <c r="F135">
        <v>81985</v>
      </c>
      <c r="G135">
        <v>2676</v>
      </c>
      <c r="H135">
        <v>589</v>
      </c>
      <c r="I135">
        <v>334</v>
      </c>
      <c r="J135">
        <v>155</v>
      </c>
      <c r="K135">
        <v>39730.86</v>
      </c>
      <c r="L135">
        <v>1134386.5</v>
      </c>
      <c r="M135">
        <v>28.551773105339276</v>
      </c>
      <c r="N135">
        <v>3.2640117094590498E-2</v>
      </c>
      <c r="O135">
        <v>14.847099999999999</v>
      </c>
      <c r="P135">
        <v>67.454800000000006</v>
      </c>
      <c r="Q135">
        <v>256.32810000000001</v>
      </c>
      <c r="R135" t="s">
        <v>141</v>
      </c>
      <c r="S135" t="s">
        <v>147</v>
      </c>
      <c r="T135">
        <v>7</v>
      </c>
      <c r="U135" t="s">
        <v>148</v>
      </c>
    </row>
    <row r="136" spans="1:21">
      <c r="A136" s="1">
        <v>45486</v>
      </c>
      <c r="B136" t="s">
        <v>10</v>
      </c>
      <c r="C136" t="s">
        <v>14</v>
      </c>
      <c r="D136" t="s">
        <v>12</v>
      </c>
      <c r="E136" t="s">
        <v>14</v>
      </c>
      <c r="F136">
        <v>101535</v>
      </c>
      <c r="G136">
        <v>3234</v>
      </c>
      <c r="H136">
        <v>704</v>
      </c>
      <c r="I136">
        <v>418</v>
      </c>
      <c r="J136">
        <v>167</v>
      </c>
      <c r="K136">
        <v>49643.44</v>
      </c>
      <c r="L136">
        <v>538637.71</v>
      </c>
      <c r="M136">
        <v>10.850128637338587</v>
      </c>
      <c r="N136">
        <v>3.18510858324716E-2</v>
      </c>
      <c r="O136">
        <v>15.3505</v>
      </c>
      <c r="P136">
        <v>70.516199999999998</v>
      </c>
      <c r="Q136">
        <v>297.26609999999999</v>
      </c>
      <c r="R136" t="s">
        <v>141</v>
      </c>
      <c r="S136" t="s">
        <v>147</v>
      </c>
      <c r="T136">
        <v>7</v>
      </c>
      <c r="U136" t="s">
        <v>148</v>
      </c>
    </row>
    <row r="137" spans="1:21">
      <c r="A137" s="1">
        <v>45487</v>
      </c>
      <c r="B137" t="s">
        <v>10</v>
      </c>
      <c r="C137" t="s">
        <v>14</v>
      </c>
      <c r="D137" t="s">
        <v>15</v>
      </c>
      <c r="E137" t="s">
        <v>14</v>
      </c>
      <c r="F137">
        <v>56203</v>
      </c>
      <c r="G137">
        <v>3399</v>
      </c>
      <c r="H137">
        <v>526</v>
      </c>
      <c r="I137">
        <v>282</v>
      </c>
      <c r="J137">
        <v>124</v>
      </c>
      <c r="K137">
        <v>50748.12</v>
      </c>
      <c r="L137">
        <v>703721.34</v>
      </c>
      <c r="M137">
        <v>13.86694403654756</v>
      </c>
      <c r="N137">
        <v>6.0477198726046601E-2</v>
      </c>
      <c r="O137">
        <v>14.930300000000001</v>
      </c>
      <c r="P137">
        <v>96.479299999999995</v>
      </c>
      <c r="Q137">
        <v>409.25900000000001</v>
      </c>
      <c r="R137" t="s">
        <v>141</v>
      </c>
      <c r="S137" t="s">
        <v>147</v>
      </c>
      <c r="T137">
        <v>7</v>
      </c>
      <c r="U137" t="s">
        <v>148</v>
      </c>
    </row>
    <row r="138" spans="1:21">
      <c r="A138" s="1">
        <v>45488</v>
      </c>
      <c r="B138" t="s">
        <v>10</v>
      </c>
      <c r="C138" t="s">
        <v>14</v>
      </c>
      <c r="D138" t="s">
        <v>14</v>
      </c>
      <c r="E138" t="s">
        <v>14</v>
      </c>
      <c r="F138">
        <v>172571</v>
      </c>
      <c r="G138">
        <v>12649</v>
      </c>
      <c r="H138">
        <v>2920</v>
      </c>
      <c r="I138">
        <v>1512</v>
      </c>
      <c r="J138">
        <v>709</v>
      </c>
      <c r="K138">
        <v>144033.44</v>
      </c>
      <c r="L138">
        <v>4185547.5</v>
      </c>
      <c r="M138">
        <v>29.059553809170982</v>
      </c>
      <c r="N138">
        <v>7.3297367460349594E-2</v>
      </c>
      <c r="O138">
        <v>11.386900000000001</v>
      </c>
      <c r="P138">
        <v>49.326500000000003</v>
      </c>
      <c r="Q138">
        <v>203.15010000000001</v>
      </c>
      <c r="R138" t="s">
        <v>141</v>
      </c>
      <c r="S138" t="s">
        <v>147</v>
      </c>
      <c r="T138">
        <v>7</v>
      </c>
      <c r="U138" t="s">
        <v>148</v>
      </c>
    </row>
    <row r="139" spans="1:21">
      <c r="A139" s="1">
        <v>45489</v>
      </c>
      <c r="B139" t="s">
        <v>10</v>
      </c>
      <c r="C139" t="s">
        <v>14</v>
      </c>
      <c r="D139" t="s">
        <v>14</v>
      </c>
      <c r="E139" t="s">
        <v>14</v>
      </c>
      <c r="F139">
        <v>206620</v>
      </c>
      <c r="G139">
        <v>15320</v>
      </c>
      <c r="H139">
        <v>3284</v>
      </c>
      <c r="I139">
        <v>2077</v>
      </c>
      <c r="J139">
        <v>936</v>
      </c>
      <c r="K139">
        <v>107031.96</v>
      </c>
      <c r="L139">
        <v>4032427.25</v>
      </c>
      <c r="M139">
        <v>37.674982780844147</v>
      </c>
      <c r="N139">
        <v>7.4145774852386007E-2</v>
      </c>
      <c r="O139">
        <v>6.9863999999999997</v>
      </c>
      <c r="P139">
        <v>32.591900000000003</v>
      </c>
      <c r="Q139">
        <v>114.35039999999999</v>
      </c>
      <c r="R139" t="s">
        <v>141</v>
      </c>
      <c r="S139" t="s">
        <v>147</v>
      </c>
      <c r="T139">
        <v>7</v>
      </c>
      <c r="U139" t="s">
        <v>148</v>
      </c>
    </row>
    <row r="140" spans="1:21">
      <c r="A140" s="1">
        <v>45490</v>
      </c>
      <c r="B140" t="s">
        <v>10</v>
      </c>
      <c r="C140" t="s">
        <v>14</v>
      </c>
      <c r="D140" t="s">
        <v>14</v>
      </c>
      <c r="E140" t="s">
        <v>14</v>
      </c>
      <c r="F140">
        <v>238579</v>
      </c>
      <c r="G140">
        <v>11277</v>
      </c>
      <c r="H140">
        <v>1997</v>
      </c>
      <c r="I140">
        <v>942</v>
      </c>
      <c r="J140">
        <v>481</v>
      </c>
      <c r="K140">
        <v>200472.94</v>
      </c>
      <c r="L140">
        <v>1996665.29</v>
      </c>
      <c r="M140">
        <v>9.9597745710717867</v>
      </c>
      <c r="N140">
        <v>4.7267362173535797E-2</v>
      </c>
      <c r="O140">
        <v>17.777200000000001</v>
      </c>
      <c r="P140">
        <v>100.3871</v>
      </c>
      <c r="Q140">
        <v>416.78370000000001</v>
      </c>
      <c r="R140" t="s">
        <v>141</v>
      </c>
      <c r="S140" t="s">
        <v>147</v>
      </c>
      <c r="T140">
        <v>7</v>
      </c>
      <c r="U140" t="s">
        <v>148</v>
      </c>
    </row>
    <row r="141" spans="1:21">
      <c r="A141" s="1">
        <v>45491</v>
      </c>
      <c r="B141" t="s">
        <v>10</v>
      </c>
      <c r="C141" t="s">
        <v>14</v>
      </c>
      <c r="D141" t="s">
        <v>11</v>
      </c>
      <c r="E141" t="s">
        <v>14</v>
      </c>
      <c r="F141">
        <v>299596</v>
      </c>
      <c r="G141">
        <v>13778</v>
      </c>
      <c r="H141">
        <v>2469</v>
      </c>
      <c r="I141">
        <v>1401</v>
      </c>
      <c r="J141">
        <v>803</v>
      </c>
      <c r="K141">
        <v>133225.18</v>
      </c>
      <c r="L141">
        <v>4364604.8499999996</v>
      </c>
      <c r="M141">
        <v>32.76111054982249</v>
      </c>
      <c r="N141">
        <v>4.5988597978611198E-2</v>
      </c>
      <c r="O141">
        <v>9.6693999999999996</v>
      </c>
      <c r="P141">
        <v>53.959200000000003</v>
      </c>
      <c r="Q141">
        <v>165.9093</v>
      </c>
      <c r="R141" t="s">
        <v>141</v>
      </c>
      <c r="S141" t="s">
        <v>147</v>
      </c>
      <c r="T141">
        <v>7</v>
      </c>
      <c r="U141" t="s">
        <v>148</v>
      </c>
    </row>
    <row r="142" spans="1:21">
      <c r="A142" s="1">
        <v>45492</v>
      </c>
      <c r="B142" t="s">
        <v>10</v>
      </c>
      <c r="C142" t="s">
        <v>14</v>
      </c>
      <c r="D142" t="s">
        <v>13</v>
      </c>
      <c r="E142" t="s">
        <v>14</v>
      </c>
      <c r="F142">
        <v>289584</v>
      </c>
      <c r="G142">
        <v>9928</v>
      </c>
      <c r="H142">
        <v>1754</v>
      </c>
      <c r="I142">
        <v>852</v>
      </c>
      <c r="J142">
        <v>495</v>
      </c>
      <c r="K142">
        <v>233553.6</v>
      </c>
      <c r="L142">
        <v>1607665.33</v>
      </c>
      <c r="M142">
        <v>6.8834962509676583</v>
      </c>
      <c r="N142">
        <v>3.4283662080777898E-2</v>
      </c>
      <c r="O142">
        <v>23.524699999999999</v>
      </c>
      <c r="P142">
        <v>133.15479999999999</v>
      </c>
      <c r="Q142">
        <v>471.82549999999998</v>
      </c>
      <c r="R142" t="s">
        <v>141</v>
      </c>
      <c r="S142" t="s">
        <v>147</v>
      </c>
      <c r="T142">
        <v>7</v>
      </c>
      <c r="U142" t="s">
        <v>148</v>
      </c>
    </row>
    <row r="143" spans="1:21">
      <c r="A143" s="1">
        <v>45493</v>
      </c>
      <c r="B143" t="s">
        <v>10</v>
      </c>
      <c r="C143" t="s">
        <v>14</v>
      </c>
      <c r="D143" t="s">
        <v>14</v>
      </c>
      <c r="E143" t="s">
        <v>14</v>
      </c>
      <c r="F143">
        <v>272890</v>
      </c>
      <c r="G143">
        <v>10309</v>
      </c>
      <c r="H143">
        <v>2371</v>
      </c>
      <c r="I143">
        <v>1461</v>
      </c>
      <c r="J143">
        <v>865</v>
      </c>
      <c r="K143">
        <v>248690.64</v>
      </c>
      <c r="L143">
        <v>6675094.5599999996</v>
      </c>
      <c r="M143">
        <v>26.8409561373118</v>
      </c>
      <c r="N143">
        <v>3.7777126314632301E-2</v>
      </c>
      <c r="O143">
        <v>24.1236</v>
      </c>
      <c r="P143">
        <v>104.88849999999999</v>
      </c>
      <c r="Q143">
        <v>287.50360000000001</v>
      </c>
      <c r="R143" t="s">
        <v>141</v>
      </c>
      <c r="S143" t="s">
        <v>147</v>
      </c>
      <c r="T143">
        <v>7</v>
      </c>
      <c r="U143" t="s">
        <v>148</v>
      </c>
    </row>
    <row r="144" spans="1:21">
      <c r="A144" s="1">
        <v>45494</v>
      </c>
      <c r="B144" t="s">
        <v>10</v>
      </c>
      <c r="C144" t="s">
        <v>14</v>
      </c>
      <c r="D144" t="s">
        <v>14</v>
      </c>
      <c r="E144" t="s">
        <v>14</v>
      </c>
      <c r="F144">
        <v>285905</v>
      </c>
      <c r="G144">
        <v>8585</v>
      </c>
      <c r="H144">
        <v>1949</v>
      </c>
      <c r="I144">
        <v>993</v>
      </c>
      <c r="J144">
        <v>582</v>
      </c>
      <c r="K144">
        <v>254211.76</v>
      </c>
      <c r="L144">
        <v>3218555.65</v>
      </c>
      <c r="M144">
        <v>12.6609235151041</v>
      </c>
      <c r="N144">
        <v>3.0027456672671E-2</v>
      </c>
      <c r="O144">
        <v>29.6112</v>
      </c>
      <c r="P144">
        <v>130.43190000000001</v>
      </c>
      <c r="Q144">
        <v>436.79</v>
      </c>
      <c r="R144" t="s">
        <v>141</v>
      </c>
      <c r="S144" t="s">
        <v>147</v>
      </c>
      <c r="T144">
        <v>7</v>
      </c>
      <c r="U144" t="s">
        <v>148</v>
      </c>
    </row>
    <row r="145" spans="1:21">
      <c r="A145" s="1">
        <v>45495</v>
      </c>
      <c r="B145" t="s">
        <v>10</v>
      </c>
      <c r="C145" t="s">
        <v>14</v>
      </c>
      <c r="D145" t="s">
        <v>14</v>
      </c>
      <c r="E145" t="s">
        <v>14</v>
      </c>
      <c r="F145">
        <v>92579</v>
      </c>
      <c r="G145">
        <v>6825</v>
      </c>
      <c r="H145">
        <v>1236</v>
      </c>
      <c r="I145">
        <v>768</v>
      </c>
      <c r="J145">
        <v>372</v>
      </c>
      <c r="K145">
        <v>46340.62</v>
      </c>
      <c r="L145">
        <v>2501009.92</v>
      </c>
      <c r="M145">
        <v>53.970143688194071</v>
      </c>
      <c r="N145">
        <v>7.3720822216701398E-2</v>
      </c>
      <c r="O145">
        <v>6.7897999999999996</v>
      </c>
      <c r="P145">
        <v>37.492400000000004</v>
      </c>
      <c r="Q145">
        <v>124.5716</v>
      </c>
      <c r="R145" t="s">
        <v>141</v>
      </c>
      <c r="S145" t="s">
        <v>147</v>
      </c>
      <c r="T145">
        <v>7</v>
      </c>
      <c r="U145" t="s">
        <v>148</v>
      </c>
    </row>
    <row r="146" spans="1:21">
      <c r="A146" s="1">
        <v>45496</v>
      </c>
      <c r="B146" t="s">
        <v>10</v>
      </c>
      <c r="C146" t="s">
        <v>14</v>
      </c>
      <c r="D146" t="s">
        <v>13</v>
      </c>
      <c r="E146" t="s">
        <v>14</v>
      </c>
      <c r="F146">
        <v>262199</v>
      </c>
      <c r="G146">
        <v>20171</v>
      </c>
      <c r="H146">
        <v>3719</v>
      </c>
      <c r="I146">
        <v>2289</v>
      </c>
      <c r="J146">
        <v>1259</v>
      </c>
      <c r="K146">
        <v>108832.62</v>
      </c>
      <c r="L146">
        <v>8859616.1300000008</v>
      </c>
      <c r="M146">
        <v>81.405888510264674</v>
      </c>
      <c r="N146">
        <v>7.69301179638366E-2</v>
      </c>
      <c r="O146">
        <v>5.3955000000000002</v>
      </c>
      <c r="P146">
        <v>29.2639</v>
      </c>
      <c r="Q146">
        <v>86.443700000000007</v>
      </c>
      <c r="R146" t="s">
        <v>141</v>
      </c>
      <c r="S146" t="s">
        <v>147</v>
      </c>
      <c r="T146">
        <v>7</v>
      </c>
      <c r="U146" t="s">
        <v>148</v>
      </c>
    </row>
    <row r="147" spans="1:21">
      <c r="A147" s="1">
        <v>45497</v>
      </c>
      <c r="B147" t="s">
        <v>10</v>
      </c>
      <c r="C147" t="s">
        <v>14</v>
      </c>
      <c r="D147" t="s">
        <v>11</v>
      </c>
      <c r="E147" t="s">
        <v>14</v>
      </c>
      <c r="F147">
        <v>198212</v>
      </c>
      <c r="G147">
        <v>6874</v>
      </c>
      <c r="H147">
        <v>1415</v>
      </c>
      <c r="I147">
        <v>799</v>
      </c>
      <c r="J147">
        <v>462</v>
      </c>
      <c r="K147">
        <v>108824.3</v>
      </c>
      <c r="L147">
        <v>3333666.45</v>
      </c>
      <c r="M147">
        <v>30.63347478458396</v>
      </c>
      <c r="N147">
        <v>3.46800395536093E-2</v>
      </c>
      <c r="O147">
        <v>15.831300000000001</v>
      </c>
      <c r="P147">
        <v>76.907600000000002</v>
      </c>
      <c r="Q147">
        <v>235.5504</v>
      </c>
      <c r="R147" t="s">
        <v>141</v>
      </c>
      <c r="S147" t="s">
        <v>147</v>
      </c>
      <c r="T147">
        <v>7</v>
      </c>
      <c r="U147" t="s">
        <v>148</v>
      </c>
    </row>
    <row r="148" spans="1:21">
      <c r="A148" s="1">
        <v>45498</v>
      </c>
      <c r="B148" t="s">
        <v>10</v>
      </c>
      <c r="C148" t="s">
        <v>14</v>
      </c>
      <c r="D148" t="s">
        <v>14</v>
      </c>
      <c r="E148" t="s">
        <v>14</v>
      </c>
      <c r="F148">
        <v>118809</v>
      </c>
      <c r="G148">
        <v>7312</v>
      </c>
      <c r="H148">
        <v>1760</v>
      </c>
      <c r="I148">
        <v>995</v>
      </c>
      <c r="J148">
        <v>443</v>
      </c>
      <c r="K148">
        <v>100651.52</v>
      </c>
      <c r="L148">
        <v>2996388.37</v>
      </c>
      <c r="M148">
        <v>29.769926673735281</v>
      </c>
      <c r="N148">
        <v>6.1544159112525101E-2</v>
      </c>
      <c r="O148">
        <v>13.7653</v>
      </c>
      <c r="P148">
        <v>57.188400000000001</v>
      </c>
      <c r="Q148">
        <v>227.20429999999999</v>
      </c>
      <c r="R148" t="s">
        <v>141</v>
      </c>
      <c r="S148" t="s">
        <v>147</v>
      </c>
      <c r="T148">
        <v>7</v>
      </c>
      <c r="U148" t="s">
        <v>148</v>
      </c>
    </row>
    <row r="149" spans="1:21">
      <c r="A149" s="1">
        <v>45499</v>
      </c>
      <c r="B149" t="s">
        <v>10</v>
      </c>
      <c r="C149" t="s">
        <v>14</v>
      </c>
      <c r="D149" t="s">
        <v>13</v>
      </c>
      <c r="E149" t="s">
        <v>14</v>
      </c>
      <c r="F149">
        <v>182889</v>
      </c>
      <c r="G149">
        <v>5572</v>
      </c>
      <c r="H149">
        <v>878</v>
      </c>
      <c r="I149">
        <v>401</v>
      </c>
      <c r="J149">
        <v>226</v>
      </c>
      <c r="K149">
        <v>93158.25</v>
      </c>
      <c r="L149">
        <v>1525793.32</v>
      </c>
      <c r="M149">
        <v>16.378509901162808</v>
      </c>
      <c r="N149">
        <v>3.04665671527539E-2</v>
      </c>
      <c r="O149">
        <v>16.719000000000001</v>
      </c>
      <c r="P149">
        <v>106.1028</v>
      </c>
      <c r="Q149">
        <v>412.20460000000003</v>
      </c>
      <c r="R149" t="s">
        <v>141</v>
      </c>
      <c r="S149" t="s">
        <v>147</v>
      </c>
      <c r="T149">
        <v>7</v>
      </c>
      <c r="U149" t="s">
        <v>148</v>
      </c>
    </row>
    <row r="150" spans="1:21">
      <c r="A150" s="1">
        <v>45500</v>
      </c>
      <c r="B150" t="s">
        <v>10</v>
      </c>
      <c r="C150" t="s">
        <v>14</v>
      </c>
      <c r="D150" t="s">
        <v>12</v>
      </c>
      <c r="E150" t="s">
        <v>14</v>
      </c>
      <c r="F150">
        <v>85016</v>
      </c>
      <c r="G150">
        <v>3976</v>
      </c>
      <c r="H150">
        <v>731</v>
      </c>
      <c r="I150">
        <v>365</v>
      </c>
      <c r="J150">
        <v>182</v>
      </c>
      <c r="K150">
        <v>39557.93</v>
      </c>
      <c r="L150">
        <v>1358545.74</v>
      </c>
      <c r="M150">
        <v>34.343195915458672</v>
      </c>
      <c r="N150">
        <v>4.67676672626329E-2</v>
      </c>
      <c r="O150">
        <v>9.9491999999999994</v>
      </c>
      <c r="P150">
        <v>54.114800000000002</v>
      </c>
      <c r="Q150">
        <v>217.35130000000001</v>
      </c>
      <c r="R150" t="s">
        <v>141</v>
      </c>
      <c r="S150" t="s">
        <v>147</v>
      </c>
      <c r="T150">
        <v>7</v>
      </c>
      <c r="U150" t="s">
        <v>148</v>
      </c>
    </row>
    <row r="151" spans="1:21">
      <c r="A151" s="1">
        <v>45501</v>
      </c>
      <c r="B151" t="s">
        <v>10</v>
      </c>
      <c r="C151" t="s">
        <v>14</v>
      </c>
      <c r="D151" t="s">
        <v>14</v>
      </c>
      <c r="E151" t="s">
        <v>14</v>
      </c>
      <c r="F151">
        <v>136206</v>
      </c>
      <c r="G151">
        <v>8419</v>
      </c>
      <c r="H151">
        <v>2017</v>
      </c>
      <c r="I151">
        <v>1200</v>
      </c>
      <c r="J151">
        <v>719</v>
      </c>
      <c r="K151">
        <v>66697.45</v>
      </c>
      <c r="L151">
        <v>3914237</v>
      </c>
      <c r="M151">
        <v>58.686456528697875</v>
      </c>
      <c r="N151">
        <v>6.1810786602646002E-2</v>
      </c>
      <c r="O151">
        <v>7.9222999999999999</v>
      </c>
      <c r="P151">
        <v>33.067599999999999</v>
      </c>
      <c r="Q151">
        <v>92.764200000000002</v>
      </c>
      <c r="R151" t="s">
        <v>141</v>
      </c>
      <c r="S151" t="s">
        <v>147</v>
      </c>
      <c r="T151">
        <v>7</v>
      </c>
      <c r="U151" t="s">
        <v>148</v>
      </c>
    </row>
    <row r="152" spans="1:21">
      <c r="A152" s="1">
        <v>45502</v>
      </c>
      <c r="B152" t="s">
        <v>10</v>
      </c>
      <c r="C152" t="s">
        <v>14</v>
      </c>
      <c r="D152" t="s">
        <v>12</v>
      </c>
      <c r="E152" t="s">
        <v>14</v>
      </c>
      <c r="F152">
        <v>165347</v>
      </c>
      <c r="G152">
        <v>11046</v>
      </c>
      <c r="H152">
        <v>2068</v>
      </c>
      <c r="I152">
        <v>1143</v>
      </c>
      <c r="J152">
        <v>503</v>
      </c>
      <c r="K152">
        <v>143383.04000000001</v>
      </c>
      <c r="L152">
        <v>1991695.9</v>
      </c>
      <c r="M152">
        <v>13.890735612803297</v>
      </c>
      <c r="N152">
        <v>6.6804961686634801E-2</v>
      </c>
      <c r="O152">
        <v>12.980499999999999</v>
      </c>
      <c r="P152">
        <v>69.334199999999996</v>
      </c>
      <c r="Q152">
        <v>285.0557</v>
      </c>
      <c r="R152" t="s">
        <v>141</v>
      </c>
      <c r="S152" t="s">
        <v>147</v>
      </c>
      <c r="T152">
        <v>7</v>
      </c>
      <c r="U152" t="s">
        <v>148</v>
      </c>
    </row>
    <row r="153" spans="1:21">
      <c r="A153" s="1">
        <v>45503</v>
      </c>
      <c r="B153" t="s">
        <v>10</v>
      </c>
      <c r="C153" t="s">
        <v>14</v>
      </c>
      <c r="D153" t="s">
        <v>14</v>
      </c>
      <c r="E153" t="s">
        <v>14</v>
      </c>
      <c r="F153">
        <v>293930</v>
      </c>
      <c r="G153">
        <v>12917</v>
      </c>
      <c r="H153">
        <v>3074</v>
      </c>
      <c r="I153">
        <v>1552</v>
      </c>
      <c r="J153">
        <v>860</v>
      </c>
      <c r="K153">
        <v>135737.98000000001</v>
      </c>
      <c r="L153">
        <v>4957159.97</v>
      </c>
      <c r="M153">
        <v>36.520065865132217</v>
      </c>
      <c r="N153">
        <v>4.3945837444289503E-2</v>
      </c>
      <c r="O153">
        <v>10.5085</v>
      </c>
      <c r="P153">
        <v>44.156799999999997</v>
      </c>
      <c r="Q153">
        <v>157.8349</v>
      </c>
      <c r="R153" t="s">
        <v>141</v>
      </c>
      <c r="S153" t="s">
        <v>147</v>
      </c>
      <c r="T153">
        <v>7</v>
      </c>
      <c r="U153" t="s">
        <v>148</v>
      </c>
    </row>
    <row r="154" spans="1:21">
      <c r="A154" s="1">
        <v>45504</v>
      </c>
      <c r="B154" t="s">
        <v>10</v>
      </c>
      <c r="C154" t="s">
        <v>14</v>
      </c>
      <c r="D154" t="s">
        <v>11</v>
      </c>
      <c r="E154" t="s">
        <v>14</v>
      </c>
      <c r="F154">
        <v>143598</v>
      </c>
      <c r="G154">
        <v>9751</v>
      </c>
      <c r="H154">
        <v>1930</v>
      </c>
      <c r="I154">
        <v>965</v>
      </c>
      <c r="J154">
        <v>442</v>
      </c>
      <c r="K154">
        <v>121893.19</v>
      </c>
      <c r="L154">
        <v>1449676.75</v>
      </c>
      <c r="M154">
        <v>11.893008542971105</v>
      </c>
      <c r="N154">
        <v>6.7904845471385394E-2</v>
      </c>
      <c r="O154">
        <v>12.5006</v>
      </c>
      <c r="P154">
        <v>63.1571</v>
      </c>
      <c r="Q154">
        <v>275.77640000000002</v>
      </c>
      <c r="R154" t="s">
        <v>141</v>
      </c>
      <c r="S154" t="s">
        <v>147</v>
      </c>
      <c r="T154">
        <v>7</v>
      </c>
      <c r="U154" t="s">
        <v>148</v>
      </c>
    </row>
    <row r="155" spans="1:21">
      <c r="A155" s="1">
        <v>45505</v>
      </c>
      <c r="B155" t="s">
        <v>10</v>
      </c>
      <c r="C155" t="s">
        <v>14</v>
      </c>
      <c r="D155" t="s">
        <v>13</v>
      </c>
      <c r="E155" t="s">
        <v>14</v>
      </c>
      <c r="F155">
        <v>54410</v>
      </c>
      <c r="G155">
        <v>4309</v>
      </c>
      <c r="H155">
        <v>693</v>
      </c>
      <c r="I155">
        <v>357</v>
      </c>
      <c r="J155">
        <v>191</v>
      </c>
      <c r="K155">
        <v>48121.46</v>
      </c>
      <c r="L155">
        <v>1063428.31</v>
      </c>
      <c r="M155">
        <v>22.098837192387762</v>
      </c>
      <c r="N155">
        <v>7.9195000918948696E-2</v>
      </c>
      <c r="O155">
        <v>11.1677</v>
      </c>
      <c r="P155">
        <v>69.439300000000003</v>
      </c>
      <c r="Q155">
        <v>251.94479999999999</v>
      </c>
      <c r="R155" t="s">
        <v>141</v>
      </c>
      <c r="S155" t="s">
        <v>147</v>
      </c>
      <c r="T155">
        <v>8</v>
      </c>
      <c r="U155" t="s">
        <v>149</v>
      </c>
    </row>
    <row r="156" spans="1:21">
      <c r="A156" s="1">
        <v>45506</v>
      </c>
      <c r="B156" t="s">
        <v>10</v>
      </c>
      <c r="C156" t="s">
        <v>14</v>
      </c>
      <c r="D156" t="s">
        <v>13</v>
      </c>
      <c r="E156" t="s">
        <v>14</v>
      </c>
      <c r="F156">
        <v>132675</v>
      </c>
      <c r="G156">
        <v>10342</v>
      </c>
      <c r="H156">
        <v>1904</v>
      </c>
      <c r="I156">
        <v>862</v>
      </c>
      <c r="J156">
        <v>374</v>
      </c>
      <c r="K156">
        <v>113475.65</v>
      </c>
      <c r="L156">
        <v>1926663.81</v>
      </c>
      <c r="M156">
        <v>16.978654098919019</v>
      </c>
      <c r="N156">
        <v>7.7949877520256297E-2</v>
      </c>
      <c r="O156">
        <v>10.972300000000001</v>
      </c>
      <c r="P156">
        <v>59.598599999999998</v>
      </c>
      <c r="Q156">
        <v>303.41079999999999</v>
      </c>
      <c r="R156" t="s">
        <v>141</v>
      </c>
      <c r="S156" t="s">
        <v>147</v>
      </c>
      <c r="T156">
        <v>8</v>
      </c>
      <c r="U156" t="s">
        <v>149</v>
      </c>
    </row>
    <row r="157" spans="1:21">
      <c r="A157" s="1">
        <v>45507</v>
      </c>
      <c r="B157" t="s">
        <v>10</v>
      </c>
      <c r="C157" t="s">
        <v>14</v>
      </c>
      <c r="D157" t="s">
        <v>12</v>
      </c>
      <c r="E157" t="s">
        <v>14</v>
      </c>
      <c r="F157">
        <v>200741</v>
      </c>
      <c r="G157">
        <v>11692</v>
      </c>
      <c r="H157">
        <v>2445</v>
      </c>
      <c r="I157">
        <v>1190</v>
      </c>
      <c r="J157">
        <v>664</v>
      </c>
      <c r="K157">
        <v>136500.62</v>
      </c>
      <c r="L157">
        <v>3345576.76</v>
      </c>
      <c r="M157">
        <v>24.509608527785442</v>
      </c>
      <c r="N157">
        <v>5.8244205219661199E-2</v>
      </c>
      <c r="O157">
        <v>11.6747</v>
      </c>
      <c r="P157">
        <v>55.828499999999998</v>
      </c>
      <c r="Q157">
        <v>205.57320000000001</v>
      </c>
      <c r="R157" t="s">
        <v>141</v>
      </c>
      <c r="S157" t="s">
        <v>147</v>
      </c>
      <c r="T157">
        <v>8</v>
      </c>
      <c r="U157" t="s">
        <v>149</v>
      </c>
    </row>
    <row r="158" spans="1:21">
      <c r="A158" s="1">
        <v>45508</v>
      </c>
      <c r="B158" t="s">
        <v>10</v>
      </c>
      <c r="C158" t="s">
        <v>14</v>
      </c>
      <c r="D158" t="s">
        <v>14</v>
      </c>
      <c r="E158" t="s">
        <v>14</v>
      </c>
      <c r="F158">
        <v>62326</v>
      </c>
      <c r="G158">
        <v>2288</v>
      </c>
      <c r="H158">
        <v>416</v>
      </c>
      <c r="I158">
        <v>208</v>
      </c>
      <c r="J158">
        <v>97</v>
      </c>
      <c r="K158">
        <v>53808.35</v>
      </c>
      <c r="L158">
        <v>514275.89</v>
      </c>
      <c r="M158">
        <v>9.557548038547921</v>
      </c>
      <c r="N158">
        <v>3.67102012001412E-2</v>
      </c>
      <c r="O158">
        <v>23.517600000000002</v>
      </c>
      <c r="P158">
        <v>129.34700000000001</v>
      </c>
      <c r="Q158">
        <v>554.72529999999995</v>
      </c>
      <c r="R158" t="s">
        <v>141</v>
      </c>
      <c r="S158" t="s">
        <v>147</v>
      </c>
      <c r="T158">
        <v>8</v>
      </c>
      <c r="U158" t="s">
        <v>149</v>
      </c>
    </row>
    <row r="159" spans="1:21">
      <c r="A159" s="1">
        <v>45509</v>
      </c>
      <c r="B159" t="s">
        <v>10</v>
      </c>
      <c r="C159" t="s">
        <v>14</v>
      </c>
      <c r="D159" t="s">
        <v>12</v>
      </c>
      <c r="E159" t="s">
        <v>14</v>
      </c>
      <c r="F159">
        <v>105561</v>
      </c>
      <c r="G159">
        <v>6091</v>
      </c>
      <c r="H159">
        <v>1210</v>
      </c>
      <c r="I159">
        <v>657</v>
      </c>
      <c r="J159">
        <v>361</v>
      </c>
      <c r="K159">
        <v>58132.88</v>
      </c>
      <c r="L159">
        <v>1085319.27</v>
      </c>
      <c r="M159">
        <v>18.669628444350256</v>
      </c>
      <c r="N159">
        <v>5.7701234357385799E-2</v>
      </c>
      <c r="O159">
        <v>9.5441000000000003</v>
      </c>
      <c r="P159">
        <v>48.043700000000001</v>
      </c>
      <c r="Q159">
        <v>161.03290000000001</v>
      </c>
      <c r="R159" t="s">
        <v>141</v>
      </c>
      <c r="S159" t="s">
        <v>147</v>
      </c>
      <c r="T159">
        <v>8</v>
      </c>
      <c r="U159" t="s">
        <v>149</v>
      </c>
    </row>
    <row r="160" spans="1:21">
      <c r="A160" s="1">
        <v>45510</v>
      </c>
      <c r="B160" t="s">
        <v>10</v>
      </c>
      <c r="C160" t="s">
        <v>14</v>
      </c>
      <c r="D160" t="s">
        <v>15</v>
      </c>
      <c r="E160" t="s">
        <v>14</v>
      </c>
      <c r="F160">
        <v>96715</v>
      </c>
      <c r="G160">
        <v>4883</v>
      </c>
      <c r="H160">
        <v>1120</v>
      </c>
      <c r="I160">
        <v>538</v>
      </c>
      <c r="J160">
        <v>232</v>
      </c>
      <c r="K160">
        <v>43537.41</v>
      </c>
      <c r="L160">
        <v>1813996.79</v>
      </c>
      <c r="M160">
        <v>41.665243522754338</v>
      </c>
      <c r="N160">
        <v>5.0488548829033801E-2</v>
      </c>
      <c r="O160">
        <v>8.9161000000000001</v>
      </c>
      <c r="P160">
        <v>38.872700000000002</v>
      </c>
      <c r="Q160">
        <v>187.66120000000001</v>
      </c>
      <c r="R160" t="s">
        <v>141</v>
      </c>
      <c r="S160" t="s">
        <v>147</v>
      </c>
      <c r="T160">
        <v>8</v>
      </c>
      <c r="U160" t="s">
        <v>149</v>
      </c>
    </row>
    <row r="161" spans="1:21">
      <c r="A161" s="1">
        <v>45511</v>
      </c>
      <c r="B161" t="s">
        <v>10</v>
      </c>
      <c r="C161" t="s">
        <v>14</v>
      </c>
      <c r="D161" t="s">
        <v>14</v>
      </c>
      <c r="E161" t="s">
        <v>14</v>
      </c>
      <c r="F161">
        <v>297887</v>
      </c>
      <c r="G161">
        <v>19916</v>
      </c>
      <c r="H161">
        <v>3329</v>
      </c>
      <c r="I161">
        <v>2125</v>
      </c>
      <c r="J161">
        <v>936</v>
      </c>
      <c r="K161">
        <v>270727.95</v>
      </c>
      <c r="L161">
        <v>2895011.75</v>
      </c>
      <c r="M161">
        <v>10.693435051681956</v>
      </c>
      <c r="N161">
        <v>6.6857566795462703E-2</v>
      </c>
      <c r="O161">
        <v>13.593500000000001</v>
      </c>
      <c r="P161">
        <v>81.324100000000001</v>
      </c>
      <c r="Q161">
        <v>289.23930000000001</v>
      </c>
      <c r="R161" t="s">
        <v>141</v>
      </c>
      <c r="S161" t="s">
        <v>147</v>
      </c>
      <c r="T161">
        <v>8</v>
      </c>
      <c r="U161" t="s">
        <v>149</v>
      </c>
    </row>
    <row r="162" spans="1:21">
      <c r="A162" s="1">
        <v>45512</v>
      </c>
      <c r="B162" t="s">
        <v>10</v>
      </c>
      <c r="C162" t="s">
        <v>14</v>
      </c>
      <c r="D162" t="s">
        <v>11</v>
      </c>
      <c r="E162" t="s">
        <v>14</v>
      </c>
      <c r="F162">
        <v>88036</v>
      </c>
      <c r="G162">
        <v>3843</v>
      </c>
      <c r="H162">
        <v>807</v>
      </c>
      <c r="I162">
        <v>511</v>
      </c>
      <c r="J162">
        <v>208</v>
      </c>
      <c r="K162">
        <v>69666.14</v>
      </c>
      <c r="L162">
        <v>1270694.45</v>
      </c>
      <c r="M162">
        <v>18.239771142767491</v>
      </c>
      <c r="N162">
        <v>4.3652596665000702E-2</v>
      </c>
      <c r="O162">
        <v>18.1281</v>
      </c>
      <c r="P162">
        <v>86.327299999999994</v>
      </c>
      <c r="Q162">
        <v>334.93340000000001</v>
      </c>
      <c r="R162" t="s">
        <v>141</v>
      </c>
      <c r="S162" t="s">
        <v>147</v>
      </c>
      <c r="T162">
        <v>8</v>
      </c>
      <c r="U162" t="s">
        <v>149</v>
      </c>
    </row>
    <row r="163" spans="1:21">
      <c r="A163" s="1">
        <v>45513</v>
      </c>
      <c r="B163" t="s">
        <v>10</v>
      </c>
      <c r="C163" t="s">
        <v>14</v>
      </c>
      <c r="D163" t="s">
        <v>12</v>
      </c>
      <c r="E163" t="s">
        <v>14</v>
      </c>
      <c r="F163">
        <v>61270</v>
      </c>
      <c r="G163">
        <v>3608</v>
      </c>
      <c r="H163">
        <v>771</v>
      </c>
      <c r="I163">
        <v>487</v>
      </c>
      <c r="J163">
        <v>203</v>
      </c>
      <c r="K163">
        <v>48486.67</v>
      </c>
      <c r="L163">
        <v>1016705.47</v>
      </c>
      <c r="M163">
        <v>20.968762548552004</v>
      </c>
      <c r="N163">
        <v>5.8886894075403998E-2</v>
      </c>
      <c r="O163">
        <v>13.438700000000001</v>
      </c>
      <c r="P163">
        <v>62.887999999999998</v>
      </c>
      <c r="Q163">
        <v>238.85059999999999</v>
      </c>
      <c r="R163" t="s">
        <v>141</v>
      </c>
      <c r="S163" t="s">
        <v>147</v>
      </c>
      <c r="T163">
        <v>8</v>
      </c>
      <c r="U163" t="s">
        <v>149</v>
      </c>
    </row>
    <row r="164" spans="1:21">
      <c r="A164" s="1">
        <v>45514</v>
      </c>
      <c r="B164" t="s">
        <v>10</v>
      </c>
      <c r="C164" t="s">
        <v>14</v>
      </c>
      <c r="D164" t="s">
        <v>11</v>
      </c>
      <c r="E164" t="s">
        <v>14</v>
      </c>
      <c r="F164">
        <v>270202</v>
      </c>
      <c r="G164">
        <v>19267</v>
      </c>
      <c r="H164">
        <v>3864</v>
      </c>
      <c r="I164">
        <v>1957</v>
      </c>
      <c r="J164">
        <v>1169</v>
      </c>
      <c r="K164">
        <v>132916.07999999999</v>
      </c>
      <c r="L164">
        <v>5811867.04</v>
      </c>
      <c r="M164">
        <v>43.72583843881042</v>
      </c>
      <c r="N164">
        <v>7.1305911873339206E-2</v>
      </c>
      <c r="O164">
        <v>6.8986000000000001</v>
      </c>
      <c r="P164">
        <v>34.398600000000002</v>
      </c>
      <c r="Q164">
        <v>113.7007</v>
      </c>
      <c r="R164" t="s">
        <v>141</v>
      </c>
      <c r="S164" t="s">
        <v>147</v>
      </c>
      <c r="T164">
        <v>8</v>
      </c>
      <c r="U164" t="s">
        <v>149</v>
      </c>
    </row>
    <row r="165" spans="1:21">
      <c r="A165" s="1">
        <v>45515</v>
      </c>
      <c r="B165" t="s">
        <v>10</v>
      </c>
      <c r="C165" t="s">
        <v>14</v>
      </c>
      <c r="D165" t="s">
        <v>12</v>
      </c>
      <c r="E165" t="s">
        <v>14</v>
      </c>
      <c r="F165">
        <v>206790</v>
      </c>
      <c r="G165">
        <v>15329</v>
      </c>
      <c r="H165">
        <v>3569</v>
      </c>
      <c r="I165">
        <v>2038</v>
      </c>
      <c r="J165">
        <v>1076</v>
      </c>
      <c r="K165">
        <v>151435.23000000001</v>
      </c>
      <c r="L165">
        <v>8479988.8300000001</v>
      </c>
      <c r="M165">
        <v>55.997463932269916</v>
      </c>
      <c r="N165">
        <v>7.4128342763189706E-2</v>
      </c>
      <c r="O165">
        <v>9.8789999999999996</v>
      </c>
      <c r="P165">
        <v>42.430700000000002</v>
      </c>
      <c r="Q165">
        <v>140.73910000000001</v>
      </c>
      <c r="R165" t="s">
        <v>141</v>
      </c>
      <c r="S165" t="s">
        <v>147</v>
      </c>
      <c r="T165">
        <v>8</v>
      </c>
      <c r="U165" t="s">
        <v>149</v>
      </c>
    </row>
    <row r="166" spans="1:21">
      <c r="A166" s="1">
        <v>45516</v>
      </c>
      <c r="B166" t="s">
        <v>10</v>
      </c>
      <c r="C166" t="s">
        <v>14</v>
      </c>
      <c r="D166" t="s">
        <v>11</v>
      </c>
      <c r="E166" t="s">
        <v>14</v>
      </c>
      <c r="F166">
        <v>143259</v>
      </c>
      <c r="G166">
        <v>4765</v>
      </c>
      <c r="H166">
        <v>1041</v>
      </c>
      <c r="I166">
        <v>609</v>
      </c>
      <c r="J166">
        <v>246</v>
      </c>
      <c r="K166">
        <v>103534</v>
      </c>
      <c r="L166">
        <v>1950084.07</v>
      </c>
      <c r="M166">
        <v>18.835204570479263</v>
      </c>
      <c r="N166">
        <v>3.3261435581708597E-2</v>
      </c>
      <c r="O166">
        <v>21.728000000000002</v>
      </c>
      <c r="P166">
        <v>99.456299999999999</v>
      </c>
      <c r="Q166">
        <v>420.86989999999997</v>
      </c>
      <c r="R166" t="s">
        <v>141</v>
      </c>
      <c r="S166" t="s">
        <v>147</v>
      </c>
      <c r="T166">
        <v>8</v>
      </c>
      <c r="U166" t="s">
        <v>149</v>
      </c>
    </row>
    <row r="167" spans="1:21">
      <c r="A167" s="1">
        <v>45517</v>
      </c>
      <c r="B167" t="s">
        <v>10</v>
      </c>
      <c r="C167" t="s">
        <v>14</v>
      </c>
      <c r="D167" t="s">
        <v>13</v>
      </c>
      <c r="E167" t="s">
        <v>14</v>
      </c>
      <c r="F167">
        <v>203962</v>
      </c>
      <c r="G167">
        <v>9650</v>
      </c>
      <c r="H167">
        <v>2394</v>
      </c>
      <c r="I167">
        <v>1402</v>
      </c>
      <c r="J167">
        <v>591</v>
      </c>
      <c r="K167">
        <v>143265.17000000001</v>
      </c>
      <c r="L167">
        <v>2808713.52</v>
      </c>
      <c r="M167">
        <v>19.60499903779823</v>
      </c>
      <c r="N167">
        <v>4.7312734725095902E-2</v>
      </c>
      <c r="O167">
        <v>14.8461</v>
      </c>
      <c r="P167">
        <v>59.843400000000003</v>
      </c>
      <c r="Q167">
        <v>242.41149999999999</v>
      </c>
      <c r="R167" t="s">
        <v>141</v>
      </c>
      <c r="S167" t="s">
        <v>147</v>
      </c>
      <c r="T167">
        <v>8</v>
      </c>
      <c r="U167" t="s">
        <v>149</v>
      </c>
    </row>
    <row r="168" spans="1:21">
      <c r="A168" s="1">
        <v>45518</v>
      </c>
      <c r="B168" t="s">
        <v>10</v>
      </c>
      <c r="C168" t="s">
        <v>14</v>
      </c>
      <c r="D168" t="s">
        <v>14</v>
      </c>
      <c r="E168" t="s">
        <v>14</v>
      </c>
      <c r="F168">
        <v>93684</v>
      </c>
      <c r="G168">
        <v>5805</v>
      </c>
      <c r="H168">
        <v>1305</v>
      </c>
      <c r="I168">
        <v>670</v>
      </c>
      <c r="J168">
        <v>372</v>
      </c>
      <c r="K168">
        <v>41067.660000000003</v>
      </c>
      <c r="L168">
        <v>1553036.39</v>
      </c>
      <c r="M168">
        <v>37.816529843677479</v>
      </c>
      <c r="N168">
        <v>6.1963622390162697E-2</v>
      </c>
      <c r="O168">
        <v>7.0744999999999996</v>
      </c>
      <c r="P168">
        <v>31.4695</v>
      </c>
      <c r="Q168">
        <v>110.3969</v>
      </c>
      <c r="R168" t="s">
        <v>141</v>
      </c>
      <c r="S168" t="s">
        <v>147</v>
      </c>
      <c r="T168">
        <v>8</v>
      </c>
      <c r="U168" t="s">
        <v>149</v>
      </c>
    </row>
    <row r="169" spans="1:21">
      <c r="A169" s="1">
        <v>45519</v>
      </c>
      <c r="B169" t="s">
        <v>10</v>
      </c>
      <c r="C169" t="s">
        <v>14</v>
      </c>
      <c r="D169" t="s">
        <v>13</v>
      </c>
      <c r="E169" t="s">
        <v>14</v>
      </c>
      <c r="F169">
        <v>246897</v>
      </c>
      <c r="G169">
        <v>8565</v>
      </c>
      <c r="H169">
        <v>2017</v>
      </c>
      <c r="I169">
        <v>1112</v>
      </c>
      <c r="J169">
        <v>614</v>
      </c>
      <c r="K169">
        <v>246807.4</v>
      </c>
      <c r="L169">
        <v>4424382.49</v>
      </c>
      <c r="M169">
        <v>17.926457999233413</v>
      </c>
      <c r="N169">
        <v>3.4690579472411602E-2</v>
      </c>
      <c r="O169">
        <v>28.815799999999999</v>
      </c>
      <c r="P169">
        <v>122.36360000000001</v>
      </c>
      <c r="Q169">
        <v>401.96640000000002</v>
      </c>
      <c r="R169" t="s">
        <v>141</v>
      </c>
      <c r="S169" t="s">
        <v>147</v>
      </c>
      <c r="T169">
        <v>8</v>
      </c>
      <c r="U169" t="s">
        <v>149</v>
      </c>
    </row>
    <row r="170" spans="1:21">
      <c r="A170" s="1">
        <v>45520</v>
      </c>
      <c r="B170" t="s">
        <v>10</v>
      </c>
      <c r="C170" t="s">
        <v>14</v>
      </c>
      <c r="D170" t="s">
        <v>13</v>
      </c>
      <c r="E170" t="s">
        <v>14</v>
      </c>
      <c r="F170">
        <v>259857</v>
      </c>
      <c r="G170">
        <v>18951</v>
      </c>
      <c r="H170">
        <v>3776</v>
      </c>
      <c r="I170">
        <v>2370</v>
      </c>
      <c r="J170">
        <v>1066</v>
      </c>
      <c r="K170">
        <v>110740.59</v>
      </c>
      <c r="L170">
        <v>3876986.66</v>
      </c>
      <c r="M170">
        <v>35.009626190360734</v>
      </c>
      <c r="N170">
        <v>7.2928572253200805E-2</v>
      </c>
      <c r="O170">
        <v>5.8434999999999997</v>
      </c>
      <c r="P170">
        <v>29.327500000000001</v>
      </c>
      <c r="Q170">
        <v>103.88420000000001</v>
      </c>
      <c r="R170" t="s">
        <v>141</v>
      </c>
      <c r="S170" t="s">
        <v>147</v>
      </c>
      <c r="T170">
        <v>8</v>
      </c>
      <c r="U170" t="s">
        <v>149</v>
      </c>
    </row>
    <row r="171" spans="1:21">
      <c r="A171" s="1">
        <v>45521</v>
      </c>
      <c r="B171" t="s">
        <v>10</v>
      </c>
      <c r="C171" t="s">
        <v>14</v>
      </c>
      <c r="D171" t="s">
        <v>13</v>
      </c>
      <c r="E171" t="s">
        <v>14</v>
      </c>
      <c r="F171">
        <v>160425</v>
      </c>
      <c r="G171">
        <v>11372</v>
      </c>
      <c r="H171">
        <v>2306</v>
      </c>
      <c r="I171">
        <v>1230</v>
      </c>
      <c r="J171">
        <v>588</v>
      </c>
      <c r="K171">
        <v>133747.28</v>
      </c>
      <c r="L171">
        <v>2831000.7</v>
      </c>
      <c r="M171">
        <v>21.166790831185502</v>
      </c>
      <c r="N171">
        <v>7.08867071840424E-2</v>
      </c>
      <c r="O171">
        <v>11.761100000000001</v>
      </c>
      <c r="P171">
        <v>57.999699999999997</v>
      </c>
      <c r="Q171">
        <v>227.4614</v>
      </c>
      <c r="R171" t="s">
        <v>141</v>
      </c>
      <c r="S171" t="s">
        <v>147</v>
      </c>
      <c r="T171">
        <v>8</v>
      </c>
      <c r="U171" t="s">
        <v>149</v>
      </c>
    </row>
    <row r="172" spans="1:21">
      <c r="A172" s="1">
        <v>45522</v>
      </c>
      <c r="B172" t="s">
        <v>10</v>
      </c>
      <c r="C172" t="s">
        <v>14</v>
      </c>
      <c r="D172" t="s">
        <v>14</v>
      </c>
      <c r="E172" t="s">
        <v>14</v>
      </c>
      <c r="F172">
        <v>136692</v>
      </c>
      <c r="G172">
        <v>7477</v>
      </c>
      <c r="H172">
        <v>1371</v>
      </c>
      <c r="I172">
        <v>764</v>
      </c>
      <c r="J172">
        <v>442</v>
      </c>
      <c r="K172">
        <v>120425.27</v>
      </c>
      <c r="L172">
        <v>2071543.89</v>
      </c>
      <c r="M172">
        <v>17.201903637002431</v>
      </c>
      <c r="N172">
        <v>5.4699616656424699E-2</v>
      </c>
      <c r="O172">
        <v>16.106100000000001</v>
      </c>
      <c r="P172">
        <v>87.837500000000006</v>
      </c>
      <c r="Q172">
        <v>272.4554</v>
      </c>
      <c r="R172" t="s">
        <v>141</v>
      </c>
      <c r="S172" t="s">
        <v>147</v>
      </c>
      <c r="T172">
        <v>8</v>
      </c>
      <c r="U172" t="s">
        <v>149</v>
      </c>
    </row>
    <row r="173" spans="1:21">
      <c r="A173" s="1">
        <v>45523</v>
      </c>
      <c r="B173" t="s">
        <v>10</v>
      </c>
      <c r="C173" t="s">
        <v>14</v>
      </c>
      <c r="D173" t="s">
        <v>13</v>
      </c>
      <c r="E173" t="s">
        <v>14</v>
      </c>
      <c r="F173">
        <v>167681</v>
      </c>
      <c r="G173">
        <v>13225</v>
      </c>
      <c r="H173">
        <v>2990</v>
      </c>
      <c r="I173">
        <v>1842</v>
      </c>
      <c r="J173">
        <v>894</v>
      </c>
      <c r="K173">
        <v>92404.26</v>
      </c>
      <c r="L173">
        <v>6148023.7000000002</v>
      </c>
      <c r="M173">
        <v>66.533985554345662</v>
      </c>
      <c r="N173">
        <v>7.88699971970587E-2</v>
      </c>
      <c r="O173">
        <v>6.9870999999999999</v>
      </c>
      <c r="P173">
        <v>30.904399999999999</v>
      </c>
      <c r="Q173">
        <v>103.3605</v>
      </c>
      <c r="R173" t="s">
        <v>141</v>
      </c>
      <c r="S173" t="s">
        <v>147</v>
      </c>
      <c r="T173">
        <v>8</v>
      </c>
      <c r="U173" t="s">
        <v>149</v>
      </c>
    </row>
    <row r="174" spans="1:21">
      <c r="A174" s="1">
        <v>45524</v>
      </c>
      <c r="B174" t="s">
        <v>10</v>
      </c>
      <c r="C174" t="s">
        <v>14</v>
      </c>
      <c r="D174" t="s">
        <v>13</v>
      </c>
      <c r="E174" t="s">
        <v>14</v>
      </c>
      <c r="F174">
        <v>50916</v>
      </c>
      <c r="G174">
        <v>2686</v>
      </c>
      <c r="H174">
        <v>642</v>
      </c>
      <c r="I174">
        <v>387</v>
      </c>
      <c r="J174">
        <v>160</v>
      </c>
      <c r="K174">
        <v>34435.4</v>
      </c>
      <c r="L174">
        <v>774444.94</v>
      </c>
      <c r="M174">
        <v>22.489790738600391</v>
      </c>
      <c r="N174">
        <v>5.2753554874695602E-2</v>
      </c>
      <c r="O174">
        <v>12.8203</v>
      </c>
      <c r="P174">
        <v>53.637700000000002</v>
      </c>
      <c r="Q174">
        <v>215.22120000000001</v>
      </c>
      <c r="R174" t="s">
        <v>141</v>
      </c>
      <c r="S174" t="s">
        <v>147</v>
      </c>
      <c r="T174">
        <v>8</v>
      </c>
      <c r="U174" t="s">
        <v>149</v>
      </c>
    </row>
    <row r="175" spans="1:21">
      <c r="A175" s="1">
        <v>45525</v>
      </c>
      <c r="B175" t="s">
        <v>10</v>
      </c>
      <c r="C175" t="s">
        <v>14</v>
      </c>
      <c r="D175" t="s">
        <v>15</v>
      </c>
      <c r="E175" t="s">
        <v>14</v>
      </c>
      <c r="F175">
        <v>246115</v>
      </c>
      <c r="G175">
        <v>17238</v>
      </c>
      <c r="H175">
        <v>2715</v>
      </c>
      <c r="I175">
        <v>1569</v>
      </c>
      <c r="J175">
        <v>816</v>
      </c>
      <c r="K175">
        <v>239237.62</v>
      </c>
      <c r="L175">
        <v>5018704.7300000004</v>
      </c>
      <c r="M175">
        <v>20.977907780557256</v>
      </c>
      <c r="N175">
        <v>7.0040428255083997E-2</v>
      </c>
      <c r="O175">
        <v>13.878500000000001</v>
      </c>
      <c r="P175">
        <v>88.117000000000004</v>
      </c>
      <c r="Q175">
        <v>293.18340000000001</v>
      </c>
      <c r="R175" t="s">
        <v>141</v>
      </c>
      <c r="S175" t="s">
        <v>147</v>
      </c>
      <c r="T175">
        <v>8</v>
      </c>
      <c r="U175" t="s">
        <v>149</v>
      </c>
    </row>
    <row r="176" spans="1:21">
      <c r="A176" s="1">
        <v>45526</v>
      </c>
      <c r="B176" t="s">
        <v>10</v>
      </c>
      <c r="C176" t="s">
        <v>14</v>
      </c>
      <c r="D176" t="s">
        <v>11</v>
      </c>
      <c r="E176" t="s">
        <v>14</v>
      </c>
      <c r="F176">
        <v>55434</v>
      </c>
      <c r="G176">
        <v>3340</v>
      </c>
      <c r="H176">
        <v>628</v>
      </c>
      <c r="I176">
        <v>299</v>
      </c>
      <c r="J176">
        <v>157</v>
      </c>
      <c r="K176">
        <v>47688.639999999999</v>
      </c>
      <c r="L176">
        <v>567663.31000000006</v>
      </c>
      <c r="M176">
        <v>11.903533210424959</v>
      </c>
      <c r="N176">
        <v>6.02518310062417E-2</v>
      </c>
      <c r="O176">
        <v>14.278</v>
      </c>
      <c r="P176">
        <v>75.937299999999993</v>
      </c>
      <c r="Q176">
        <v>303.74930000000001</v>
      </c>
      <c r="R176" t="s">
        <v>141</v>
      </c>
      <c r="S176" t="s">
        <v>147</v>
      </c>
      <c r="T176">
        <v>8</v>
      </c>
      <c r="U176" t="s">
        <v>149</v>
      </c>
    </row>
    <row r="177" spans="1:21">
      <c r="A177" s="1">
        <v>45527</v>
      </c>
      <c r="B177" t="s">
        <v>10</v>
      </c>
      <c r="C177" t="s">
        <v>14</v>
      </c>
      <c r="D177" t="s">
        <v>12</v>
      </c>
      <c r="E177" t="s">
        <v>14</v>
      </c>
      <c r="F177">
        <v>212121</v>
      </c>
      <c r="G177">
        <v>8521</v>
      </c>
      <c r="H177">
        <v>1831</v>
      </c>
      <c r="I177">
        <v>1065</v>
      </c>
      <c r="J177">
        <v>523</v>
      </c>
      <c r="K177">
        <v>210422.93</v>
      </c>
      <c r="L177">
        <v>1816349.21</v>
      </c>
      <c r="M177">
        <v>8.6318977214127752</v>
      </c>
      <c r="N177">
        <v>4.0170468741897301E-2</v>
      </c>
      <c r="O177">
        <v>24.694600000000001</v>
      </c>
      <c r="P177">
        <v>114.9224</v>
      </c>
      <c r="Q177">
        <v>402.3383</v>
      </c>
      <c r="R177" t="s">
        <v>141</v>
      </c>
      <c r="S177" t="s">
        <v>147</v>
      </c>
      <c r="T177">
        <v>8</v>
      </c>
      <c r="U177" t="s">
        <v>149</v>
      </c>
    </row>
    <row r="178" spans="1:21">
      <c r="A178" s="1">
        <v>45528</v>
      </c>
      <c r="B178" t="s">
        <v>10</v>
      </c>
      <c r="C178" t="s">
        <v>14</v>
      </c>
      <c r="D178" t="s">
        <v>14</v>
      </c>
      <c r="E178" t="s">
        <v>14</v>
      </c>
      <c r="F178">
        <v>298055</v>
      </c>
      <c r="G178">
        <v>23238</v>
      </c>
      <c r="H178">
        <v>3774</v>
      </c>
      <c r="I178">
        <v>2035</v>
      </c>
      <c r="J178">
        <v>1015</v>
      </c>
      <c r="K178">
        <v>255249.45</v>
      </c>
      <c r="L178">
        <v>5574248.1399999997</v>
      </c>
      <c r="M178">
        <v>21.838433501032029</v>
      </c>
      <c r="N178">
        <v>7.7965476170505393E-2</v>
      </c>
      <c r="O178">
        <v>10.9841</v>
      </c>
      <c r="P178">
        <v>67.633700000000005</v>
      </c>
      <c r="Q178">
        <v>251.47730000000001</v>
      </c>
      <c r="R178" t="s">
        <v>141</v>
      </c>
      <c r="S178" t="s">
        <v>147</v>
      </c>
      <c r="T178">
        <v>8</v>
      </c>
      <c r="U178" t="s">
        <v>149</v>
      </c>
    </row>
    <row r="179" spans="1:21">
      <c r="A179" s="1">
        <v>45529</v>
      </c>
      <c r="B179" t="s">
        <v>10</v>
      </c>
      <c r="C179" t="s">
        <v>14</v>
      </c>
      <c r="D179" t="s">
        <v>14</v>
      </c>
      <c r="E179" t="s">
        <v>14</v>
      </c>
      <c r="F179">
        <v>273318</v>
      </c>
      <c r="G179">
        <v>12830</v>
      </c>
      <c r="H179">
        <v>2725</v>
      </c>
      <c r="I179">
        <v>1477</v>
      </c>
      <c r="J179">
        <v>719</v>
      </c>
      <c r="K179">
        <v>249800.87</v>
      </c>
      <c r="L179">
        <v>3360100.1</v>
      </c>
      <c r="M179">
        <v>13.45111448170697</v>
      </c>
      <c r="N179">
        <v>4.6941657702749197E-2</v>
      </c>
      <c r="O179">
        <v>19.470099999999999</v>
      </c>
      <c r="P179">
        <v>91.67</v>
      </c>
      <c r="Q179">
        <v>347.4282</v>
      </c>
      <c r="R179" t="s">
        <v>141</v>
      </c>
      <c r="S179" t="s">
        <v>147</v>
      </c>
      <c r="T179">
        <v>8</v>
      </c>
      <c r="U179" t="s">
        <v>149</v>
      </c>
    </row>
    <row r="180" spans="1:21">
      <c r="A180" s="1">
        <v>45530</v>
      </c>
      <c r="B180" t="s">
        <v>10</v>
      </c>
      <c r="C180" t="s">
        <v>14</v>
      </c>
      <c r="D180" t="s">
        <v>11</v>
      </c>
      <c r="E180" t="s">
        <v>14</v>
      </c>
      <c r="F180">
        <v>280548</v>
      </c>
      <c r="G180">
        <v>22400</v>
      </c>
      <c r="H180">
        <v>3381</v>
      </c>
      <c r="I180">
        <v>2001</v>
      </c>
      <c r="J180">
        <v>1115</v>
      </c>
      <c r="K180">
        <v>243363.91</v>
      </c>
      <c r="L180">
        <v>7580435.5999999996</v>
      </c>
      <c r="M180">
        <v>31.148561017120407</v>
      </c>
      <c r="N180">
        <v>7.9843734405520603E-2</v>
      </c>
      <c r="O180">
        <v>10.8645</v>
      </c>
      <c r="P180">
        <v>71.979900000000001</v>
      </c>
      <c r="Q180">
        <v>218.2636</v>
      </c>
      <c r="R180" t="s">
        <v>141</v>
      </c>
      <c r="S180" t="s">
        <v>147</v>
      </c>
      <c r="T180">
        <v>8</v>
      </c>
      <c r="U180" t="s">
        <v>149</v>
      </c>
    </row>
    <row r="181" spans="1:21">
      <c r="A181" s="1">
        <v>45531</v>
      </c>
      <c r="B181" t="s">
        <v>10</v>
      </c>
      <c r="C181" t="s">
        <v>14</v>
      </c>
      <c r="D181" t="s">
        <v>13</v>
      </c>
      <c r="E181" t="s">
        <v>14</v>
      </c>
      <c r="F181">
        <v>230587</v>
      </c>
      <c r="G181">
        <v>11780</v>
      </c>
      <c r="H181">
        <v>2103</v>
      </c>
      <c r="I181">
        <v>985</v>
      </c>
      <c r="J181">
        <v>557</v>
      </c>
      <c r="K181">
        <v>170545.05</v>
      </c>
      <c r="L181">
        <v>2172105.58</v>
      </c>
      <c r="M181">
        <v>12.73625695967136</v>
      </c>
      <c r="N181">
        <v>5.1087008374279597E-2</v>
      </c>
      <c r="O181">
        <v>14.477499999999999</v>
      </c>
      <c r="P181">
        <v>81.096100000000007</v>
      </c>
      <c r="Q181">
        <v>306.185</v>
      </c>
      <c r="R181" t="s">
        <v>141</v>
      </c>
      <c r="S181" t="s">
        <v>147</v>
      </c>
      <c r="T181">
        <v>8</v>
      </c>
      <c r="U181" t="s">
        <v>149</v>
      </c>
    </row>
    <row r="182" spans="1:21">
      <c r="A182" s="1">
        <v>45532</v>
      </c>
      <c r="B182" t="s">
        <v>10</v>
      </c>
      <c r="C182" t="s">
        <v>14</v>
      </c>
      <c r="D182" t="s">
        <v>15</v>
      </c>
      <c r="E182" t="s">
        <v>14</v>
      </c>
      <c r="F182">
        <v>122769</v>
      </c>
      <c r="G182">
        <v>4992</v>
      </c>
      <c r="H182">
        <v>1154</v>
      </c>
      <c r="I182">
        <v>639</v>
      </c>
      <c r="J182">
        <v>335</v>
      </c>
      <c r="K182">
        <v>76198.02</v>
      </c>
      <c r="L182">
        <v>1803614.19</v>
      </c>
      <c r="M182">
        <v>23.670092608705577</v>
      </c>
      <c r="N182">
        <v>4.0661730567162699E-2</v>
      </c>
      <c r="O182">
        <v>15.263999999999999</v>
      </c>
      <c r="P182">
        <v>66.029499999999999</v>
      </c>
      <c r="Q182">
        <v>227.45679999999999</v>
      </c>
      <c r="R182" t="s">
        <v>141</v>
      </c>
      <c r="S182" t="s">
        <v>147</v>
      </c>
      <c r="T182">
        <v>8</v>
      </c>
      <c r="U182" t="s">
        <v>149</v>
      </c>
    </row>
    <row r="183" spans="1:21">
      <c r="A183" s="1">
        <v>45533</v>
      </c>
      <c r="B183" t="s">
        <v>10</v>
      </c>
      <c r="C183" t="s">
        <v>14</v>
      </c>
      <c r="D183" t="s">
        <v>11</v>
      </c>
      <c r="E183" t="s">
        <v>14</v>
      </c>
      <c r="F183">
        <v>176924</v>
      </c>
      <c r="G183">
        <v>6002</v>
      </c>
      <c r="H183">
        <v>1405</v>
      </c>
      <c r="I183">
        <v>726</v>
      </c>
      <c r="J183">
        <v>305</v>
      </c>
      <c r="K183">
        <v>149271.1</v>
      </c>
      <c r="L183">
        <v>1316066.43</v>
      </c>
      <c r="M183">
        <v>8.816619091036376</v>
      </c>
      <c r="N183">
        <v>3.3924170830413103E-2</v>
      </c>
      <c r="O183">
        <v>24.870200000000001</v>
      </c>
      <c r="P183">
        <v>106.2428</v>
      </c>
      <c r="Q183">
        <v>489.41340000000002</v>
      </c>
      <c r="R183" t="s">
        <v>141</v>
      </c>
      <c r="S183" t="s">
        <v>147</v>
      </c>
      <c r="T183">
        <v>8</v>
      </c>
      <c r="U183" t="s">
        <v>149</v>
      </c>
    </row>
    <row r="184" spans="1:21">
      <c r="A184" s="1">
        <v>45534</v>
      </c>
      <c r="B184" t="s">
        <v>10</v>
      </c>
      <c r="C184" t="s">
        <v>14</v>
      </c>
      <c r="D184" t="s">
        <v>15</v>
      </c>
      <c r="E184" t="s">
        <v>14</v>
      </c>
      <c r="F184">
        <v>89353</v>
      </c>
      <c r="G184">
        <v>3461</v>
      </c>
      <c r="H184">
        <v>777</v>
      </c>
      <c r="I184">
        <v>423</v>
      </c>
      <c r="J184">
        <v>218</v>
      </c>
      <c r="K184">
        <v>68408.44</v>
      </c>
      <c r="L184">
        <v>1404431.2</v>
      </c>
      <c r="M184">
        <v>20.530086638432334</v>
      </c>
      <c r="N184">
        <v>3.8734010050026302E-2</v>
      </c>
      <c r="O184">
        <v>19.765499999999999</v>
      </c>
      <c r="P184">
        <v>88.041799999999995</v>
      </c>
      <c r="Q184">
        <v>313.80020000000002</v>
      </c>
      <c r="R184" t="s">
        <v>141</v>
      </c>
      <c r="S184" t="s">
        <v>147</v>
      </c>
      <c r="T184">
        <v>8</v>
      </c>
      <c r="U184" t="s">
        <v>149</v>
      </c>
    </row>
    <row r="185" spans="1:21">
      <c r="A185" s="1">
        <v>45535</v>
      </c>
      <c r="B185" t="s">
        <v>10</v>
      </c>
      <c r="C185" t="s">
        <v>14</v>
      </c>
      <c r="D185" t="s">
        <v>13</v>
      </c>
      <c r="E185" t="s">
        <v>14</v>
      </c>
      <c r="F185">
        <v>275170</v>
      </c>
      <c r="G185">
        <v>8309</v>
      </c>
      <c r="H185">
        <v>2008</v>
      </c>
      <c r="I185">
        <v>1217</v>
      </c>
      <c r="J185">
        <v>654</v>
      </c>
      <c r="K185">
        <v>116652.11</v>
      </c>
      <c r="L185">
        <v>2196952.4</v>
      </c>
      <c r="M185">
        <v>18.83337043796293</v>
      </c>
      <c r="N185">
        <v>3.0195878911218499E-2</v>
      </c>
      <c r="O185">
        <v>14.039199999999999</v>
      </c>
      <c r="P185">
        <v>58.093699999999998</v>
      </c>
      <c r="Q185">
        <v>178.36709999999999</v>
      </c>
      <c r="R185" t="s">
        <v>141</v>
      </c>
      <c r="S185" t="s">
        <v>147</v>
      </c>
      <c r="T185">
        <v>8</v>
      </c>
      <c r="U185" t="s">
        <v>149</v>
      </c>
    </row>
    <row r="186" spans="1:21">
      <c r="A186" s="1">
        <v>45292</v>
      </c>
      <c r="B186" t="s">
        <v>16</v>
      </c>
      <c r="C186" t="s">
        <v>11</v>
      </c>
      <c r="D186" t="s">
        <v>14</v>
      </c>
      <c r="E186" t="s">
        <v>14</v>
      </c>
      <c r="F186">
        <v>285708</v>
      </c>
      <c r="G186">
        <v>16956</v>
      </c>
      <c r="H186">
        <v>4087</v>
      </c>
      <c r="I186">
        <v>2547</v>
      </c>
      <c r="J186">
        <v>1148</v>
      </c>
      <c r="K186">
        <v>275457.87</v>
      </c>
      <c r="L186">
        <v>4615838.04</v>
      </c>
      <c r="M186">
        <v>16.756965557019665</v>
      </c>
      <c r="N186">
        <v>5.9347305640724102E-2</v>
      </c>
      <c r="O186">
        <v>16.2455</v>
      </c>
      <c r="P186">
        <v>67.398499999999999</v>
      </c>
      <c r="Q186">
        <v>239.94589999999999</v>
      </c>
      <c r="R186" t="s">
        <v>141</v>
      </c>
      <c r="S186" t="s">
        <v>142</v>
      </c>
      <c r="T186">
        <v>1</v>
      </c>
      <c r="U186" t="s">
        <v>150</v>
      </c>
    </row>
    <row r="187" spans="1:21">
      <c r="A187" s="1">
        <v>45293</v>
      </c>
      <c r="B187" t="s">
        <v>16</v>
      </c>
      <c r="C187" t="s">
        <v>11</v>
      </c>
      <c r="D187" t="s">
        <v>13</v>
      </c>
      <c r="E187" t="s">
        <v>14</v>
      </c>
      <c r="F187">
        <v>140449</v>
      </c>
      <c r="G187">
        <v>10082</v>
      </c>
      <c r="H187">
        <v>1815</v>
      </c>
      <c r="I187">
        <v>951</v>
      </c>
      <c r="J187">
        <v>565</v>
      </c>
      <c r="K187">
        <v>133025.85999999999</v>
      </c>
      <c r="L187">
        <v>3513169.9</v>
      </c>
      <c r="M187">
        <v>26.40967628399471</v>
      </c>
      <c r="N187">
        <v>7.1784063966279593E-2</v>
      </c>
      <c r="O187">
        <v>13.1944</v>
      </c>
      <c r="P187">
        <v>73.292500000000004</v>
      </c>
      <c r="Q187">
        <v>235.44399999999999</v>
      </c>
      <c r="R187" t="s">
        <v>141</v>
      </c>
      <c r="S187" t="s">
        <v>142</v>
      </c>
      <c r="T187">
        <v>1</v>
      </c>
      <c r="U187" t="s">
        <v>150</v>
      </c>
    </row>
    <row r="188" spans="1:21">
      <c r="A188" s="1">
        <v>45294</v>
      </c>
      <c r="B188" t="s">
        <v>16</v>
      </c>
      <c r="C188" t="s">
        <v>11</v>
      </c>
      <c r="D188" t="s">
        <v>13</v>
      </c>
      <c r="E188" t="s">
        <v>14</v>
      </c>
      <c r="F188">
        <v>140958</v>
      </c>
      <c r="G188">
        <v>7474</v>
      </c>
      <c r="H188">
        <v>1169</v>
      </c>
      <c r="I188">
        <v>683</v>
      </c>
      <c r="J188">
        <v>343</v>
      </c>
      <c r="K188">
        <v>135765.60999999999</v>
      </c>
      <c r="L188">
        <v>1051924.8799999999</v>
      </c>
      <c r="M188">
        <v>7.7480952650674935</v>
      </c>
      <c r="N188">
        <v>5.3022886249804897E-2</v>
      </c>
      <c r="O188">
        <v>18.165099999999999</v>
      </c>
      <c r="P188">
        <v>116.1382</v>
      </c>
      <c r="Q188">
        <v>395.81810000000002</v>
      </c>
      <c r="R188" t="s">
        <v>141</v>
      </c>
      <c r="S188" t="s">
        <v>142</v>
      </c>
      <c r="T188">
        <v>1</v>
      </c>
      <c r="U188" t="s">
        <v>150</v>
      </c>
    </row>
    <row r="189" spans="1:21">
      <c r="A189" s="1">
        <v>45298</v>
      </c>
      <c r="B189" t="s">
        <v>16</v>
      </c>
      <c r="C189" t="s">
        <v>11</v>
      </c>
      <c r="D189" t="s">
        <v>15</v>
      </c>
      <c r="E189" t="s">
        <v>14</v>
      </c>
      <c r="F189">
        <v>175572</v>
      </c>
      <c r="G189">
        <v>6855</v>
      </c>
      <c r="H189">
        <v>1452</v>
      </c>
      <c r="I189">
        <v>757</v>
      </c>
      <c r="J189">
        <v>346</v>
      </c>
      <c r="K189">
        <v>95497.97</v>
      </c>
      <c r="L189">
        <v>2598807.52</v>
      </c>
      <c r="M189">
        <v>27.213222647559942</v>
      </c>
      <c r="N189">
        <v>3.9043811086050199E-2</v>
      </c>
      <c r="O189">
        <v>13.931100000000001</v>
      </c>
      <c r="P189">
        <v>65.77</v>
      </c>
      <c r="Q189">
        <v>276.00569999999999</v>
      </c>
      <c r="R189" t="s">
        <v>141</v>
      </c>
      <c r="S189" t="s">
        <v>142</v>
      </c>
      <c r="T189">
        <v>1</v>
      </c>
      <c r="U189" t="s">
        <v>150</v>
      </c>
    </row>
    <row r="190" spans="1:21">
      <c r="A190" s="1">
        <v>45300</v>
      </c>
      <c r="B190" t="s">
        <v>16</v>
      </c>
      <c r="C190" t="s">
        <v>11</v>
      </c>
      <c r="D190" t="s">
        <v>14</v>
      </c>
      <c r="E190" t="s">
        <v>14</v>
      </c>
      <c r="F190">
        <v>281339</v>
      </c>
      <c r="G190">
        <v>12310</v>
      </c>
      <c r="H190">
        <v>2329</v>
      </c>
      <c r="I190">
        <v>1319</v>
      </c>
      <c r="J190">
        <v>734</v>
      </c>
      <c r="K190">
        <v>126723.85</v>
      </c>
      <c r="L190">
        <v>4265725.03</v>
      </c>
      <c r="M190">
        <v>33.661580120869118</v>
      </c>
      <c r="N190">
        <v>4.3755042848663002E-2</v>
      </c>
      <c r="O190">
        <v>10.2944</v>
      </c>
      <c r="P190">
        <v>54.411299999999997</v>
      </c>
      <c r="Q190">
        <v>172.64830000000001</v>
      </c>
      <c r="R190" t="s">
        <v>141</v>
      </c>
      <c r="S190" t="s">
        <v>142</v>
      </c>
      <c r="T190">
        <v>1</v>
      </c>
      <c r="U190" t="s">
        <v>150</v>
      </c>
    </row>
    <row r="191" spans="1:21">
      <c r="A191" s="1">
        <v>45307</v>
      </c>
      <c r="B191" t="s">
        <v>16</v>
      </c>
      <c r="C191" t="s">
        <v>11</v>
      </c>
      <c r="D191" t="s">
        <v>12</v>
      </c>
      <c r="E191" t="s">
        <v>14</v>
      </c>
      <c r="F191">
        <v>234993</v>
      </c>
      <c r="G191">
        <v>13461</v>
      </c>
      <c r="H191">
        <v>2316</v>
      </c>
      <c r="I191">
        <v>1322</v>
      </c>
      <c r="J191">
        <v>778</v>
      </c>
      <c r="K191">
        <v>118803.89</v>
      </c>
      <c r="L191">
        <v>3598637.63</v>
      </c>
      <c r="M191">
        <v>30.290570704376766</v>
      </c>
      <c r="N191">
        <v>5.7282557352772198E-2</v>
      </c>
      <c r="O191">
        <v>8.8257999999999992</v>
      </c>
      <c r="P191">
        <v>51.296999999999997</v>
      </c>
      <c r="Q191">
        <v>152.70419999999999</v>
      </c>
      <c r="R191" t="s">
        <v>141</v>
      </c>
      <c r="S191" t="s">
        <v>142</v>
      </c>
      <c r="T191">
        <v>1</v>
      </c>
      <c r="U191" t="s">
        <v>150</v>
      </c>
    </row>
    <row r="192" spans="1:21">
      <c r="A192" s="1">
        <v>45309</v>
      </c>
      <c r="B192" t="s">
        <v>16</v>
      </c>
      <c r="C192" t="s">
        <v>11</v>
      </c>
      <c r="D192" t="s">
        <v>12</v>
      </c>
      <c r="E192" t="s">
        <v>14</v>
      </c>
      <c r="F192">
        <v>64854</v>
      </c>
      <c r="G192">
        <v>3268</v>
      </c>
      <c r="H192">
        <v>774</v>
      </c>
      <c r="I192">
        <v>379</v>
      </c>
      <c r="J192">
        <v>187</v>
      </c>
      <c r="K192">
        <v>29837.69</v>
      </c>
      <c r="L192">
        <v>1134934.72</v>
      </c>
      <c r="M192">
        <v>38.036949911336968</v>
      </c>
      <c r="N192">
        <v>5.0390107009590797E-2</v>
      </c>
      <c r="O192">
        <v>9.1303000000000001</v>
      </c>
      <c r="P192">
        <v>38.549999999999997</v>
      </c>
      <c r="Q192">
        <v>159.5598</v>
      </c>
      <c r="R192" t="s">
        <v>141</v>
      </c>
      <c r="S192" t="s">
        <v>142</v>
      </c>
      <c r="T192">
        <v>1</v>
      </c>
      <c r="U192" t="s">
        <v>150</v>
      </c>
    </row>
    <row r="193" spans="1:21">
      <c r="A193" s="1">
        <v>45313</v>
      </c>
      <c r="B193" t="s">
        <v>16</v>
      </c>
      <c r="C193" t="s">
        <v>11</v>
      </c>
      <c r="D193" t="s">
        <v>11</v>
      </c>
      <c r="E193" t="s">
        <v>14</v>
      </c>
      <c r="F193">
        <v>130732</v>
      </c>
      <c r="G193">
        <v>9877</v>
      </c>
      <c r="H193">
        <v>1815</v>
      </c>
      <c r="I193">
        <v>1127</v>
      </c>
      <c r="J193">
        <v>550</v>
      </c>
      <c r="K193">
        <v>65158.43</v>
      </c>
      <c r="L193">
        <v>2707316.61</v>
      </c>
      <c r="M193">
        <v>41.54975204282853</v>
      </c>
      <c r="N193">
        <v>7.5551509959306096E-2</v>
      </c>
      <c r="O193">
        <v>6.5970000000000004</v>
      </c>
      <c r="P193">
        <v>35.9</v>
      </c>
      <c r="Q193">
        <v>118.4699</v>
      </c>
      <c r="R193" t="s">
        <v>141</v>
      </c>
      <c r="S193" t="s">
        <v>142</v>
      </c>
      <c r="T193">
        <v>1</v>
      </c>
      <c r="U193" t="s">
        <v>150</v>
      </c>
    </row>
    <row r="194" spans="1:21">
      <c r="A194" s="1">
        <v>45317</v>
      </c>
      <c r="B194" t="s">
        <v>16</v>
      </c>
      <c r="C194" t="s">
        <v>11</v>
      </c>
      <c r="D194" t="s">
        <v>13</v>
      </c>
      <c r="E194" t="s">
        <v>14</v>
      </c>
      <c r="F194">
        <v>264817</v>
      </c>
      <c r="G194">
        <v>10684</v>
      </c>
      <c r="H194">
        <v>1820</v>
      </c>
      <c r="I194">
        <v>1080</v>
      </c>
      <c r="J194">
        <v>558</v>
      </c>
      <c r="K194">
        <v>178964.33</v>
      </c>
      <c r="L194">
        <v>2959111.96</v>
      </c>
      <c r="M194">
        <v>16.534646652771535</v>
      </c>
      <c r="N194">
        <v>4.0344841909696103E-2</v>
      </c>
      <c r="O194">
        <v>16.750699999999998</v>
      </c>
      <c r="P194">
        <v>98.331999999999994</v>
      </c>
      <c r="Q194">
        <v>320.72460000000001</v>
      </c>
      <c r="R194" t="s">
        <v>141</v>
      </c>
      <c r="S194" t="s">
        <v>142</v>
      </c>
      <c r="T194">
        <v>1</v>
      </c>
      <c r="U194" t="s">
        <v>150</v>
      </c>
    </row>
    <row r="195" spans="1:21">
      <c r="A195" s="1">
        <v>45320</v>
      </c>
      <c r="B195" t="s">
        <v>16</v>
      </c>
      <c r="C195" t="s">
        <v>11</v>
      </c>
      <c r="D195" t="s">
        <v>15</v>
      </c>
      <c r="E195" t="s">
        <v>14</v>
      </c>
      <c r="F195">
        <v>246082</v>
      </c>
      <c r="G195">
        <v>9319</v>
      </c>
      <c r="H195">
        <v>1989</v>
      </c>
      <c r="I195">
        <v>960</v>
      </c>
      <c r="J195">
        <v>442</v>
      </c>
      <c r="K195">
        <v>195337.39</v>
      </c>
      <c r="L195">
        <v>2170310.94</v>
      </c>
      <c r="M195">
        <v>11.110576116533551</v>
      </c>
      <c r="N195">
        <v>3.78694906575857E-2</v>
      </c>
      <c r="O195">
        <v>20.961200000000002</v>
      </c>
      <c r="P195">
        <v>98.208799999999997</v>
      </c>
      <c r="Q195">
        <v>441.93979999999999</v>
      </c>
      <c r="R195" t="s">
        <v>141</v>
      </c>
      <c r="S195" t="s">
        <v>142</v>
      </c>
      <c r="T195">
        <v>1</v>
      </c>
      <c r="U195" t="s">
        <v>150</v>
      </c>
    </row>
    <row r="196" spans="1:21">
      <c r="A196" s="1">
        <v>45324</v>
      </c>
      <c r="B196" t="s">
        <v>16</v>
      </c>
      <c r="C196" t="s">
        <v>11</v>
      </c>
      <c r="D196" t="s">
        <v>11</v>
      </c>
      <c r="E196" t="s">
        <v>14</v>
      </c>
      <c r="F196">
        <v>85354</v>
      </c>
      <c r="G196">
        <v>4637</v>
      </c>
      <c r="H196">
        <v>948</v>
      </c>
      <c r="I196">
        <v>471</v>
      </c>
      <c r="J196">
        <v>279</v>
      </c>
      <c r="K196">
        <v>39467.1</v>
      </c>
      <c r="L196">
        <v>1069477.6599999999</v>
      </c>
      <c r="M196">
        <v>27.097953992059207</v>
      </c>
      <c r="N196">
        <v>5.4326686505611899E-2</v>
      </c>
      <c r="O196">
        <v>8.5113000000000003</v>
      </c>
      <c r="P196">
        <v>41.631999999999998</v>
      </c>
      <c r="Q196">
        <v>141.45910000000001</v>
      </c>
      <c r="R196" t="s">
        <v>141</v>
      </c>
      <c r="S196" t="s">
        <v>142</v>
      </c>
      <c r="T196">
        <v>2</v>
      </c>
      <c r="U196" t="s">
        <v>151</v>
      </c>
    </row>
    <row r="197" spans="1:21">
      <c r="A197" s="1">
        <v>45325</v>
      </c>
      <c r="B197" t="s">
        <v>16</v>
      </c>
      <c r="C197" t="s">
        <v>11</v>
      </c>
      <c r="D197" t="s">
        <v>13</v>
      </c>
      <c r="E197" t="s">
        <v>14</v>
      </c>
      <c r="F197">
        <v>96853</v>
      </c>
      <c r="G197">
        <v>3046</v>
      </c>
      <c r="H197">
        <v>699</v>
      </c>
      <c r="I197">
        <v>327</v>
      </c>
      <c r="J197">
        <v>162</v>
      </c>
      <c r="K197">
        <v>53820.55</v>
      </c>
      <c r="L197">
        <v>868489.67</v>
      </c>
      <c r="M197">
        <v>16.136766904091466</v>
      </c>
      <c r="N197">
        <v>3.1449722775753003E-2</v>
      </c>
      <c r="O197">
        <v>17.6693</v>
      </c>
      <c r="P197">
        <v>76.996499999999997</v>
      </c>
      <c r="Q197">
        <v>332.22559999999999</v>
      </c>
      <c r="R197" t="s">
        <v>141</v>
      </c>
      <c r="S197" t="s">
        <v>142</v>
      </c>
      <c r="T197">
        <v>2</v>
      </c>
      <c r="U197" t="s">
        <v>151</v>
      </c>
    </row>
    <row r="198" spans="1:21">
      <c r="A198" s="1">
        <v>45326</v>
      </c>
      <c r="B198" t="s">
        <v>16</v>
      </c>
      <c r="C198" t="s">
        <v>11</v>
      </c>
      <c r="D198" t="s">
        <v>14</v>
      </c>
      <c r="E198" t="s">
        <v>14</v>
      </c>
      <c r="F198">
        <v>251547</v>
      </c>
      <c r="G198">
        <v>15827</v>
      </c>
      <c r="H198">
        <v>2989</v>
      </c>
      <c r="I198">
        <v>1925</v>
      </c>
      <c r="J198">
        <v>804</v>
      </c>
      <c r="K198">
        <v>123902.52</v>
      </c>
      <c r="L198">
        <v>5851415.0499999998</v>
      </c>
      <c r="M198">
        <v>47.225956744059765</v>
      </c>
      <c r="N198">
        <v>6.2918659336028596E-2</v>
      </c>
      <c r="O198">
        <v>7.8285999999999998</v>
      </c>
      <c r="P198">
        <v>41.452800000000003</v>
      </c>
      <c r="Q198">
        <v>154.10759999999999</v>
      </c>
      <c r="R198" t="s">
        <v>141</v>
      </c>
      <c r="S198" t="s">
        <v>142</v>
      </c>
      <c r="T198">
        <v>2</v>
      </c>
      <c r="U198" t="s">
        <v>151</v>
      </c>
    </row>
    <row r="199" spans="1:21">
      <c r="A199" s="1">
        <v>45327</v>
      </c>
      <c r="B199" t="s">
        <v>16</v>
      </c>
      <c r="C199" t="s">
        <v>11</v>
      </c>
      <c r="D199" t="s">
        <v>13</v>
      </c>
      <c r="E199" t="s">
        <v>14</v>
      </c>
      <c r="F199">
        <v>189912</v>
      </c>
      <c r="G199">
        <v>12514</v>
      </c>
      <c r="H199">
        <v>2711</v>
      </c>
      <c r="I199">
        <v>1616</v>
      </c>
      <c r="J199">
        <v>890</v>
      </c>
      <c r="K199">
        <v>132682.38</v>
      </c>
      <c r="L199">
        <v>5279956.6399999997</v>
      </c>
      <c r="M199">
        <v>39.79395485670365</v>
      </c>
      <c r="N199">
        <v>6.5893677071485704E-2</v>
      </c>
      <c r="O199">
        <v>10.6027</v>
      </c>
      <c r="P199">
        <v>48.9422</v>
      </c>
      <c r="Q199">
        <v>149.0813</v>
      </c>
      <c r="R199" t="s">
        <v>141</v>
      </c>
      <c r="S199" t="s">
        <v>142</v>
      </c>
      <c r="T199">
        <v>2</v>
      </c>
      <c r="U199" t="s">
        <v>151</v>
      </c>
    </row>
    <row r="200" spans="1:21">
      <c r="A200" s="1">
        <v>45329</v>
      </c>
      <c r="B200" t="s">
        <v>16</v>
      </c>
      <c r="C200" t="s">
        <v>11</v>
      </c>
      <c r="D200" t="s">
        <v>14</v>
      </c>
      <c r="E200" t="s">
        <v>14</v>
      </c>
      <c r="F200">
        <v>72831</v>
      </c>
      <c r="G200">
        <v>5085</v>
      </c>
      <c r="H200">
        <v>1192</v>
      </c>
      <c r="I200">
        <v>648</v>
      </c>
      <c r="J200">
        <v>367</v>
      </c>
      <c r="K200">
        <v>65890.34</v>
      </c>
      <c r="L200">
        <v>2806226.91</v>
      </c>
      <c r="M200">
        <v>42.589352399759967</v>
      </c>
      <c r="N200">
        <v>6.9819170408205303E-2</v>
      </c>
      <c r="O200">
        <v>12.957800000000001</v>
      </c>
      <c r="P200">
        <v>55.277099999999997</v>
      </c>
      <c r="Q200">
        <v>179.5377</v>
      </c>
      <c r="R200" t="s">
        <v>141</v>
      </c>
      <c r="S200" t="s">
        <v>142</v>
      </c>
      <c r="T200">
        <v>2</v>
      </c>
      <c r="U200" t="s">
        <v>151</v>
      </c>
    </row>
    <row r="201" spans="1:21">
      <c r="A201" s="1">
        <v>45331</v>
      </c>
      <c r="B201" t="s">
        <v>16</v>
      </c>
      <c r="C201" t="s">
        <v>11</v>
      </c>
      <c r="D201" t="s">
        <v>12</v>
      </c>
      <c r="E201" t="s">
        <v>14</v>
      </c>
      <c r="F201">
        <v>72443</v>
      </c>
      <c r="G201">
        <v>3074</v>
      </c>
      <c r="H201">
        <v>557</v>
      </c>
      <c r="I201">
        <v>275</v>
      </c>
      <c r="J201">
        <v>119</v>
      </c>
      <c r="K201">
        <v>67537.919999999998</v>
      </c>
      <c r="L201">
        <v>364638.44</v>
      </c>
      <c r="M201">
        <v>5.3990179146766737</v>
      </c>
      <c r="N201">
        <v>4.2433361401377601E-2</v>
      </c>
      <c r="O201">
        <v>21.970700000000001</v>
      </c>
      <c r="P201">
        <v>121.253</v>
      </c>
      <c r="Q201">
        <v>567.54549999999995</v>
      </c>
      <c r="R201" t="s">
        <v>141</v>
      </c>
      <c r="S201" t="s">
        <v>142</v>
      </c>
      <c r="T201">
        <v>2</v>
      </c>
      <c r="U201" t="s">
        <v>151</v>
      </c>
    </row>
    <row r="202" spans="1:21">
      <c r="A202" s="1">
        <v>45333</v>
      </c>
      <c r="B202" t="s">
        <v>16</v>
      </c>
      <c r="C202" t="s">
        <v>11</v>
      </c>
      <c r="D202" t="s">
        <v>11</v>
      </c>
      <c r="E202" t="s">
        <v>14</v>
      </c>
      <c r="F202">
        <v>145600</v>
      </c>
      <c r="G202">
        <v>10817</v>
      </c>
      <c r="H202">
        <v>2620</v>
      </c>
      <c r="I202">
        <v>1253</v>
      </c>
      <c r="J202">
        <v>628</v>
      </c>
      <c r="K202">
        <v>143250</v>
      </c>
      <c r="L202">
        <v>3766197.11</v>
      </c>
      <c r="M202">
        <v>26.291079301919719</v>
      </c>
      <c r="N202">
        <v>7.4292582417582395E-2</v>
      </c>
      <c r="O202">
        <v>13.243</v>
      </c>
      <c r="P202">
        <v>54.675600000000003</v>
      </c>
      <c r="Q202">
        <v>228.10509999999999</v>
      </c>
      <c r="R202" t="s">
        <v>141</v>
      </c>
      <c r="S202" t="s">
        <v>142</v>
      </c>
      <c r="T202">
        <v>2</v>
      </c>
      <c r="U202" t="s">
        <v>151</v>
      </c>
    </row>
    <row r="203" spans="1:21">
      <c r="A203" s="1">
        <v>45337</v>
      </c>
      <c r="B203" t="s">
        <v>16</v>
      </c>
      <c r="C203" t="s">
        <v>11</v>
      </c>
      <c r="D203" t="s">
        <v>15</v>
      </c>
      <c r="E203" t="s">
        <v>14</v>
      </c>
      <c r="F203">
        <v>131440</v>
      </c>
      <c r="G203">
        <v>4550</v>
      </c>
      <c r="H203">
        <v>1063</v>
      </c>
      <c r="I203">
        <v>659</v>
      </c>
      <c r="J203">
        <v>286</v>
      </c>
      <c r="K203">
        <v>119990.61</v>
      </c>
      <c r="L203">
        <v>1990223.55</v>
      </c>
      <c r="M203">
        <v>16.586494143166703</v>
      </c>
      <c r="N203">
        <v>3.4616555082166801E-2</v>
      </c>
      <c r="O203">
        <v>26.371600000000001</v>
      </c>
      <c r="P203">
        <v>112.8792</v>
      </c>
      <c r="Q203">
        <v>419.54759999999999</v>
      </c>
      <c r="R203" t="s">
        <v>141</v>
      </c>
      <c r="S203" t="s">
        <v>142</v>
      </c>
      <c r="T203">
        <v>2</v>
      </c>
      <c r="U203" t="s">
        <v>151</v>
      </c>
    </row>
    <row r="204" spans="1:21">
      <c r="A204" s="1">
        <v>45339</v>
      </c>
      <c r="B204" t="s">
        <v>16</v>
      </c>
      <c r="C204" t="s">
        <v>11</v>
      </c>
      <c r="D204" t="s">
        <v>12</v>
      </c>
      <c r="E204" t="s">
        <v>14</v>
      </c>
      <c r="F204">
        <v>138904</v>
      </c>
      <c r="G204">
        <v>6550</v>
      </c>
      <c r="H204">
        <v>1548</v>
      </c>
      <c r="I204">
        <v>797</v>
      </c>
      <c r="J204">
        <v>435</v>
      </c>
      <c r="K204">
        <v>128170.76</v>
      </c>
      <c r="L204">
        <v>3043168.56</v>
      </c>
      <c r="M204">
        <v>23.743079622840657</v>
      </c>
      <c r="N204">
        <v>4.71548695501929E-2</v>
      </c>
      <c r="O204">
        <v>19.568100000000001</v>
      </c>
      <c r="P204">
        <v>82.797600000000003</v>
      </c>
      <c r="Q204">
        <v>294.6454</v>
      </c>
      <c r="R204" t="s">
        <v>141</v>
      </c>
      <c r="S204" t="s">
        <v>142</v>
      </c>
      <c r="T204">
        <v>2</v>
      </c>
      <c r="U204" t="s">
        <v>151</v>
      </c>
    </row>
    <row r="205" spans="1:21">
      <c r="A205" s="1">
        <v>45341</v>
      </c>
      <c r="B205" t="s">
        <v>16</v>
      </c>
      <c r="C205" t="s">
        <v>11</v>
      </c>
      <c r="D205" t="s">
        <v>12</v>
      </c>
      <c r="E205" t="s">
        <v>14</v>
      </c>
      <c r="F205">
        <v>176880</v>
      </c>
      <c r="G205">
        <v>12551</v>
      </c>
      <c r="H205">
        <v>2597</v>
      </c>
      <c r="I205">
        <v>1551</v>
      </c>
      <c r="J205">
        <v>905</v>
      </c>
      <c r="K205">
        <v>165229.22</v>
      </c>
      <c r="L205">
        <v>3242544.96</v>
      </c>
      <c r="M205">
        <v>19.624525008349007</v>
      </c>
      <c r="N205">
        <v>7.0957711442786106E-2</v>
      </c>
      <c r="O205">
        <v>13.1646</v>
      </c>
      <c r="P205">
        <v>63.623100000000001</v>
      </c>
      <c r="Q205">
        <v>182.5737</v>
      </c>
      <c r="R205" t="s">
        <v>141</v>
      </c>
      <c r="S205" t="s">
        <v>142</v>
      </c>
      <c r="T205">
        <v>2</v>
      </c>
      <c r="U205" t="s">
        <v>151</v>
      </c>
    </row>
    <row r="206" spans="1:21">
      <c r="A206" s="1">
        <v>45344</v>
      </c>
      <c r="B206" t="s">
        <v>16</v>
      </c>
      <c r="C206" t="s">
        <v>11</v>
      </c>
      <c r="D206" t="s">
        <v>13</v>
      </c>
      <c r="E206" t="s">
        <v>14</v>
      </c>
      <c r="F206">
        <v>279307</v>
      </c>
      <c r="G206">
        <v>12903</v>
      </c>
      <c r="H206">
        <v>2336</v>
      </c>
      <c r="I206">
        <v>1311</v>
      </c>
      <c r="J206">
        <v>548</v>
      </c>
      <c r="K206">
        <v>265211.11</v>
      </c>
      <c r="L206">
        <v>3931415.84</v>
      </c>
      <c r="M206">
        <v>14.823722279206176</v>
      </c>
      <c r="N206">
        <v>4.6196479143021801E-2</v>
      </c>
      <c r="O206">
        <v>20.554200000000002</v>
      </c>
      <c r="P206">
        <v>113.5322</v>
      </c>
      <c r="Q206">
        <v>483.96190000000001</v>
      </c>
      <c r="R206" t="s">
        <v>141</v>
      </c>
      <c r="S206" t="s">
        <v>142</v>
      </c>
      <c r="T206">
        <v>2</v>
      </c>
      <c r="U206" t="s">
        <v>151</v>
      </c>
    </row>
    <row r="207" spans="1:21">
      <c r="A207" s="1">
        <v>45345</v>
      </c>
      <c r="B207" t="s">
        <v>16</v>
      </c>
      <c r="C207" t="s">
        <v>11</v>
      </c>
      <c r="D207" t="s">
        <v>12</v>
      </c>
      <c r="E207" t="s">
        <v>14</v>
      </c>
      <c r="F207">
        <v>51984</v>
      </c>
      <c r="G207">
        <v>2911</v>
      </c>
      <c r="H207">
        <v>604</v>
      </c>
      <c r="I207">
        <v>374</v>
      </c>
      <c r="J207">
        <v>222</v>
      </c>
      <c r="K207">
        <v>27007.8</v>
      </c>
      <c r="L207">
        <v>1729748.62</v>
      </c>
      <c r="M207">
        <v>64.046261450395818</v>
      </c>
      <c r="N207">
        <v>5.5997999384425998E-2</v>
      </c>
      <c r="O207">
        <v>9.2777999999999992</v>
      </c>
      <c r="P207">
        <v>44.7149</v>
      </c>
      <c r="Q207">
        <v>121.6568</v>
      </c>
      <c r="R207" t="s">
        <v>141</v>
      </c>
      <c r="S207" t="s">
        <v>142</v>
      </c>
      <c r="T207">
        <v>2</v>
      </c>
      <c r="U207" t="s">
        <v>151</v>
      </c>
    </row>
    <row r="208" spans="1:21">
      <c r="A208" s="1">
        <v>45350</v>
      </c>
      <c r="B208" t="s">
        <v>16</v>
      </c>
      <c r="C208" t="s">
        <v>11</v>
      </c>
      <c r="D208" t="s">
        <v>14</v>
      </c>
      <c r="E208" t="s">
        <v>14</v>
      </c>
      <c r="F208">
        <v>167535</v>
      </c>
      <c r="G208">
        <v>11504</v>
      </c>
      <c r="H208">
        <v>2177</v>
      </c>
      <c r="I208">
        <v>1304</v>
      </c>
      <c r="J208">
        <v>556</v>
      </c>
      <c r="K208">
        <v>110296.86</v>
      </c>
      <c r="L208">
        <v>4174012.5</v>
      </c>
      <c r="M208">
        <v>37.843439060731193</v>
      </c>
      <c r="N208">
        <v>6.8666248843525193E-2</v>
      </c>
      <c r="O208">
        <v>9.5876999999999999</v>
      </c>
      <c r="P208">
        <v>50.6646</v>
      </c>
      <c r="Q208">
        <v>198.37559999999999</v>
      </c>
      <c r="R208" t="s">
        <v>141</v>
      </c>
      <c r="S208" t="s">
        <v>142</v>
      </c>
      <c r="T208">
        <v>2</v>
      </c>
      <c r="U208" t="s">
        <v>151</v>
      </c>
    </row>
    <row r="209" spans="1:21">
      <c r="A209" s="1">
        <v>45354</v>
      </c>
      <c r="B209" t="s">
        <v>16</v>
      </c>
      <c r="C209" t="s">
        <v>11</v>
      </c>
      <c r="D209" t="s">
        <v>15</v>
      </c>
      <c r="E209" t="s">
        <v>14</v>
      </c>
      <c r="F209">
        <v>248339</v>
      </c>
      <c r="G209">
        <v>16962</v>
      </c>
      <c r="H209">
        <v>3496</v>
      </c>
      <c r="I209">
        <v>1806</v>
      </c>
      <c r="J209">
        <v>789</v>
      </c>
      <c r="K209">
        <v>175686.39999999999</v>
      </c>
      <c r="L209">
        <v>2908345.21</v>
      </c>
      <c r="M209">
        <v>16.554185241430186</v>
      </c>
      <c r="N209">
        <v>6.8301797140199502E-2</v>
      </c>
      <c r="O209">
        <v>10.3576</v>
      </c>
      <c r="P209">
        <v>50.253500000000003</v>
      </c>
      <c r="Q209">
        <v>222.66970000000001</v>
      </c>
      <c r="R209" t="s">
        <v>141</v>
      </c>
      <c r="S209" t="s">
        <v>142</v>
      </c>
      <c r="T209">
        <v>3</v>
      </c>
      <c r="U209" t="s">
        <v>143</v>
      </c>
    </row>
    <row r="210" spans="1:21">
      <c r="A210" s="1">
        <v>45355</v>
      </c>
      <c r="B210" t="s">
        <v>16</v>
      </c>
      <c r="C210" t="s">
        <v>11</v>
      </c>
      <c r="D210" t="s">
        <v>11</v>
      </c>
      <c r="E210" t="s">
        <v>14</v>
      </c>
      <c r="F210">
        <v>56983</v>
      </c>
      <c r="G210">
        <v>2037</v>
      </c>
      <c r="H210">
        <v>418</v>
      </c>
      <c r="I210">
        <v>208</v>
      </c>
      <c r="J210">
        <v>123</v>
      </c>
      <c r="K210">
        <v>53251.91</v>
      </c>
      <c r="L210">
        <v>737803.26</v>
      </c>
      <c r="M210">
        <v>13.854963324320197</v>
      </c>
      <c r="N210">
        <v>3.5747503641436897E-2</v>
      </c>
      <c r="O210">
        <v>26.142299999999999</v>
      </c>
      <c r="P210">
        <v>127.3969</v>
      </c>
      <c r="Q210">
        <v>432.94240000000002</v>
      </c>
      <c r="R210" t="s">
        <v>141</v>
      </c>
      <c r="S210" t="s">
        <v>142</v>
      </c>
      <c r="T210">
        <v>3</v>
      </c>
      <c r="U210" t="s">
        <v>143</v>
      </c>
    </row>
    <row r="211" spans="1:21">
      <c r="A211" s="1">
        <v>45357</v>
      </c>
      <c r="B211" t="s">
        <v>16</v>
      </c>
      <c r="C211" t="s">
        <v>11</v>
      </c>
      <c r="D211" t="s">
        <v>13</v>
      </c>
      <c r="E211" t="s">
        <v>14</v>
      </c>
      <c r="F211">
        <v>207444</v>
      </c>
      <c r="G211">
        <v>12055</v>
      </c>
      <c r="H211">
        <v>2103</v>
      </c>
      <c r="I211">
        <v>1256</v>
      </c>
      <c r="J211">
        <v>542</v>
      </c>
      <c r="K211">
        <v>112399.62</v>
      </c>
      <c r="L211">
        <v>2091662.03</v>
      </c>
      <c r="M211">
        <v>18.609155707110041</v>
      </c>
      <c r="N211">
        <v>5.8112068799290401E-2</v>
      </c>
      <c r="O211">
        <v>9.3239000000000001</v>
      </c>
      <c r="P211">
        <v>53.447299999999998</v>
      </c>
      <c r="Q211">
        <v>207.3794</v>
      </c>
      <c r="R211" t="s">
        <v>141</v>
      </c>
      <c r="S211" t="s">
        <v>142</v>
      </c>
      <c r="T211">
        <v>3</v>
      </c>
      <c r="U211" t="s">
        <v>143</v>
      </c>
    </row>
    <row r="212" spans="1:21">
      <c r="A212" s="1">
        <v>45359</v>
      </c>
      <c r="B212" t="s">
        <v>16</v>
      </c>
      <c r="C212" t="s">
        <v>11</v>
      </c>
      <c r="D212" t="s">
        <v>12</v>
      </c>
      <c r="E212" t="s">
        <v>14</v>
      </c>
      <c r="F212">
        <v>153379</v>
      </c>
      <c r="G212">
        <v>7139</v>
      </c>
      <c r="H212">
        <v>1663</v>
      </c>
      <c r="I212">
        <v>957</v>
      </c>
      <c r="J212">
        <v>429</v>
      </c>
      <c r="K212">
        <v>102014.36</v>
      </c>
      <c r="L212">
        <v>1463624.77</v>
      </c>
      <c r="M212">
        <v>14.347242584279311</v>
      </c>
      <c r="N212">
        <v>4.6544833386578298E-2</v>
      </c>
      <c r="O212">
        <v>14.2897</v>
      </c>
      <c r="P212">
        <v>61.343600000000002</v>
      </c>
      <c r="Q212">
        <v>237.79570000000001</v>
      </c>
      <c r="R212" t="s">
        <v>141</v>
      </c>
      <c r="S212" t="s">
        <v>142</v>
      </c>
      <c r="T212">
        <v>3</v>
      </c>
      <c r="U212" t="s">
        <v>143</v>
      </c>
    </row>
    <row r="213" spans="1:21">
      <c r="A213" s="1">
        <v>45360</v>
      </c>
      <c r="B213" t="s">
        <v>16</v>
      </c>
      <c r="C213" t="s">
        <v>11</v>
      </c>
      <c r="D213" t="s">
        <v>12</v>
      </c>
      <c r="E213" t="s">
        <v>14</v>
      </c>
      <c r="F213">
        <v>123685</v>
      </c>
      <c r="G213">
        <v>8520</v>
      </c>
      <c r="H213">
        <v>2108</v>
      </c>
      <c r="I213">
        <v>1010</v>
      </c>
      <c r="J213">
        <v>406</v>
      </c>
      <c r="K213">
        <v>122048.41</v>
      </c>
      <c r="L213">
        <v>1454477.2</v>
      </c>
      <c r="M213">
        <v>11.917215472122905</v>
      </c>
      <c r="N213">
        <v>6.8884666693616897E-2</v>
      </c>
      <c r="O213">
        <v>14.3249</v>
      </c>
      <c r="P213">
        <v>57.8977</v>
      </c>
      <c r="Q213">
        <v>300.61180000000002</v>
      </c>
      <c r="R213" t="s">
        <v>141</v>
      </c>
      <c r="S213" t="s">
        <v>142</v>
      </c>
      <c r="T213">
        <v>3</v>
      </c>
      <c r="U213" t="s">
        <v>143</v>
      </c>
    </row>
    <row r="214" spans="1:21">
      <c r="A214" s="1">
        <v>45369</v>
      </c>
      <c r="B214" t="s">
        <v>16</v>
      </c>
      <c r="C214" t="s">
        <v>11</v>
      </c>
      <c r="D214" t="s">
        <v>13</v>
      </c>
      <c r="E214" t="s">
        <v>14</v>
      </c>
      <c r="F214">
        <v>58163</v>
      </c>
      <c r="G214">
        <v>3769</v>
      </c>
      <c r="H214">
        <v>797</v>
      </c>
      <c r="I214">
        <v>395</v>
      </c>
      <c r="J214">
        <v>178</v>
      </c>
      <c r="K214">
        <v>25554.54</v>
      </c>
      <c r="L214">
        <v>1293768.1399999999</v>
      </c>
      <c r="M214">
        <v>50.627721727724307</v>
      </c>
      <c r="N214">
        <v>6.4800646459089103E-2</v>
      </c>
      <c r="O214">
        <v>6.7801999999999998</v>
      </c>
      <c r="P214">
        <v>32.063400000000001</v>
      </c>
      <c r="Q214">
        <v>143.56479999999999</v>
      </c>
      <c r="R214" t="s">
        <v>141</v>
      </c>
      <c r="S214" t="s">
        <v>142</v>
      </c>
      <c r="T214">
        <v>3</v>
      </c>
      <c r="U214" t="s">
        <v>143</v>
      </c>
    </row>
    <row r="215" spans="1:21">
      <c r="A215" s="1">
        <v>45370</v>
      </c>
      <c r="B215" t="s">
        <v>16</v>
      </c>
      <c r="C215" t="s">
        <v>11</v>
      </c>
      <c r="D215" t="s">
        <v>12</v>
      </c>
      <c r="E215" t="s">
        <v>14</v>
      </c>
      <c r="F215">
        <v>258133</v>
      </c>
      <c r="G215">
        <v>14755</v>
      </c>
      <c r="H215">
        <v>2438</v>
      </c>
      <c r="I215">
        <v>1536</v>
      </c>
      <c r="J215">
        <v>617</v>
      </c>
      <c r="K215">
        <v>103655.55</v>
      </c>
      <c r="L215">
        <v>4524608.51</v>
      </c>
      <c r="M215">
        <v>43.650422095102478</v>
      </c>
      <c r="N215">
        <v>5.7160456043977299E-2</v>
      </c>
      <c r="O215">
        <v>7.0251000000000001</v>
      </c>
      <c r="P215">
        <v>42.516599999999997</v>
      </c>
      <c r="Q215">
        <v>167.99930000000001</v>
      </c>
      <c r="R215" t="s">
        <v>141</v>
      </c>
      <c r="S215" t="s">
        <v>142</v>
      </c>
      <c r="T215">
        <v>3</v>
      </c>
      <c r="U215" t="s">
        <v>143</v>
      </c>
    </row>
    <row r="216" spans="1:21">
      <c r="A216" s="1">
        <v>45372</v>
      </c>
      <c r="B216" t="s">
        <v>16</v>
      </c>
      <c r="C216" t="s">
        <v>11</v>
      </c>
      <c r="D216" t="s">
        <v>13</v>
      </c>
      <c r="E216" t="s">
        <v>14</v>
      </c>
      <c r="F216">
        <v>284030</v>
      </c>
      <c r="G216">
        <v>14236</v>
      </c>
      <c r="H216">
        <v>2183</v>
      </c>
      <c r="I216">
        <v>1152</v>
      </c>
      <c r="J216">
        <v>592</v>
      </c>
      <c r="K216">
        <v>262334.25</v>
      </c>
      <c r="L216">
        <v>2663779.71</v>
      </c>
      <c r="M216">
        <v>10.154143845113628</v>
      </c>
      <c r="N216">
        <v>5.0121466042319499E-2</v>
      </c>
      <c r="O216">
        <v>18.427499999999998</v>
      </c>
      <c r="P216">
        <v>120.17140000000001</v>
      </c>
      <c r="Q216">
        <v>443.13220000000001</v>
      </c>
      <c r="R216" t="s">
        <v>141</v>
      </c>
      <c r="S216" t="s">
        <v>142</v>
      </c>
      <c r="T216">
        <v>3</v>
      </c>
      <c r="U216" t="s">
        <v>143</v>
      </c>
    </row>
    <row r="217" spans="1:21">
      <c r="A217" s="1">
        <v>45375</v>
      </c>
      <c r="B217" t="s">
        <v>16</v>
      </c>
      <c r="C217" t="s">
        <v>11</v>
      </c>
      <c r="D217" t="s">
        <v>13</v>
      </c>
      <c r="E217" t="s">
        <v>14</v>
      </c>
      <c r="F217">
        <v>79876</v>
      </c>
      <c r="G217">
        <v>4171</v>
      </c>
      <c r="H217">
        <v>757</v>
      </c>
      <c r="I217">
        <v>434</v>
      </c>
      <c r="J217">
        <v>226</v>
      </c>
      <c r="K217">
        <v>75946.350000000006</v>
      </c>
      <c r="L217">
        <v>1660035.68</v>
      </c>
      <c r="M217">
        <v>21.858004762572524</v>
      </c>
      <c r="N217">
        <v>5.2218438579798701E-2</v>
      </c>
      <c r="O217">
        <v>18.208200000000001</v>
      </c>
      <c r="P217">
        <v>100.3254</v>
      </c>
      <c r="Q217">
        <v>336.04579999999999</v>
      </c>
      <c r="R217" t="s">
        <v>141</v>
      </c>
      <c r="S217" t="s">
        <v>142</v>
      </c>
      <c r="T217">
        <v>3</v>
      </c>
      <c r="U217" t="s">
        <v>143</v>
      </c>
    </row>
    <row r="218" spans="1:21">
      <c r="A218" s="1">
        <v>45376</v>
      </c>
      <c r="B218" t="s">
        <v>16</v>
      </c>
      <c r="C218" t="s">
        <v>11</v>
      </c>
      <c r="D218" t="s">
        <v>15</v>
      </c>
      <c r="E218" t="s">
        <v>14</v>
      </c>
      <c r="F218">
        <v>199247</v>
      </c>
      <c r="G218">
        <v>9891</v>
      </c>
      <c r="H218">
        <v>2264</v>
      </c>
      <c r="I218">
        <v>1217</v>
      </c>
      <c r="J218">
        <v>616</v>
      </c>
      <c r="K218">
        <v>105185.38</v>
      </c>
      <c r="L218">
        <v>4785145.21</v>
      </c>
      <c r="M218">
        <v>45.492493443480448</v>
      </c>
      <c r="N218">
        <v>4.9641901760126901E-2</v>
      </c>
      <c r="O218">
        <v>10.634499999999999</v>
      </c>
      <c r="P218">
        <v>46.46</v>
      </c>
      <c r="Q218">
        <v>170.75550000000001</v>
      </c>
      <c r="R218" t="s">
        <v>141</v>
      </c>
      <c r="S218" t="s">
        <v>142</v>
      </c>
      <c r="T218">
        <v>3</v>
      </c>
      <c r="U218" t="s">
        <v>143</v>
      </c>
    </row>
    <row r="219" spans="1:21">
      <c r="A219" s="1">
        <v>45378</v>
      </c>
      <c r="B219" t="s">
        <v>16</v>
      </c>
      <c r="C219" t="s">
        <v>11</v>
      </c>
      <c r="D219" t="s">
        <v>12</v>
      </c>
      <c r="E219" t="s">
        <v>14</v>
      </c>
      <c r="F219">
        <v>62090</v>
      </c>
      <c r="G219">
        <v>3649</v>
      </c>
      <c r="H219">
        <v>636</v>
      </c>
      <c r="I219">
        <v>301</v>
      </c>
      <c r="J219">
        <v>174</v>
      </c>
      <c r="K219">
        <v>58686.75</v>
      </c>
      <c r="L219">
        <v>569195.34</v>
      </c>
      <c r="M219">
        <v>9.6988730846400593</v>
      </c>
      <c r="N219">
        <v>5.8769528104364602E-2</v>
      </c>
      <c r="O219">
        <v>16.082999999999998</v>
      </c>
      <c r="P219">
        <v>92.274799999999999</v>
      </c>
      <c r="Q219">
        <v>337.28019999999998</v>
      </c>
      <c r="R219" t="s">
        <v>141</v>
      </c>
      <c r="S219" t="s">
        <v>142</v>
      </c>
      <c r="T219">
        <v>3</v>
      </c>
      <c r="U219" t="s">
        <v>143</v>
      </c>
    </row>
    <row r="220" spans="1:21">
      <c r="A220" s="1">
        <v>45379</v>
      </c>
      <c r="B220" t="s">
        <v>16</v>
      </c>
      <c r="C220" t="s">
        <v>11</v>
      </c>
      <c r="D220" t="s">
        <v>11</v>
      </c>
      <c r="E220" t="s">
        <v>14</v>
      </c>
      <c r="F220">
        <v>275576</v>
      </c>
      <c r="G220">
        <v>19381</v>
      </c>
      <c r="H220">
        <v>2993</v>
      </c>
      <c r="I220">
        <v>1920</v>
      </c>
      <c r="J220">
        <v>883</v>
      </c>
      <c r="K220">
        <v>152033.82</v>
      </c>
      <c r="L220">
        <v>2850575.87</v>
      </c>
      <c r="M220">
        <v>18.749616828676672</v>
      </c>
      <c r="N220">
        <v>7.0329056231311901E-2</v>
      </c>
      <c r="O220">
        <v>7.8445</v>
      </c>
      <c r="P220">
        <v>50.796500000000002</v>
      </c>
      <c r="Q220">
        <v>172.17869999999999</v>
      </c>
      <c r="R220" t="s">
        <v>141</v>
      </c>
      <c r="S220" t="s">
        <v>142</v>
      </c>
      <c r="T220">
        <v>3</v>
      </c>
      <c r="U220" t="s">
        <v>143</v>
      </c>
    </row>
    <row r="221" spans="1:21">
      <c r="A221" s="1">
        <v>45381</v>
      </c>
      <c r="B221" t="s">
        <v>16</v>
      </c>
      <c r="C221" t="s">
        <v>11</v>
      </c>
      <c r="D221" t="s">
        <v>15</v>
      </c>
      <c r="E221" t="s">
        <v>14</v>
      </c>
      <c r="F221">
        <v>153437</v>
      </c>
      <c r="G221">
        <v>5657</v>
      </c>
      <c r="H221">
        <v>1049</v>
      </c>
      <c r="I221">
        <v>519</v>
      </c>
      <c r="J221">
        <v>211</v>
      </c>
      <c r="K221">
        <v>147977.24</v>
      </c>
      <c r="L221">
        <v>1161334.2</v>
      </c>
      <c r="M221">
        <v>7.8480596070044291</v>
      </c>
      <c r="N221">
        <v>3.6868551913814801E-2</v>
      </c>
      <c r="O221">
        <v>26.158300000000001</v>
      </c>
      <c r="P221">
        <v>141.0651</v>
      </c>
      <c r="Q221">
        <v>701.31389999999999</v>
      </c>
      <c r="R221" t="s">
        <v>141</v>
      </c>
      <c r="S221" t="s">
        <v>142</v>
      </c>
      <c r="T221">
        <v>3</v>
      </c>
      <c r="U221" t="s">
        <v>143</v>
      </c>
    </row>
    <row r="222" spans="1:21">
      <c r="A222" s="1">
        <v>45506</v>
      </c>
      <c r="B222" t="s">
        <v>17</v>
      </c>
      <c r="C222" t="s">
        <v>12</v>
      </c>
      <c r="D222" t="s">
        <v>13</v>
      </c>
      <c r="E222" t="s">
        <v>14</v>
      </c>
      <c r="F222">
        <v>120721</v>
      </c>
      <c r="G222">
        <v>9109</v>
      </c>
      <c r="H222">
        <v>1747</v>
      </c>
      <c r="I222">
        <v>1023</v>
      </c>
      <c r="J222">
        <v>521</v>
      </c>
      <c r="K222">
        <v>75049.88</v>
      </c>
      <c r="L222">
        <v>2509324.06</v>
      </c>
      <c r="M222">
        <v>33.435417351766581</v>
      </c>
      <c r="N222">
        <v>7.5454974693715302E-2</v>
      </c>
      <c r="O222">
        <v>8.2391000000000005</v>
      </c>
      <c r="P222">
        <v>42.959299999999999</v>
      </c>
      <c r="Q222">
        <v>144.0497</v>
      </c>
      <c r="R222" t="s">
        <v>141</v>
      </c>
      <c r="S222" t="s">
        <v>147</v>
      </c>
      <c r="T222">
        <v>8</v>
      </c>
      <c r="U222" t="s">
        <v>149</v>
      </c>
    </row>
    <row r="223" spans="1:21">
      <c r="A223" s="1">
        <v>45507</v>
      </c>
      <c r="B223" t="s">
        <v>17</v>
      </c>
      <c r="C223" t="s">
        <v>12</v>
      </c>
      <c r="D223" t="s">
        <v>11</v>
      </c>
      <c r="E223" t="s">
        <v>14</v>
      </c>
      <c r="F223">
        <v>208142</v>
      </c>
      <c r="G223">
        <v>16098</v>
      </c>
      <c r="H223">
        <v>3655</v>
      </c>
      <c r="I223">
        <v>2210</v>
      </c>
      <c r="J223">
        <v>1252</v>
      </c>
      <c r="K223">
        <v>141729.43</v>
      </c>
      <c r="L223">
        <v>7709099.5499999998</v>
      </c>
      <c r="M223">
        <v>54.39307524202983</v>
      </c>
      <c r="N223">
        <v>7.7341430369651507E-2</v>
      </c>
      <c r="O223">
        <v>8.8041999999999998</v>
      </c>
      <c r="P223">
        <v>38.776899999999998</v>
      </c>
      <c r="Q223">
        <v>113.2024</v>
      </c>
      <c r="R223" t="s">
        <v>141</v>
      </c>
      <c r="S223" t="s">
        <v>147</v>
      </c>
      <c r="T223">
        <v>8</v>
      </c>
      <c r="U223" t="s">
        <v>149</v>
      </c>
    </row>
    <row r="224" spans="1:21">
      <c r="A224" s="1">
        <v>45509</v>
      </c>
      <c r="B224" t="s">
        <v>17</v>
      </c>
      <c r="C224" t="s">
        <v>12</v>
      </c>
      <c r="D224" t="s">
        <v>12</v>
      </c>
      <c r="E224" t="s">
        <v>14</v>
      </c>
      <c r="F224">
        <v>108128</v>
      </c>
      <c r="G224">
        <v>4562</v>
      </c>
      <c r="H224">
        <v>1033</v>
      </c>
      <c r="I224">
        <v>586</v>
      </c>
      <c r="J224">
        <v>260</v>
      </c>
      <c r="K224">
        <v>58193.29</v>
      </c>
      <c r="L224">
        <v>1634560.79</v>
      </c>
      <c r="M224">
        <v>28.088475320780113</v>
      </c>
      <c r="N224">
        <v>4.2190736904409602E-2</v>
      </c>
      <c r="O224">
        <v>12.7561</v>
      </c>
      <c r="P224">
        <v>56.334299999999999</v>
      </c>
      <c r="Q224">
        <v>223.8203</v>
      </c>
      <c r="R224" t="s">
        <v>141</v>
      </c>
      <c r="S224" t="s">
        <v>147</v>
      </c>
      <c r="T224">
        <v>8</v>
      </c>
      <c r="U224" t="s">
        <v>149</v>
      </c>
    </row>
    <row r="225" spans="1:21">
      <c r="A225" s="1">
        <v>45511</v>
      </c>
      <c r="B225" t="s">
        <v>17</v>
      </c>
      <c r="C225" t="s">
        <v>12</v>
      </c>
      <c r="D225" t="s">
        <v>11</v>
      </c>
      <c r="E225" t="s">
        <v>14</v>
      </c>
      <c r="F225">
        <v>54376</v>
      </c>
      <c r="G225">
        <v>2198</v>
      </c>
      <c r="H225">
        <v>530</v>
      </c>
      <c r="I225">
        <v>240</v>
      </c>
      <c r="J225">
        <v>98</v>
      </c>
      <c r="K225">
        <v>48889.03</v>
      </c>
      <c r="L225">
        <v>404235.06</v>
      </c>
      <c r="M225">
        <v>8.268420543422522</v>
      </c>
      <c r="N225">
        <v>4.0422245108135899E-2</v>
      </c>
      <c r="O225">
        <v>22.2425</v>
      </c>
      <c r="P225">
        <v>92.243499999999997</v>
      </c>
      <c r="Q225">
        <v>498.86770000000001</v>
      </c>
      <c r="R225" t="s">
        <v>141</v>
      </c>
      <c r="S225" t="s">
        <v>147</v>
      </c>
      <c r="T225">
        <v>8</v>
      </c>
      <c r="U225" t="s">
        <v>149</v>
      </c>
    </row>
    <row r="226" spans="1:21">
      <c r="A226" s="1">
        <v>45512</v>
      </c>
      <c r="B226" t="s">
        <v>17</v>
      </c>
      <c r="C226" t="s">
        <v>12</v>
      </c>
      <c r="D226" t="s">
        <v>14</v>
      </c>
      <c r="E226" t="s">
        <v>14</v>
      </c>
      <c r="F226">
        <v>276523</v>
      </c>
      <c r="G226">
        <v>11747</v>
      </c>
      <c r="H226">
        <v>1913</v>
      </c>
      <c r="I226">
        <v>1099</v>
      </c>
      <c r="J226">
        <v>451</v>
      </c>
      <c r="K226">
        <v>112550.84</v>
      </c>
      <c r="L226">
        <v>3062511.38</v>
      </c>
      <c r="M226">
        <v>27.210026864304165</v>
      </c>
      <c r="N226">
        <v>4.2481095605067201E-2</v>
      </c>
      <c r="O226">
        <v>9.5812000000000008</v>
      </c>
      <c r="P226">
        <v>58.834699999999998</v>
      </c>
      <c r="Q226">
        <v>249.55840000000001</v>
      </c>
      <c r="R226" t="s">
        <v>141</v>
      </c>
      <c r="S226" t="s">
        <v>147</v>
      </c>
      <c r="T226">
        <v>8</v>
      </c>
      <c r="U226" t="s">
        <v>149</v>
      </c>
    </row>
    <row r="227" spans="1:21">
      <c r="A227" s="1">
        <v>45514</v>
      </c>
      <c r="B227" t="s">
        <v>17</v>
      </c>
      <c r="C227" t="s">
        <v>12</v>
      </c>
      <c r="D227" t="s">
        <v>12</v>
      </c>
      <c r="E227" t="s">
        <v>14</v>
      </c>
      <c r="F227">
        <v>70308</v>
      </c>
      <c r="G227">
        <v>4870</v>
      </c>
      <c r="H227">
        <v>930</v>
      </c>
      <c r="I227">
        <v>492</v>
      </c>
      <c r="J227">
        <v>251</v>
      </c>
      <c r="K227">
        <v>51723.19</v>
      </c>
      <c r="L227">
        <v>1262103.52</v>
      </c>
      <c r="M227">
        <v>24.401115244438714</v>
      </c>
      <c r="N227">
        <v>6.9266655288160603E-2</v>
      </c>
      <c r="O227">
        <v>10.620799999999999</v>
      </c>
      <c r="P227">
        <v>55.616300000000003</v>
      </c>
      <c r="Q227">
        <v>206.0685</v>
      </c>
      <c r="R227" t="s">
        <v>141</v>
      </c>
      <c r="S227" t="s">
        <v>147</v>
      </c>
      <c r="T227">
        <v>8</v>
      </c>
      <c r="U227" t="s">
        <v>149</v>
      </c>
    </row>
    <row r="228" spans="1:21">
      <c r="A228" s="1">
        <v>45517</v>
      </c>
      <c r="B228" t="s">
        <v>17</v>
      </c>
      <c r="C228" t="s">
        <v>12</v>
      </c>
      <c r="D228" t="s">
        <v>14</v>
      </c>
      <c r="E228" t="s">
        <v>14</v>
      </c>
      <c r="F228">
        <v>140195</v>
      </c>
      <c r="G228">
        <v>9654</v>
      </c>
      <c r="H228">
        <v>1913</v>
      </c>
      <c r="I228">
        <v>1044</v>
      </c>
      <c r="J228">
        <v>524</v>
      </c>
      <c r="K228">
        <v>78718.460000000006</v>
      </c>
      <c r="L228">
        <v>3267340.14</v>
      </c>
      <c r="M228">
        <v>41.506657269463858</v>
      </c>
      <c r="N228">
        <v>6.8861229002460903E-2</v>
      </c>
      <c r="O228">
        <v>8.1539999999999999</v>
      </c>
      <c r="P228">
        <v>41.1492</v>
      </c>
      <c r="Q228">
        <v>150.2261</v>
      </c>
      <c r="R228" t="s">
        <v>141</v>
      </c>
      <c r="S228" t="s">
        <v>147</v>
      </c>
      <c r="T228">
        <v>8</v>
      </c>
      <c r="U228" t="s">
        <v>149</v>
      </c>
    </row>
    <row r="229" spans="1:21">
      <c r="A229" s="1">
        <v>45519</v>
      </c>
      <c r="B229" t="s">
        <v>17</v>
      </c>
      <c r="C229" t="s">
        <v>12</v>
      </c>
      <c r="D229" t="s">
        <v>13</v>
      </c>
      <c r="E229" t="s">
        <v>14</v>
      </c>
      <c r="F229">
        <v>75772</v>
      </c>
      <c r="G229">
        <v>2986</v>
      </c>
      <c r="H229">
        <v>585</v>
      </c>
      <c r="I229">
        <v>343</v>
      </c>
      <c r="J229">
        <v>194</v>
      </c>
      <c r="K229">
        <v>50358.62</v>
      </c>
      <c r="L229">
        <v>1510026.78</v>
      </c>
      <c r="M229">
        <v>29.98546783053229</v>
      </c>
      <c r="N229">
        <v>3.9407696774534103E-2</v>
      </c>
      <c r="O229">
        <v>16.864899999999999</v>
      </c>
      <c r="P229">
        <v>86.083100000000002</v>
      </c>
      <c r="Q229">
        <v>259.58049999999997</v>
      </c>
      <c r="R229" t="s">
        <v>141</v>
      </c>
      <c r="S229" t="s">
        <v>147</v>
      </c>
      <c r="T229">
        <v>8</v>
      </c>
      <c r="U229" t="s">
        <v>149</v>
      </c>
    </row>
    <row r="230" spans="1:21">
      <c r="A230" s="1">
        <v>45523</v>
      </c>
      <c r="B230" t="s">
        <v>17</v>
      </c>
      <c r="C230" t="s">
        <v>12</v>
      </c>
      <c r="D230" t="s">
        <v>15</v>
      </c>
      <c r="E230" t="s">
        <v>14</v>
      </c>
      <c r="F230">
        <v>150411</v>
      </c>
      <c r="G230">
        <v>8934</v>
      </c>
      <c r="H230">
        <v>1854</v>
      </c>
      <c r="I230">
        <v>1043</v>
      </c>
      <c r="J230">
        <v>438</v>
      </c>
      <c r="K230">
        <v>83953.46</v>
      </c>
      <c r="L230">
        <v>3329055.06</v>
      </c>
      <c r="M230">
        <v>39.653577827524913</v>
      </c>
      <c r="N230">
        <v>5.9397251530805599E-2</v>
      </c>
      <c r="O230">
        <v>9.3971</v>
      </c>
      <c r="P230">
        <v>45.282299999999999</v>
      </c>
      <c r="Q230">
        <v>191.6746</v>
      </c>
      <c r="R230" t="s">
        <v>141</v>
      </c>
      <c r="S230" t="s">
        <v>147</v>
      </c>
      <c r="T230">
        <v>8</v>
      </c>
      <c r="U230" t="s">
        <v>149</v>
      </c>
    </row>
    <row r="231" spans="1:21">
      <c r="A231" s="1">
        <v>45525</v>
      </c>
      <c r="B231" t="s">
        <v>17</v>
      </c>
      <c r="C231" t="s">
        <v>12</v>
      </c>
      <c r="D231" t="s">
        <v>13</v>
      </c>
      <c r="E231" t="s">
        <v>14</v>
      </c>
      <c r="F231">
        <v>286047</v>
      </c>
      <c r="G231">
        <v>14611</v>
      </c>
      <c r="H231">
        <v>3332</v>
      </c>
      <c r="I231">
        <v>1656</v>
      </c>
      <c r="J231">
        <v>978</v>
      </c>
      <c r="K231">
        <v>195179.76</v>
      </c>
      <c r="L231">
        <v>5342189.13</v>
      </c>
      <c r="M231">
        <v>27.370610200565878</v>
      </c>
      <c r="N231">
        <v>5.10790184829766E-2</v>
      </c>
      <c r="O231">
        <v>13.3584</v>
      </c>
      <c r="P231">
        <v>58.577399999999997</v>
      </c>
      <c r="Q231">
        <v>199.5703</v>
      </c>
      <c r="R231" t="s">
        <v>141</v>
      </c>
      <c r="S231" t="s">
        <v>147</v>
      </c>
      <c r="T231">
        <v>8</v>
      </c>
      <c r="U231" t="s">
        <v>149</v>
      </c>
    </row>
    <row r="232" spans="1:21">
      <c r="A232" s="1">
        <v>45526</v>
      </c>
      <c r="B232" t="s">
        <v>17</v>
      </c>
      <c r="C232" t="s">
        <v>12</v>
      </c>
      <c r="D232" t="s">
        <v>12</v>
      </c>
      <c r="E232" t="s">
        <v>14</v>
      </c>
      <c r="F232">
        <v>138420</v>
      </c>
      <c r="G232">
        <v>9190</v>
      </c>
      <c r="H232">
        <v>1758</v>
      </c>
      <c r="I232">
        <v>895</v>
      </c>
      <c r="J232">
        <v>476</v>
      </c>
      <c r="K232">
        <v>121775.58</v>
      </c>
      <c r="L232">
        <v>3796435.52</v>
      </c>
      <c r="M232">
        <v>31.175671838311096</v>
      </c>
      <c r="N232">
        <v>6.6392139864181507E-2</v>
      </c>
      <c r="O232">
        <v>13.2509</v>
      </c>
      <c r="P232">
        <v>69.269400000000005</v>
      </c>
      <c r="Q232">
        <v>255.83109999999999</v>
      </c>
      <c r="R232" t="s">
        <v>141</v>
      </c>
      <c r="S232" t="s">
        <v>147</v>
      </c>
      <c r="T232">
        <v>8</v>
      </c>
      <c r="U232" t="s">
        <v>149</v>
      </c>
    </row>
    <row r="233" spans="1:21">
      <c r="A233" s="1">
        <v>45528</v>
      </c>
      <c r="B233" t="s">
        <v>17</v>
      </c>
      <c r="C233" t="s">
        <v>12</v>
      </c>
      <c r="D233" t="s">
        <v>11</v>
      </c>
      <c r="E233" t="s">
        <v>14</v>
      </c>
      <c r="F233">
        <v>73433</v>
      </c>
      <c r="G233">
        <v>3246</v>
      </c>
      <c r="H233">
        <v>574</v>
      </c>
      <c r="I233">
        <v>335</v>
      </c>
      <c r="J233">
        <v>163</v>
      </c>
      <c r="K233">
        <v>43645.42</v>
      </c>
      <c r="L233">
        <v>1029954.06</v>
      </c>
      <c r="M233">
        <v>23.598216261866654</v>
      </c>
      <c r="N233">
        <v>4.4203559707488502E-2</v>
      </c>
      <c r="O233">
        <v>13.4459</v>
      </c>
      <c r="P233">
        <v>76.037300000000002</v>
      </c>
      <c r="Q233">
        <v>267.76330000000002</v>
      </c>
      <c r="R233" t="s">
        <v>141</v>
      </c>
      <c r="S233" t="s">
        <v>147</v>
      </c>
      <c r="T233">
        <v>8</v>
      </c>
      <c r="U233" t="s">
        <v>149</v>
      </c>
    </row>
    <row r="234" spans="1:21">
      <c r="A234" s="1">
        <v>45529</v>
      </c>
      <c r="B234" t="s">
        <v>17</v>
      </c>
      <c r="C234" t="s">
        <v>12</v>
      </c>
      <c r="D234" t="s">
        <v>14</v>
      </c>
      <c r="E234" t="s">
        <v>14</v>
      </c>
      <c r="F234">
        <v>190927</v>
      </c>
      <c r="G234">
        <v>8324</v>
      </c>
      <c r="H234">
        <v>1746</v>
      </c>
      <c r="I234">
        <v>1040</v>
      </c>
      <c r="J234">
        <v>502</v>
      </c>
      <c r="K234">
        <v>153681.46</v>
      </c>
      <c r="L234">
        <v>1737263.59</v>
      </c>
      <c r="M234">
        <v>11.304314716947641</v>
      </c>
      <c r="N234">
        <v>4.3597814871652499E-2</v>
      </c>
      <c r="O234">
        <v>18.462499999999999</v>
      </c>
      <c r="P234">
        <v>88.019199999999998</v>
      </c>
      <c r="Q234">
        <v>306.13839999999999</v>
      </c>
      <c r="R234" t="s">
        <v>141</v>
      </c>
      <c r="S234" t="s">
        <v>147</v>
      </c>
      <c r="T234">
        <v>8</v>
      </c>
      <c r="U234" t="s">
        <v>149</v>
      </c>
    </row>
    <row r="235" spans="1:21">
      <c r="A235" s="1">
        <v>45530</v>
      </c>
      <c r="B235" t="s">
        <v>17</v>
      </c>
      <c r="C235" t="s">
        <v>12</v>
      </c>
      <c r="D235" t="s">
        <v>11</v>
      </c>
      <c r="E235" t="s">
        <v>14</v>
      </c>
      <c r="F235">
        <v>285397</v>
      </c>
      <c r="G235">
        <v>15333</v>
      </c>
      <c r="H235">
        <v>2569</v>
      </c>
      <c r="I235">
        <v>1619</v>
      </c>
      <c r="J235">
        <v>881</v>
      </c>
      <c r="K235">
        <v>167612.44</v>
      </c>
      <c r="L235">
        <v>5312696.4800000004</v>
      </c>
      <c r="M235">
        <v>31.696313710366606</v>
      </c>
      <c r="N235">
        <v>5.3725161792170198E-2</v>
      </c>
      <c r="O235">
        <v>10.9315</v>
      </c>
      <c r="P235">
        <v>65.244200000000006</v>
      </c>
      <c r="Q235">
        <v>190.2525</v>
      </c>
      <c r="R235" t="s">
        <v>141</v>
      </c>
      <c r="S235" t="s">
        <v>147</v>
      </c>
      <c r="T235">
        <v>8</v>
      </c>
      <c r="U235" t="s">
        <v>149</v>
      </c>
    </row>
    <row r="236" spans="1:21">
      <c r="A236" s="1">
        <v>45533</v>
      </c>
      <c r="B236" t="s">
        <v>17</v>
      </c>
      <c r="C236" t="s">
        <v>12</v>
      </c>
      <c r="D236" t="s">
        <v>15</v>
      </c>
      <c r="E236" t="s">
        <v>14</v>
      </c>
      <c r="F236">
        <v>141835</v>
      </c>
      <c r="G236">
        <v>4781</v>
      </c>
      <c r="H236">
        <v>815</v>
      </c>
      <c r="I236">
        <v>412</v>
      </c>
      <c r="J236">
        <v>201</v>
      </c>
      <c r="K236">
        <v>71163.259999999995</v>
      </c>
      <c r="L236">
        <v>1195976.69</v>
      </c>
      <c r="M236">
        <v>16.806097556520037</v>
      </c>
      <c r="N236">
        <v>3.3708182042514197E-2</v>
      </c>
      <c r="O236">
        <v>14.884600000000001</v>
      </c>
      <c r="P236">
        <v>87.316900000000004</v>
      </c>
      <c r="Q236">
        <v>354.04610000000002</v>
      </c>
      <c r="R236" t="s">
        <v>141</v>
      </c>
      <c r="S236" t="s">
        <v>147</v>
      </c>
      <c r="T236">
        <v>8</v>
      </c>
      <c r="U236" t="s">
        <v>149</v>
      </c>
    </row>
    <row r="237" spans="1:21">
      <c r="A237" s="1">
        <v>45537</v>
      </c>
      <c r="B237" t="s">
        <v>17</v>
      </c>
      <c r="C237" t="s">
        <v>12</v>
      </c>
      <c r="D237" t="s">
        <v>11</v>
      </c>
      <c r="E237" t="s">
        <v>14</v>
      </c>
      <c r="F237">
        <v>204641</v>
      </c>
      <c r="G237">
        <v>14981</v>
      </c>
      <c r="H237">
        <v>3396</v>
      </c>
      <c r="I237">
        <v>1681</v>
      </c>
      <c r="J237">
        <v>682</v>
      </c>
      <c r="K237">
        <v>155414.22</v>
      </c>
      <c r="L237">
        <v>5373759.0999999996</v>
      </c>
      <c r="M237">
        <v>34.577010391970568</v>
      </c>
      <c r="N237">
        <v>7.3206248992137402E-2</v>
      </c>
      <c r="O237">
        <v>10.3741</v>
      </c>
      <c r="P237">
        <v>45.7639</v>
      </c>
      <c r="Q237">
        <v>227.8801</v>
      </c>
      <c r="R237" t="s">
        <v>141</v>
      </c>
      <c r="S237" t="s">
        <v>147</v>
      </c>
      <c r="T237">
        <v>9</v>
      </c>
      <c r="U237" t="s">
        <v>152</v>
      </c>
    </row>
    <row r="238" spans="1:21">
      <c r="A238" s="1">
        <v>45539</v>
      </c>
      <c r="B238" t="s">
        <v>17</v>
      </c>
      <c r="C238" t="s">
        <v>12</v>
      </c>
      <c r="D238" t="s">
        <v>12</v>
      </c>
      <c r="E238" t="s">
        <v>14</v>
      </c>
      <c r="F238">
        <v>225116</v>
      </c>
      <c r="G238">
        <v>11836</v>
      </c>
      <c r="H238">
        <v>2871</v>
      </c>
      <c r="I238">
        <v>1828</v>
      </c>
      <c r="J238">
        <v>993</v>
      </c>
      <c r="K238">
        <v>145813.18</v>
      </c>
      <c r="L238">
        <v>7254951.4199999999</v>
      </c>
      <c r="M238">
        <v>49.755114181036312</v>
      </c>
      <c r="N238">
        <v>5.2577337905790798E-2</v>
      </c>
      <c r="O238">
        <v>12.3195</v>
      </c>
      <c r="P238">
        <v>50.7883</v>
      </c>
      <c r="Q238">
        <v>146.84110000000001</v>
      </c>
      <c r="R238" t="s">
        <v>141</v>
      </c>
      <c r="S238" t="s">
        <v>147</v>
      </c>
      <c r="T238">
        <v>9</v>
      </c>
      <c r="U238" t="s">
        <v>152</v>
      </c>
    </row>
    <row r="239" spans="1:21">
      <c r="A239" s="1">
        <v>45540</v>
      </c>
      <c r="B239" t="s">
        <v>17</v>
      </c>
      <c r="C239" t="s">
        <v>12</v>
      </c>
      <c r="D239" t="s">
        <v>12</v>
      </c>
      <c r="E239" t="s">
        <v>14</v>
      </c>
      <c r="F239">
        <v>116737</v>
      </c>
      <c r="G239">
        <v>9182</v>
      </c>
      <c r="H239">
        <v>1836</v>
      </c>
      <c r="I239">
        <v>1173</v>
      </c>
      <c r="J239">
        <v>621</v>
      </c>
      <c r="K239">
        <v>99175.679999999993</v>
      </c>
      <c r="L239">
        <v>2537615.16</v>
      </c>
      <c r="M239">
        <v>25.587070943198981</v>
      </c>
      <c r="N239">
        <v>7.8655439149541304E-2</v>
      </c>
      <c r="O239">
        <v>10.8011</v>
      </c>
      <c r="P239">
        <v>54.017299999999999</v>
      </c>
      <c r="Q239">
        <v>159.70320000000001</v>
      </c>
      <c r="R239" t="s">
        <v>141</v>
      </c>
      <c r="S239" t="s">
        <v>147</v>
      </c>
      <c r="T239">
        <v>9</v>
      </c>
      <c r="U239" t="s">
        <v>152</v>
      </c>
    </row>
    <row r="240" spans="1:21">
      <c r="A240" s="1">
        <v>45543</v>
      </c>
      <c r="B240" t="s">
        <v>17</v>
      </c>
      <c r="C240" t="s">
        <v>12</v>
      </c>
      <c r="D240" t="s">
        <v>14</v>
      </c>
      <c r="E240" t="s">
        <v>14</v>
      </c>
      <c r="F240">
        <v>245747</v>
      </c>
      <c r="G240">
        <v>19560</v>
      </c>
      <c r="H240">
        <v>3600</v>
      </c>
      <c r="I240">
        <v>2070</v>
      </c>
      <c r="J240">
        <v>927</v>
      </c>
      <c r="K240">
        <v>200843.09</v>
      </c>
      <c r="L240">
        <v>3867146.21</v>
      </c>
      <c r="M240">
        <v>19.254564396514713</v>
      </c>
      <c r="N240">
        <v>7.9594054047455301E-2</v>
      </c>
      <c r="O240">
        <v>10.2681</v>
      </c>
      <c r="P240">
        <v>55.789700000000003</v>
      </c>
      <c r="Q240">
        <v>216.6592</v>
      </c>
      <c r="R240" t="s">
        <v>141</v>
      </c>
      <c r="S240" t="s">
        <v>147</v>
      </c>
      <c r="T240">
        <v>9</v>
      </c>
      <c r="U240" t="s">
        <v>152</v>
      </c>
    </row>
    <row r="241" spans="1:21">
      <c r="A241" s="1">
        <v>45544</v>
      </c>
      <c r="B241" t="s">
        <v>17</v>
      </c>
      <c r="C241" t="s">
        <v>12</v>
      </c>
      <c r="D241" t="s">
        <v>15</v>
      </c>
      <c r="E241" t="s">
        <v>14</v>
      </c>
      <c r="F241">
        <v>84497</v>
      </c>
      <c r="G241">
        <v>2556</v>
      </c>
      <c r="H241">
        <v>527</v>
      </c>
      <c r="I241">
        <v>306</v>
      </c>
      <c r="J241">
        <v>147</v>
      </c>
      <c r="K241">
        <v>40400.53</v>
      </c>
      <c r="L241">
        <v>517443.61</v>
      </c>
      <c r="M241">
        <v>12.807842124843411</v>
      </c>
      <c r="N241">
        <v>3.0249594660165399E-2</v>
      </c>
      <c r="O241">
        <v>15.8062</v>
      </c>
      <c r="P241">
        <v>76.661299999999997</v>
      </c>
      <c r="Q241">
        <v>274.83350000000002</v>
      </c>
      <c r="R241" t="s">
        <v>141</v>
      </c>
      <c r="S241" t="s">
        <v>147</v>
      </c>
      <c r="T241">
        <v>9</v>
      </c>
      <c r="U241" t="s">
        <v>152</v>
      </c>
    </row>
    <row r="242" spans="1:21">
      <c r="A242" s="1">
        <v>45545</v>
      </c>
      <c r="B242" t="s">
        <v>17</v>
      </c>
      <c r="C242" t="s">
        <v>12</v>
      </c>
      <c r="D242" t="s">
        <v>15</v>
      </c>
      <c r="E242" t="s">
        <v>14</v>
      </c>
      <c r="F242">
        <v>241659</v>
      </c>
      <c r="G242">
        <v>17679</v>
      </c>
      <c r="H242">
        <v>2873</v>
      </c>
      <c r="I242">
        <v>1586</v>
      </c>
      <c r="J242">
        <v>722</v>
      </c>
      <c r="K242">
        <v>135221.60999999999</v>
      </c>
      <c r="L242">
        <v>4879841.2300000004</v>
      </c>
      <c r="M242">
        <v>36.087732057028468</v>
      </c>
      <c r="N242">
        <v>7.3156803595148506E-2</v>
      </c>
      <c r="O242">
        <v>7.6486999999999998</v>
      </c>
      <c r="P242">
        <v>47.066299999999998</v>
      </c>
      <c r="Q242">
        <v>187.28749999999999</v>
      </c>
      <c r="R242" t="s">
        <v>141</v>
      </c>
      <c r="S242" t="s">
        <v>147</v>
      </c>
      <c r="T242">
        <v>9</v>
      </c>
      <c r="U242" t="s">
        <v>152</v>
      </c>
    </row>
    <row r="243" spans="1:21">
      <c r="A243" s="1">
        <v>45547</v>
      </c>
      <c r="B243" t="s">
        <v>17</v>
      </c>
      <c r="C243" t="s">
        <v>12</v>
      </c>
      <c r="D243" t="s">
        <v>11</v>
      </c>
      <c r="E243" t="s">
        <v>14</v>
      </c>
      <c r="F243">
        <v>89606</v>
      </c>
      <c r="G243">
        <v>3064</v>
      </c>
      <c r="H243">
        <v>523</v>
      </c>
      <c r="I243">
        <v>302</v>
      </c>
      <c r="J243">
        <v>174</v>
      </c>
      <c r="K243">
        <v>82237.509999999995</v>
      </c>
      <c r="L243">
        <v>1090015.6399999999</v>
      </c>
      <c r="M243">
        <v>13.254482534794645</v>
      </c>
      <c r="N243">
        <v>3.4194138785349201E-2</v>
      </c>
      <c r="O243">
        <v>26.8399</v>
      </c>
      <c r="P243">
        <v>157.24189999999999</v>
      </c>
      <c r="Q243">
        <v>472.62939999999998</v>
      </c>
      <c r="R243" t="s">
        <v>141</v>
      </c>
      <c r="S243" t="s">
        <v>147</v>
      </c>
      <c r="T243">
        <v>9</v>
      </c>
      <c r="U243" t="s">
        <v>152</v>
      </c>
    </row>
    <row r="244" spans="1:21">
      <c r="A244" s="1">
        <v>45550</v>
      </c>
      <c r="B244" t="s">
        <v>17</v>
      </c>
      <c r="C244" t="s">
        <v>12</v>
      </c>
      <c r="D244" t="s">
        <v>12</v>
      </c>
      <c r="E244" t="s">
        <v>14</v>
      </c>
      <c r="F244">
        <v>52998</v>
      </c>
      <c r="G244">
        <v>2691</v>
      </c>
      <c r="H244">
        <v>556</v>
      </c>
      <c r="I244">
        <v>360</v>
      </c>
      <c r="J244">
        <v>169</v>
      </c>
      <c r="K244">
        <v>42374.05</v>
      </c>
      <c r="L244">
        <v>1263776.46</v>
      </c>
      <c r="M244">
        <v>29.824301901753547</v>
      </c>
      <c r="N244">
        <v>5.0775500962300497E-2</v>
      </c>
      <c r="O244">
        <v>15.746600000000001</v>
      </c>
      <c r="P244">
        <v>76.212299999999999</v>
      </c>
      <c r="Q244">
        <v>250.73400000000001</v>
      </c>
      <c r="R244" t="s">
        <v>141</v>
      </c>
      <c r="S244" t="s">
        <v>147</v>
      </c>
      <c r="T244">
        <v>9</v>
      </c>
      <c r="U244" t="s">
        <v>152</v>
      </c>
    </row>
    <row r="245" spans="1:21">
      <c r="A245" s="1">
        <v>45551</v>
      </c>
      <c r="B245" t="s">
        <v>17</v>
      </c>
      <c r="C245" t="s">
        <v>12</v>
      </c>
      <c r="D245" t="s">
        <v>14</v>
      </c>
      <c r="E245" t="s">
        <v>14</v>
      </c>
      <c r="F245">
        <v>188733</v>
      </c>
      <c r="G245">
        <v>6063</v>
      </c>
      <c r="H245">
        <v>1486</v>
      </c>
      <c r="I245">
        <v>848</v>
      </c>
      <c r="J245">
        <v>495</v>
      </c>
      <c r="K245">
        <v>117044.6</v>
      </c>
      <c r="L245">
        <v>1718164.73</v>
      </c>
      <c r="M245">
        <v>14.679572829502598</v>
      </c>
      <c r="N245">
        <v>3.21247476593918E-2</v>
      </c>
      <c r="O245">
        <v>19.3047</v>
      </c>
      <c r="P245">
        <v>78.764899999999997</v>
      </c>
      <c r="Q245">
        <v>236.4537</v>
      </c>
      <c r="R245" t="s">
        <v>141</v>
      </c>
      <c r="S245" t="s">
        <v>147</v>
      </c>
      <c r="T245">
        <v>9</v>
      </c>
      <c r="U245" t="s">
        <v>152</v>
      </c>
    </row>
    <row r="246" spans="1:21">
      <c r="A246" s="1">
        <v>45553</v>
      </c>
      <c r="B246" t="s">
        <v>17</v>
      </c>
      <c r="C246" t="s">
        <v>12</v>
      </c>
      <c r="D246" t="s">
        <v>15</v>
      </c>
      <c r="E246" t="s">
        <v>14</v>
      </c>
      <c r="F246">
        <v>99863</v>
      </c>
      <c r="G246">
        <v>5899</v>
      </c>
      <c r="H246">
        <v>1473</v>
      </c>
      <c r="I246">
        <v>894</v>
      </c>
      <c r="J246">
        <v>463</v>
      </c>
      <c r="K246">
        <v>73758.95</v>
      </c>
      <c r="L246">
        <v>1765141.51</v>
      </c>
      <c r="M246">
        <v>23.9312179742255</v>
      </c>
      <c r="N246">
        <v>5.9070927170223199E-2</v>
      </c>
      <c r="O246">
        <v>12.5036</v>
      </c>
      <c r="P246">
        <v>50.073999999999998</v>
      </c>
      <c r="Q246">
        <v>159.3066</v>
      </c>
      <c r="R246" t="s">
        <v>141</v>
      </c>
      <c r="S246" t="s">
        <v>147</v>
      </c>
      <c r="T246">
        <v>9</v>
      </c>
      <c r="U246" t="s">
        <v>152</v>
      </c>
    </row>
    <row r="247" spans="1:21">
      <c r="A247" s="1">
        <v>45555</v>
      </c>
      <c r="B247" t="s">
        <v>17</v>
      </c>
      <c r="C247" t="s">
        <v>12</v>
      </c>
      <c r="D247" t="s">
        <v>12</v>
      </c>
      <c r="E247" t="s">
        <v>14</v>
      </c>
      <c r="F247">
        <v>121757</v>
      </c>
      <c r="G247">
        <v>6018</v>
      </c>
      <c r="H247">
        <v>1136</v>
      </c>
      <c r="I247">
        <v>664</v>
      </c>
      <c r="J247">
        <v>374</v>
      </c>
      <c r="K247">
        <v>107787.88</v>
      </c>
      <c r="L247">
        <v>2220089.2400000002</v>
      </c>
      <c r="M247">
        <v>20.5968355625883</v>
      </c>
      <c r="N247">
        <v>4.94263163514213E-2</v>
      </c>
      <c r="O247">
        <v>17.910900000000002</v>
      </c>
      <c r="P247">
        <v>94.883700000000005</v>
      </c>
      <c r="Q247">
        <v>288.2029</v>
      </c>
      <c r="R247" t="s">
        <v>141</v>
      </c>
      <c r="S247" t="s">
        <v>147</v>
      </c>
      <c r="T247">
        <v>9</v>
      </c>
      <c r="U247" t="s">
        <v>152</v>
      </c>
    </row>
    <row r="248" spans="1:21">
      <c r="A248" s="1">
        <v>45557</v>
      </c>
      <c r="B248" t="s">
        <v>17</v>
      </c>
      <c r="C248" t="s">
        <v>12</v>
      </c>
      <c r="D248" t="s">
        <v>13</v>
      </c>
      <c r="E248" t="s">
        <v>14</v>
      </c>
      <c r="F248">
        <v>105308</v>
      </c>
      <c r="G248">
        <v>7365</v>
      </c>
      <c r="H248">
        <v>1272</v>
      </c>
      <c r="I248">
        <v>726</v>
      </c>
      <c r="J248">
        <v>432</v>
      </c>
      <c r="K248">
        <v>43967.23</v>
      </c>
      <c r="L248">
        <v>2323390.4500000002</v>
      </c>
      <c r="M248">
        <v>52.843684944446125</v>
      </c>
      <c r="N248">
        <v>6.9937706537015198E-2</v>
      </c>
      <c r="O248">
        <v>5.9698000000000002</v>
      </c>
      <c r="P248">
        <v>34.565399999999997</v>
      </c>
      <c r="Q248">
        <v>101.776</v>
      </c>
      <c r="R248" t="s">
        <v>141</v>
      </c>
      <c r="S248" t="s">
        <v>147</v>
      </c>
      <c r="T248">
        <v>9</v>
      </c>
      <c r="U248" t="s">
        <v>152</v>
      </c>
    </row>
    <row r="249" spans="1:21">
      <c r="A249" s="1">
        <v>45559</v>
      </c>
      <c r="B249" t="s">
        <v>17</v>
      </c>
      <c r="C249" t="s">
        <v>12</v>
      </c>
      <c r="D249" t="s">
        <v>14</v>
      </c>
      <c r="E249" t="s">
        <v>14</v>
      </c>
      <c r="F249">
        <v>134230</v>
      </c>
      <c r="G249">
        <v>8702</v>
      </c>
      <c r="H249">
        <v>1365</v>
      </c>
      <c r="I249">
        <v>650</v>
      </c>
      <c r="J249">
        <v>332</v>
      </c>
      <c r="K249">
        <v>124821.77</v>
      </c>
      <c r="L249">
        <v>1474440.35</v>
      </c>
      <c r="M249">
        <v>11.812365343000664</v>
      </c>
      <c r="N249">
        <v>6.4829024808165103E-2</v>
      </c>
      <c r="O249">
        <v>14.343999999999999</v>
      </c>
      <c r="P249">
        <v>91.444500000000005</v>
      </c>
      <c r="Q249">
        <v>375.9692</v>
      </c>
      <c r="R249" t="s">
        <v>141</v>
      </c>
      <c r="S249" t="s">
        <v>147</v>
      </c>
      <c r="T249">
        <v>9</v>
      </c>
      <c r="U249" t="s">
        <v>152</v>
      </c>
    </row>
    <row r="250" spans="1:21">
      <c r="A250" s="1">
        <v>45562</v>
      </c>
      <c r="B250" t="s">
        <v>17</v>
      </c>
      <c r="C250" t="s">
        <v>12</v>
      </c>
      <c r="D250" t="s">
        <v>13</v>
      </c>
      <c r="E250" t="s">
        <v>14</v>
      </c>
      <c r="F250">
        <v>81135</v>
      </c>
      <c r="G250">
        <v>4547</v>
      </c>
      <c r="H250">
        <v>1123</v>
      </c>
      <c r="I250">
        <v>543</v>
      </c>
      <c r="J250">
        <v>325</v>
      </c>
      <c r="K250">
        <v>72931.67</v>
      </c>
      <c r="L250">
        <v>1570056.62</v>
      </c>
      <c r="M250">
        <v>21.527775519194886</v>
      </c>
      <c r="N250">
        <v>5.6042398471682998E-2</v>
      </c>
      <c r="O250">
        <v>16.0395</v>
      </c>
      <c r="P250">
        <v>64.943600000000004</v>
      </c>
      <c r="Q250">
        <v>224.4051</v>
      </c>
      <c r="R250" t="s">
        <v>141</v>
      </c>
      <c r="S250" t="s">
        <v>147</v>
      </c>
      <c r="T250">
        <v>9</v>
      </c>
      <c r="U250" t="s">
        <v>152</v>
      </c>
    </row>
    <row r="251" spans="1:21">
      <c r="A251" s="1">
        <v>45564</v>
      </c>
      <c r="B251" t="s">
        <v>17</v>
      </c>
      <c r="C251" t="s">
        <v>12</v>
      </c>
      <c r="D251" t="s">
        <v>12</v>
      </c>
      <c r="E251" t="s">
        <v>14</v>
      </c>
      <c r="F251">
        <v>120820</v>
      </c>
      <c r="G251">
        <v>8446</v>
      </c>
      <c r="H251">
        <v>1398</v>
      </c>
      <c r="I251">
        <v>808</v>
      </c>
      <c r="J251">
        <v>382</v>
      </c>
      <c r="K251">
        <v>96604.45</v>
      </c>
      <c r="L251">
        <v>1911053.53</v>
      </c>
      <c r="M251">
        <v>19.782251542242619</v>
      </c>
      <c r="N251">
        <v>6.9905644760801203E-2</v>
      </c>
      <c r="O251">
        <v>11.437900000000001</v>
      </c>
      <c r="P251">
        <v>69.101900000000001</v>
      </c>
      <c r="Q251">
        <v>252.8912</v>
      </c>
      <c r="R251" t="s">
        <v>141</v>
      </c>
      <c r="S251" t="s">
        <v>147</v>
      </c>
      <c r="T251">
        <v>9</v>
      </c>
      <c r="U251" t="s">
        <v>152</v>
      </c>
    </row>
    <row r="252" spans="1:21">
      <c r="A252" s="1">
        <v>45565</v>
      </c>
      <c r="B252" t="s">
        <v>17</v>
      </c>
      <c r="C252" t="s">
        <v>12</v>
      </c>
      <c r="D252" t="s">
        <v>11</v>
      </c>
      <c r="E252" t="s">
        <v>14</v>
      </c>
      <c r="F252">
        <v>108200</v>
      </c>
      <c r="G252">
        <v>3265</v>
      </c>
      <c r="H252">
        <v>588</v>
      </c>
      <c r="I252">
        <v>270</v>
      </c>
      <c r="J252">
        <v>146</v>
      </c>
      <c r="K252">
        <v>90135.86</v>
      </c>
      <c r="L252">
        <v>550296.55000000005</v>
      </c>
      <c r="M252">
        <v>6.1051899876475364</v>
      </c>
      <c r="N252">
        <v>3.0175600739371498E-2</v>
      </c>
      <c r="O252">
        <v>27.6067</v>
      </c>
      <c r="P252">
        <v>153.29230000000001</v>
      </c>
      <c r="Q252">
        <v>617.36890000000005</v>
      </c>
      <c r="R252" t="s">
        <v>141</v>
      </c>
      <c r="S252" t="s">
        <v>147</v>
      </c>
      <c r="T252">
        <v>9</v>
      </c>
      <c r="U252" t="s">
        <v>152</v>
      </c>
    </row>
    <row r="253" spans="1:21">
      <c r="A253" s="1">
        <v>45568</v>
      </c>
      <c r="B253" t="s">
        <v>17</v>
      </c>
      <c r="C253" t="s">
        <v>12</v>
      </c>
      <c r="D253" t="s">
        <v>12</v>
      </c>
      <c r="E253" t="s">
        <v>14</v>
      </c>
      <c r="F253">
        <v>136913</v>
      </c>
      <c r="G253">
        <v>4144</v>
      </c>
      <c r="H253">
        <v>997</v>
      </c>
      <c r="I253">
        <v>508</v>
      </c>
      <c r="J253">
        <v>257</v>
      </c>
      <c r="K253">
        <v>88554.32</v>
      </c>
      <c r="L253">
        <v>1706756.01</v>
      </c>
      <c r="M253">
        <v>19.273548822914567</v>
      </c>
      <c r="N253">
        <v>3.0267396083644399E-2</v>
      </c>
      <c r="O253">
        <v>21.369299999999999</v>
      </c>
      <c r="P253">
        <v>88.820800000000006</v>
      </c>
      <c r="Q253">
        <v>344.5693</v>
      </c>
      <c r="R253" t="s">
        <v>141</v>
      </c>
      <c r="S253" t="s">
        <v>153</v>
      </c>
      <c r="T253">
        <v>10</v>
      </c>
      <c r="U253" t="s">
        <v>154</v>
      </c>
    </row>
    <row r="254" spans="1:21">
      <c r="A254" s="1">
        <v>45577</v>
      </c>
      <c r="B254" t="s">
        <v>17</v>
      </c>
      <c r="C254" t="s">
        <v>12</v>
      </c>
      <c r="D254" t="s">
        <v>12</v>
      </c>
      <c r="E254" t="s">
        <v>14</v>
      </c>
      <c r="F254">
        <v>216016</v>
      </c>
      <c r="G254">
        <v>10639</v>
      </c>
      <c r="H254">
        <v>1987</v>
      </c>
      <c r="I254">
        <v>1050</v>
      </c>
      <c r="J254">
        <v>475</v>
      </c>
      <c r="K254">
        <v>139364</v>
      </c>
      <c r="L254">
        <v>1826451.72</v>
      </c>
      <c r="M254">
        <v>13.10562067678884</v>
      </c>
      <c r="N254">
        <v>4.9250981408784499E-2</v>
      </c>
      <c r="O254">
        <v>13.099399999999999</v>
      </c>
      <c r="P254">
        <v>70.137900000000002</v>
      </c>
      <c r="Q254">
        <v>293.39789999999999</v>
      </c>
      <c r="R254" t="s">
        <v>141</v>
      </c>
      <c r="S254" t="s">
        <v>153</v>
      </c>
      <c r="T254">
        <v>10</v>
      </c>
      <c r="U254" t="s">
        <v>154</v>
      </c>
    </row>
    <row r="255" spans="1:21">
      <c r="A255" s="1">
        <v>45578</v>
      </c>
      <c r="B255" t="s">
        <v>17</v>
      </c>
      <c r="C255" t="s">
        <v>12</v>
      </c>
      <c r="D255" t="s">
        <v>12</v>
      </c>
      <c r="E255" t="s">
        <v>14</v>
      </c>
      <c r="F255">
        <v>58912</v>
      </c>
      <c r="G255">
        <v>4326</v>
      </c>
      <c r="H255">
        <v>782</v>
      </c>
      <c r="I255">
        <v>498</v>
      </c>
      <c r="J255">
        <v>295</v>
      </c>
      <c r="K255">
        <v>48216.62</v>
      </c>
      <c r="L255">
        <v>1214180.74</v>
      </c>
      <c r="M255">
        <v>25.181788769100777</v>
      </c>
      <c r="N255">
        <v>7.3431558935361199E-2</v>
      </c>
      <c r="O255">
        <v>11.145799999999999</v>
      </c>
      <c r="P255">
        <v>61.658099999999997</v>
      </c>
      <c r="Q255">
        <v>163.4462</v>
      </c>
      <c r="R255" t="s">
        <v>141</v>
      </c>
      <c r="S255" t="s">
        <v>153</v>
      </c>
      <c r="T255">
        <v>10</v>
      </c>
      <c r="U255" t="s">
        <v>154</v>
      </c>
    </row>
    <row r="256" spans="1:21">
      <c r="A256" s="1">
        <v>45581</v>
      </c>
      <c r="B256" t="s">
        <v>17</v>
      </c>
      <c r="C256" t="s">
        <v>12</v>
      </c>
      <c r="D256" t="s">
        <v>12</v>
      </c>
      <c r="E256" t="s">
        <v>14</v>
      </c>
      <c r="F256">
        <v>199622</v>
      </c>
      <c r="G256">
        <v>6041</v>
      </c>
      <c r="H256">
        <v>993</v>
      </c>
      <c r="I256">
        <v>525</v>
      </c>
      <c r="J256">
        <v>228</v>
      </c>
      <c r="K256">
        <v>176721.83</v>
      </c>
      <c r="L256">
        <v>988512.45</v>
      </c>
      <c r="M256">
        <v>5.5936069131923318</v>
      </c>
      <c r="N256">
        <v>3.02621955495887E-2</v>
      </c>
      <c r="O256">
        <v>29.253699999999998</v>
      </c>
      <c r="P256">
        <v>177.9676</v>
      </c>
      <c r="Q256">
        <v>775.09569999999997</v>
      </c>
      <c r="R256" t="s">
        <v>141</v>
      </c>
      <c r="S256" t="s">
        <v>153</v>
      </c>
      <c r="T256">
        <v>10</v>
      </c>
      <c r="U256" t="s">
        <v>154</v>
      </c>
    </row>
    <row r="257" spans="1:21">
      <c r="A257" s="1">
        <v>45583</v>
      </c>
      <c r="B257" t="s">
        <v>17</v>
      </c>
      <c r="C257" t="s">
        <v>12</v>
      </c>
      <c r="D257" t="s">
        <v>13</v>
      </c>
      <c r="E257" t="s">
        <v>14</v>
      </c>
      <c r="F257">
        <v>287101</v>
      </c>
      <c r="G257">
        <v>12759</v>
      </c>
      <c r="H257">
        <v>2552</v>
      </c>
      <c r="I257">
        <v>1493</v>
      </c>
      <c r="J257">
        <v>878</v>
      </c>
      <c r="K257">
        <v>208157.08</v>
      </c>
      <c r="L257">
        <v>4202662.82</v>
      </c>
      <c r="M257">
        <v>20.189862482698164</v>
      </c>
      <c r="N257">
        <v>4.4440806545431803E-2</v>
      </c>
      <c r="O257">
        <v>16.314499999999999</v>
      </c>
      <c r="P257">
        <v>81.566299999999998</v>
      </c>
      <c r="Q257">
        <v>237.08099999999999</v>
      </c>
      <c r="R257" t="s">
        <v>141</v>
      </c>
      <c r="S257" t="s">
        <v>153</v>
      </c>
      <c r="T257">
        <v>10</v>
      </c>
      <c r="U257" t="s">
        <v>154</v>
      </c>
    </row>
    <row r="258" spans="1:21">
      <c r="A258" s="1">
        <v>45584</v>
      </c>
      <c r="B258" t="s">
        <v>17</v>
      </c>
      <c r="C258" t="s">
        <v>12</v>
      </c>
      <c r="D258" t="s">
        <v>15</v>
      </c>
      <c r="E258" t="s">
        <v>14</v>
      </c>
      <c r="F258">
        <v>184878</v>
      </c>
      <c r="G258">
        <v>12850</v>
      </c>
      <c r="H258">
        <v>2357</v>
      </c>
      <c r="I258">
        <v>1514</v>
      </c>
      <c r="J258">
        <v>788</v>
      </c>
      <c r="K258">
        <v>119293.73</v>
      </c>
      <c r="L258">
        <v>4620820.8099999996</v>
      </c>
      <c r="M258">
        <v>38.734817077142274</v>
      </c>
      <c r="N258">
        <v>6.9505295383983007E-2</v>
      </c>
      <c r="O258">
        <v>9.2835999999999999</v>
      </c>
      <c r="P258">
        <v>50.612499999999997</v>
      </c>
      <c r="Q258">
        <v>151.38800000000001</v>
      </c>
      <c r="R258" t="s">
        <v>141</v>
      </c>
      <c r="S258" t="s">
        <v>153</v>
      </c>
      <c r="T258">
        <v>10</v>
      </c>
      <c r="U258" t="s">
        <v>154</v>
      </c>
    </row>
    <row r="259" spans="1:21">
      <c r="A259" s="1">
        <v>45587</v>
      </c>
      <c r="B259" t="s">
        <v>17</v>
      </c>
      <c r="C259" t="s">
        <v>12</v>
      </c>
      <c r="D259" t="s">
        <v>14</v>
      </c>
      <c r="E259" t="s">
        <v>14</v>
      </c>
      <c r="F259">
        <v>91570</v>
      </c>
      <c r="G259">
        <v>6739</v>
      </c>
      <c r="H259">
        <v>1285</v>
      </c>
      <c r="I259">
        <v>721</v>
      </c>
      <c r="J259">
        <v>353</v>
      </c>
      <c r="K259">
        <v>79415.47</v>
      </c>
      <c r="L259">
        <v>2003387.48</v>
      </c>
      <c r="M259">
        <v>25.226665283225042</v>
      </c>
      <c r="N259">
        <v>7.3593971824833404E-2</v>
      </c>
      <c r="O259">
        <v>11.7845</v>
      </c>
      <c r="P259">
        <v>61.801900000000003</v>
      </c>
      <c r="Q259">
        <v>224.97300000000001</v>
      </c>
      <c r="R259" t="s">
        <v>141</v>
      </c>
      <c r="S259" t="s">
        <v>153</v>
      </c>
      <c r="T259">
        <v>10</v>
      </c>
      <c r="U259" t="s">
        <v>154</v>
      </c>
    </row>
    <row r="260" spans="1:21">
      <c r="A260" s="1">
        <v>45594</v>
      </c>
      <c r="B260" t="s">
        <v>17</v>
      </c>
      <c r="C260" t="s">
        <v>12</v>
      </c>
      <c r="D260" t="s">
        <v>13</v>
      </c>
      <c r="E260" t="s">
        <v>14</v>
      </c>
      <c r="F260">
        <v>179478</v>
      </c>
      <c r="G260">
        <v>6773</v>
      </c>
      <c r="H260">
        <v>1044</v>
      </c>
      <c r="I260">
        <v>667</v>
      </c>
      <c r="J260">
        <v>270</v>
      </c>
      <c r="K260">
        <v>91661.15</v>
      </c>
      <c r="L260">
        <v>2080724.29</v>
      </c>
      <c r="M260">
        <v>22.700176574262926</v>
      </c>
      <c r="N260">
        <v>3.7737215703317402E-2</v>
      </c>
      <c r="O260">
        <v>13.533300000000001</v>
      </c>
      <c r="P260">
        <v>87.798000000000002</v>
      </c>
      <c r="Q260">
        <v>339.48570000000001</v>
      </c>
      <c r="R260" t="s">
        <v>141</v>
      </c>
      <c r="S260" t="s">
        <v>153</v>
      </c>
      <c r="T260">
        <v>10</v>
      </c>
      <c r="U260" t="s">
        <v>154</v>
      </c>
    </row>
    <row r="261" spans="1:21">
      <c r="A261" s="1">
        <v>45597</v>
      </c>
      <c r="B261" t="s">
        <v>17</v>
      </c>
      <c r="C261" t="s">
        <v>12</v>
      </c>
      <c r="D261" t="s">
        <v>13</v>
      </c>
      <c r="E261" t="s">
        <v>14</v>
      </c>
      <c r="F261">
        <v>225961</v>
      </c>
      <c r="G261">
        <v>14171</v>
      </c>
      <c r="H261">
        <v>3221</v>
      </c>
      <c r="I261">
        <v>1819</v>
      </c>
      <c r="J261">
        <v>993</v>
      </c>
      <c r="K261">
        <v>168277.96</v>
      </c>
      <c r="L261">
        <v>3222207.73</v>
      </c>
      <c r="M261">
        <v>19.148126884827938</v>
      </c>
      <c r="N261">
        <v>6.2714362212948196E-2</v>
      </c>
      <c r="O261">
        <v>11.8748</v>
      </c>
      <c r="P261">
        <v>52.244</v>
      </c>
      <c r="Q261">
        <v>169.46420000000001</v>
      </c>
      <c r="R261" t="s">
        <v>141</v>
      </c>
      <c r="S261" t="s">
        <v>153</v>
      </c>
      <c r="T261">
        <v>11</v>
      </c>
      <c r="U261" t="s">
        <v>155</v>
      </c>
    </row>
    <row r="262" spans="1:21">
      <c r="A262" s="1">
        <v>45599</v>
      </c>
      <c r="B262" t="s">
        <v>17</v>
      </c>
      <c r="C262" t="s">
        <v>12</v>
      </c>
      <c r="D262" t="s">
        <v>12</v>
      </c>
      <c r="E262" t="s">
        <v>14</v>
      </c>
      <c r="F262">
        <v>232832</v>
      </c>
      <c r="G262">
        <v>9147</v>
      </c>
      <c r="H262">
        <v>1633</v>
      </c>
      <c r="I262">
        <v>749</v>
      </c>
      <c r="J262">
        <v>397</v>
      </c>
      <c r="K262">
        <v>193724.4</v>
      </c>
      <c r="L262">
        <v>3007990.84</v>
      </c>
      <c r="M262">
        <v>15.527165602267964</v>
      </c>
      <c r="N262">
        <v>3.9285836998350698E-2</v>
      </c>
      <c r="O262">
        <v>21.178999999999998</v>
      </c>
      <c r="P262">
        <v>118.631</v>
      </c>
      <c r="Q262">
        <v>487.9708</v>
      </c>
      <c r="R262" t="s">
        <v>141</v>
      </c>
      <c r="S262" t="s">
        <v>153</v>
      </c>
      <c r="T262">
        <v>11</v>
      </c>
      <c r="U262" t="s">
        <v>155</v>
      </c>
    </row>
    <row r="263" spans="1:21">
      <c r="A263" s="1">
        <v>45603</v>
      </c>
      <c r="B263" t="s">
        <v>17</v>
      </c>
      <c r="C263" t="s">
        <v>12</v>
      </c>
      <c r="D263" t="s">
        <v>14</v>
      </c>
      <c r="E263" t="s">
        <v>14</v>
      </c>
      <c r="F263">
        <v>270180</v>
      </c>
      <c r="G263">
        <v>14454</v>
      </c>
      <c r="H263">
        <v>3258</v>
      </c>
      <c r="I263">
        <v>1917</v>
      </c>
      <c r="J263">
        <v>990</v>
      </c>
      <c r="K263">
        <v>268873.26</v>
      </c>
      <c r="L263">
        <v>6443869.4199999999</v>
      </c>
      <c r="M263">
        <v>23.966196638520319</v>
      </c>
      <c r="N263">
        <v>5.3497668221185901E-2</v>
      </c>
      <c r="O263">
        <v>18.602</v>
      </c>
      <c r="P263">
        <v>82.527100000000004</v>
      </c>
      <c r="Q263">
        <v>271.58920000000001</v>
      </c>
      <c r="R263" t="s">
        <v>141</v>
      </c>
      <c r="S263" t="s">
        <v>153</v>
      </c>
      <c r="T263">
        <v>11</v>
      </c>
      <c r="U263" t="s">
        <v>155</v>
      </c>
    </row>
    <row r="264" spans="1:21">
      <c r="A264" s="1">
        <v>45604</v>
      </c>
      <c r="B264" t="s">
        <v>17</v>
      </c>
      <c r="C264" t="s">
        <v>12</v>
      </c>
      <c r="D264" t="s">
        <v>15</v>
      </c>
      <c r="E264" t="s">
        <v>14</v>
      </c>
      <c r="F264">
        <v>286662</v>
      </c>
      <c r="G264">
        <v>11043</v>
      </c>
      <c r="H264">
        <v>1712</v>
      </c>
      <c r="I264">
        <v>779</v>
      </c>
      <c r="J264">
        <v>318</v>
      </c>
      <c r="K264">
        <v>131184.54999999999</v>
      </c>
      <c r="L264">
        <v>1392508.14</v>
      </c>
      <c r="M264">
        <v>10.614879114956754</v>
      </c>
      <c r="N264">
        <v>3.8522720137304602E-2</v>
      </c>
      <c r="O264">
        <v>11.8794</v>
      </c>
      <c r="P264">
        <v>76.626499999999993</v>
      </c>
      <c r="Q264">
        <v>412.53</v>
      </c>
      <c r="R264" t="s">
        <v>141</v>
      </c>
      <c r="S264" t="s">
        <v>153</v>
      </c>
      <c r="T264">
        <v>11</v>
      </c>
      <c r="U264" t="s">
        <v>155</v>
      </c>
    </row>
    <row r="265" spans="1:21">
      <c r="A265" s="1">
        <v>45606</v>
      </c>
      <c r="B265" t="s">
        <v>17</v>
      </c>
      <c r="C265" t="s">
        <v>12</v>
      </c>
      <c r="D265" t="s">
        <v>13</v>
      </c>
      <c r="E265" t="s">
        <v>14</v>
      </c>
      <c r="F265">
        <v>55161</v>
      </c>
      <c r="G265">
        <v>1674</v>
      </c>
      <c r="H265">
        <v>327</v>
      </c>
      <c r="I265">
        <v>182</v>
      </c>
      <c r="J265">
        <v>93</v>
      </c>
      <c r="K265">
        <v>27683.46</v>
      </c>
      <c r="L265">
        <v>419254.85</v>
      </c>
      <c r="M265">
        <v>15.144597171018363</v>
      </c>
      <c r="N265">
        <v>3.0347528144884998E-2</v>
      </c>
      <c r="O265">
        <v>16.537299999999998</v>
      </c>
      <c r="P265">
        <v>84.658900000000003</v>
      </c>
      <c r="Q265">
        <v>297.67160000000001</v>
      </c>
      <c r="R265" t="s">
        <v>141</v>
      </c>
      <c r="S265" t="s">
        <v>153</v>
      </c>
      <c r="T265">
        <v>11</v>
      </c>
      <c r="U265" t="s">
        <v>155</v>
      </c>
    </row>
    <row r="266" spans="1:21">
      <c r="A266" s="1">
        <v>45608</v>
      </c>
      <c r="B266" t="s">
        <v>17</v>
      </c>
      <c r="C266" t="s">
        <v>12</v>
      </c>
      <c r="D266" t="s">
        <v>15</v>
      </c>
      <c r="E266" t="s">
        <v>14</v>
      </c>
      <c r="F266">
        <v>283452</v>
      </c>
      <c r="G266">
        <v>10161</v>
      </c>
      <c r="H266">
        <v>2461</v>
      </c>
      <c r="I266">
        <v>1357</v>
      </c>
      <c r="J266">
        <v>599</v>
      </c>
      <c r="K266">
        <v>241562.23999999999</v>
      </c>
      <c r="L266">
        <v>2333253.91</v>
      </c>
      <c r="M266">
        <v>9.6590175269114926</v>
      </c>
      <c r="N266">
        <v>3.5847339232039303E-2</v>
      </c>
      <c r="O266">
        <v>23.773499999999999</v>
      </c>
      <c r="P266">
        <v>98.156099999999995</v>
      </c>
      <c r="Q266">
        <v>403.27589999999998</v>
      </c>
      <c r="R266" t="s">
        <v>141</v>
      </c>
      <c r="S266" t="s">
        <v>153</v>
      </c>
      <c r="T266">
        <v>11</v>
      </c>
      <c r="U266" t="s">
        <v>155</v>
      </c>
    </row>
    <row r="267" spans="1:21">
      <c r="A267" s="1">
        <v>45609</v>
      </c>
      <c r="B267" t="s">
        <v>17</v>
      </c>
      <c r="C267" t="s">
        <v>12</v>
      </c>
      <c r="D267" t="s">
        <v>15</v>
      </c>
      <c r="E267" t="s">
        <v>14</v>
      </c>
      <c r="F267">
        <v>266279</v>
      </c>
      <c r="G267">
        <v>21175</v>
      </c>
      <c r="H267">
        <v>3231</v>
      </c>
      <c r="I267">
        <v>1568</v>
      </c>
      <c r="J267">
        <v>646</v>
      </c>
      <c r="K267">
        <v>219965.47</v>
      </c>
      <c r="L267">
        <v>2905813.4</v>
      </c>
      <c r="M267">
        <v>13.210316146438801</v>
      </c>
      <c r="N267">
        <v>7.9521854896555902E-2</v>
      </c>
      <c r="O267">
        <v>10.388</v>
      </c>
      <c r="P267">
        <v>68.079700000000003</v>
      </c>
      <c r="Q267">
        <v>340.50380000000001</v>
      </c>
      <c r="R267" t="s">
        <v>141</v>
      </c>
      <c r="S267" t="s">
        <v>153</v>
      </c>
      <c r="T267">
        <v>11</v>
      </c>
      <c r="U267" t="s">
        <v>155</v>
      </c>
    </row>
    <row r="268" spans="1:21">
      <c r="A268" s="1">
        <v>45614</v>
      </c>
      <c r="B268" t="s">
        <v>17</v>
      </c>
      <c r="C268" t="s">
        <v>12</v>
      </c>
      <c r="D268" t="s">
        <v>12</v>
      </c>
      <c r="E268" t="s">
        <v>14</v>
      </c>
      <c r="F268">
        <v>204362</v>
      </c>
      <c r="G268">
        <v>14066</v>
      </c>
      <c r="H268">
        <v>3141</v>
      </c>
      <c r="I268">
        <v>1562</v>
      </c>
      <c r="J268">
        <v>659</v>
      </c>
      <c r="K268">
        <v>184747.29</v>
      </c>
      <c r="L268">
        <v>3568654</v>
      </c>
      <c r="M268">
        <v>19.316407834723854</v>
      </c>
      <c r="N268">
        <v>6.8828842935575105E-2</v>
      </c>
      <c r="O268">
        <v>13.1343</v>
      </c>
      <c r="P268">
        <v>58.817999999999998</v>
      </c>
      <c r="Q268">
        <v>280.3449</v>
      </c>
      <c r="R268" t="s">
        <v>141</v>
      </c>
      <c r="S268" t="s">
        <v>153</v>
      </c>
      <c r="T268">
        <v>11</v>
      </c>
      <c r="U268" t="s">
        <v>155</v>
      </c>
    </row>
    <row r="269" spans="1:21">
      <c r="A269" s="1">
        <v>45615</v>
      </c>
      <c r="B269" t="s">
        <v>17</v>
      </c>
      <c r="C269" t="s">
        <v>12</v>
      </c>
      <c r="D269" t="s">
        <v>14</v>
      </c>
      <c r="E269" t="s">
        <v>14</v>
      </c>
      <c r="F269">
        <v>180572</v>
      </c>
      <c r="G269">
        <v>12720</v>
      </c>
      <c r="H269">
        <v>2814</v>
      </c>
      <c r="I269">
        <v>1384</v>
      </c>
      <c r="J269">
        <v>578</v>
      </c>
      <c r="K269">
        <v>137201.60999999999</v>
      </c>
      <c r="L269">
        <v>3495163.5</v>
      </c>
      <c r="M269">
        <v>25.474653686644057</v>
      </c>
      <c r="N269">
        <v>7.0442815054382699E-2</v>
      </c>
      <c r="O269">
        <v>10.786300000000001</v>
      </c>
      <c r="P269">
        <v>48.756799999999998</v>
      </c>
      <c r="Q269">
        <v>237.37299999999999</v>
      </c>
      <c r="R269" t="s">
        <v>141</v>
      </c>
      <c r="S269" t="s">
        <v>153</v>
      </c>
      <c r="T269">
        <v>11</v>
      </c>
      <c r="U269" t="s">
        <v>155</v>
      </c>
    </row>
    <row r="270" spans="1:21">
      <c r="A270" s="1">
        <v>45623</v>
      </c>
      <c r="B270" t="s">
        <v>17</v>
      </c>
      <c r="C270" t="s">
        <v>12</v>
      </c>
      <c r="D270" t="s">
        <v>15</v>
      </c>
      <c r="E270" t="s">
        <v>14</v>
      </c>
      <c r="F270">
        <v>90600</v>
      </c>
      <c r="G270">
        <v>5028</v>
      </c>
      <c r="H270">
        <v>1186</v>
      </c>
      <c r="I270">
        <v>602</v>
      </c>
      <c r="J270">
        <v>308</v>
      </c>
      <c r="K270">
        <v>73545.38</v>
      </c>
      <c r="L270">
        <v>1650695.41</v>
      </c>
      <c r="M270">
        <v>22.44458333072723</v>
      </c>
      <c r="N270">
        <v>5.5496688741721797E-2</v>
      </c>
      <c r="O270">
        <v>14.6272</v>
      </c>
      <c r="P270">
        <v>62.011299999999999</v>
      </c>
      <c r="Q270">
        <v>238.78370000000001</v>
      </c>
      <c r="R270" t="s">
        <v>141</v>
      </c>
      <c r="S270" t="s">
        <v>153</v>
      </c>
      <c r="T270">
        <v>11</v>
      </c>
      <c r="U270" t="s">
        <v>155</v>
      </c>
    </row>
    <row r="271" spans="1:21">
      <c r="A271" s="1">
        <v>45627</v>
      </c>
      <c r="B271" t="s">
        <v>17</v>
      </c>
      <c r="C271" t="s">
        <v>12</v>
      </c>
      <c r="D271" t="s">
        <v>15</v>
      </c>
      <c r="E271" t="s">
        <v>14</v>
      </c>
      <c r="F271">
        <v>197437</v>
      </c>
      <c r="G271">
        <v>15661</v>
      </c>
      <c r="H271">
        <v>3170</v>
      </c>
      <c r="I271">
        <v>2036</v>
      </c>
      <c r="J271">
        <v>967</v>
      </c>
      <c r="K271">
        <v>126999.65</v>
      </c>
      <c r="L271">
        <v>3380862.13</v>
      </c>
      <c r="M271">
        <v>26.621035018600445</v>
      </c>
      <c r="N271">
        <v>7.9321505087698904E-2</v>
      </c>
      <c r="O271">
        <v>8.1092999999999993</v>
      </c>
      <c r="P271">
        <v>40.063000000000002</v>
      </c>
      <c r="Q271">
        <v>131.33369999999999</v>
      </c>
      <c r="R271" t="s">
        <v>141</v>
      </c>
      <c r="S271" t="s">
        <v>153</v>
      </c>
      <c r="T271">
        <v>12</v>
      </c>
      <c r="U271" t="s">
        <v>156</v>
      </c>
    </row>
    <row r="272" spans="1:21">
      <c r="A272" s="1">
        <v>45629</v>
      </c>
      <c r="B272" t="s">
        <v>17</v>
      </c>
      <c r="C272" t="s">
        <v>12</v>
      </c>
      <c r="D272" t="s">
        <v>13</v>
      </c>
      <c r="E272" t="s">
        <v>14</v>
      </c>
      <c r="F272">
        <v>264827</v>
      </c>
      <c r="G272">
        <v>17541</v>
      </c>
      <c r="H272">
        <v>3210</v>
      </c>
      <c r="I272">
        <v>1832</v>
      </c>
      <c r="J272">
        <v>918</v>
      </c>
      <c r="K272">
        <v>239779.4</v>
      </c>
      <c r="L272">
        <v>4492737.47</v>
      </c>
      <c r="M272">
        <v>18.736961849099629</v>
      </c>
      <c r="N272">
        <v>6.6235693490467401E-2</v>
      </c>
      <c r="O272">
        <v>13.669700000000001</v>
      </c>
      <c r="P272">
        <v>74.697599999999994</v>
      </c>
      <c r="Q272">
        <v>261.19760000000002</v>
      </c>
      <c r="R272" t="s">
        <v>141</v>
      </c>
      <c r="S272" t="s">
        <v>153</v>
      </c>
      <c r="T272">
        <v>12</v>
      </c>
      <c r="U272" t="s">
        <v>156</v>
      </c>
    </row>
    <row r="273" spans="1:21">
      <c r="A273" s="1">
        <v>45632</v>
      </c>
      <c r="B273" t="s">
        <v>17</v>
      </c>
      <c r="C273" t="s">
        <v>12</v>
      </c>
      <c r="D273" t="s">
        <v>11</v>
      </c>
      <c r="E273" t="s">
        <v>14</v>
      </c>
      <c r="F273">
        <v>159764</v>
      </c>
      <c r="G273">
        <v>8942</v>
      </c>
      <c r="H273">
        <v>1411</v>
      </c>
      <c r="I273">
        <v>644</v>
      </c>
      <c r="J273">
        <v>294</v>
      </c>
      <c r="K273">
        <v>90588.72</v>
      </c>
      <c r="L273">
        <v>1354157.21</v>
      </c>
      <c r="M273">
        <v>14.948408698124886</v>
      </c>
      <c r="N273">
        <v>5.5970055832352698E-2</v>
      </c>
      <c r="O273">
        <v>10.130699999999999</v>
      </c>
      <c r="P273">
        <v>64.201800000000006</v>
      </c>
      <c r="Q273">
        <v>308.12490000000003</v>
      </c>
      <c r="R273" t="s">
        <v>141</v>
      </c>
      <c r="S273" t="s">
        <v>153</v>
      </c>
      <c r="T273">
        <v>12</v>
      </c>
      <c r="U273" t="s">
        <v>156</v>
      </c>
    </row>
    <row r="274" spans="1:21">
      <c r="A274" s="1">
        <v>45637</v>
      </c>
      <c r="B274" t="s">
        <v>17</v>
      </c>
      <c r="C274" t="s">
        <v>12</v>
      </c>
      <c r="D274" t="s">
        <v>14</v>
      </c>
      <c r="E274" t="s">
        <v>14</v>
      </c>
      <c r="F274">
        <v>250260</v>
      </c>
      <c r="G274">
        <v>19853</v>
      </c>
      <c r="H274">
        <v>3492</v>
      </c>
      <c r="I274">
        <v>1798</v>
      </c>
      <c r="J274">
        <v>784</v>
      </c>
      <c r="K274">
        <v>135506.91</v>
      </c>
      <c r="L274">
        <v>2906425.19</v>
      </c>
      <c r="M274">
        <v>21.448538602201172</v>
      </c>
      <c r="N274">
        <v>7.9329497322784298E-2</v>
      </c>
      <c r="O274">
        <v>6.8254999999999999</v>
      </c>
      <c r="P274">
        <v>38.805</v>
      </c>
      <c r="Q274">
        <v>172.84039999999999</v>
      </c>
      <c r="R274" t="s">
        <v>141</v>
      </c>
      <c r="S274" t="s">
        <v>153</v>
      </c>
      <c r="T274">
        <v>12</v>
      </c>
      <c r="U274" t="s">
        <v>156</v>
      </c>
    </row>
    <row r="275" spans="1:21">
      <c r="A275" s="1">
        <v>45644</v>
      </c>
      <c r="B275" t="s">
        <v>17</v>
      </c>
      <c r="C275" t="s">
        <v>12</v>
      </c>
      <c r="D275" t="s">
        <v>15</v>
      </c>
      <c r="E275" t="s">
        <v>14</v>
      </c>
      <c r="F275">
        <v>65380</v>
      </c>
      <c r="G275">
        <v>3622</v>
      </c>
      <c r="H275">
        <v>886</v>
      </c>
      <c r="I275">
        <v>466</v>
      </c>
      <c r="J275">
        <v>197</v>
      </c>
      <c r="K275">
        <v>38280.769999999997</v>
      </c>
      <c r="L275">
        <v>618935.67000000004</v>
      </c>
      <c r="M275">
        <v>16.168318192136681</v>
      </c>
      <c r="N275">
        <v>5.5399204649739998E-2</v>
      </c>
      <c r="O275">
        <v>10.569000000000001</v>
      </c>
      <c r="P275">
        <v>43.206299999999999</v>
      </c>
      <c r="Q275">
        <v>194.3186</v>
      </c>
      <c r="R275" t="s">
        <v>141</v>
      </c>
      <c r="S275" t="s">
        <v>153</v>
      </c>
      <c r="T275">
        <v>12</v>
      </c>
      <c r="U275" t="s">
        <v>156</v>
      </c>
    </row>
    <row r="276" spans="1:21">
      <c r="A276" s="1">
        <v>45653</v>
      </c>
      <c r="B276" t="s">
        <v>17</v>
      </c>
      <c r="C276" t="s">
        <v>12</v>
      </c>
      <c r="D276" t="s">
        <v>11</v>
      </c>
      <c r="E276" t="s">
        <v>14</v>
      </c>
      <c r="F276">
        <v>242821</v>
      </c>
      <c r="G276">
        <v>11287</v>
      </c>
      <c r="H276">
        <v>2295</v>
      </c>
      <c r="I276">
        <v>1202</v>
      </c>
      <c r="J276">
        <v>698</v>
      </c>
      <c r="K276">
        <v>99352.03</v>
      </c>
      <c r="L276">
        <v>4449421.0999999996</v>
      </c>
      <c r="M276">
        <v>44.784400479788886</v>
      </c>
      <c r="N276">
        <v>4.6482800087307097E-2</v>
      </c>
      <c r="O276">
        <v>8.8023000000000007</v>
      </c>
      <c r="P276">
        <v>43.290599999999998</v>
      </c>
      <c r="Q276">
        <v>142.3382</v>
      </c>
      <c r="R276" t="s">
        <v>141</v>
      </c>
      <c r="S276" t="s">
        <v>153</v>
      </c>
      <c r="T276">
        <v>12</v>
      </c>
      <c r="U276" t="s">
        <v>156</v>
      </c>
    </row>
    <row r="277" spans="1:21">
      <c r="A277" s="1">
        <v>45655</v>
      </c>
      <c r="B277" t="s">
        <v>17</v>
      </c>
      <c r="C277" t="s">
        <v>12</v>
      </c>
      <c r="D277" t="s">
        <v>14</v>
      </c>
      <c r="E277" t="s">
        <v>14</v>
      </c>
      <c r="F277">
        <v>76603</v>
      </c>
      <c r="G277">
        <v>5356</v>
      </c>
      <c r="H277">
        <v>1267</v>
      </c>
      <c r="I277">
        <v>651</v>
      </c>
      <c r="J277">
        <v>332</v>
      </c>
      <c r="K277">
        <v>45529.69</v>
      </c>
      <c r="L277">
        <v>1938587.1</v>
      </c>
      <c r="M277">
        <v>42.578526232003775</v>
      </c>
      <c r="N277">
        <v>6.9918932678876805E-2</v>
      </c>
      <c r="O277">
        <v>8.5007000000000001</v>
      </c>
      <c r="P277">
        <v>35.935000000000002</v>
      </c>
      <c r="Q277">
        <v>137.13759999999999</v>
      </c>
      <c r="R277" t="s">
        <v>141</v>
      </c>
      <c r="S277" t="s">
        <v>153</v>
      </c>
      <c r="T277">
        <v>12</v>
      </c>
      <c r="U277" t="s">
        <v>156</v>
      </c>
    </row>
    <row r="278" spans="1:21">
      <c r="A278" s="1">
        <v>45659</v>
      </c>
      <c r="B278" t="s">
        <v>18</v>
      </c>
      <c r="C278" t="s">
        <v>15</v>
      </c>
      <c r="D278" t="s">
        <v>14</v>
      </c>
      <c r="E278" t="s">
        <v>14</v>
      </c>
      <c r="F278">
        <v>107357</v>
      </c>
      <c r="G278">
        <v>3850</v>
      </c>
      <c r="H278">
        <v>660</v>
      </c>
      <c r="I278">
        <v>404</v>
      </c>
      <c r="J278">
        <v>170</v>
      </c>
      <c r="K278">
        <v>64297.75</v>
      </c>
      <c r="L278">
        <v>639111.06000000006</v>
      </c>
      <c r="M278">
        <v>9.9398666360798007</v>
      </c>
      <c r="N278">
        <v>3.58616578332107E-2</v>
      </c>
      <c r="O278">
        <v>16.700700000000001</v>
      </c>
      <c r="P278">
        <v>97.4208</v>
      </c>
      <c r="Q278">
        <v>378.22210000000001</v>
      </c>
      <c r="R278" t="s">
        <v>157</v>
      </c>
      <c r="S278" t="s">
        <v>142</v>
      </c>
      <c r="T278">
        <v>1</v>
      </c>
      <c r="U278" t="s">
        <v>150</v>
      </c>
    </row>
    <row r="279" spans="1:21">
      <c r="A279" s="1">
        <v>45684</v>
      </c>
      <c r="B279" t="s">
        <v>18</v>
      </c>
      <c r="C279" t="s">
        <v>15</v>
      </c>
      <c r="D279" t="s">
        <v>13</v>
      </c>
      <c r="E279" t="s">
        <v>14</v>
      </c>
      <c r="F279">
        <v>182711</v>
      </c>
      <c r="G279">
        <v>13431</v>
      </c>
      <c r="H279">
        <v>2341</v>
      </c>
      <c r="I279">
        <v>1427</v>
      </c>
      <c r="J279">
        <v>816</v>
      </c>
      <c r="K279">
        <v>123017.03</v>
      </c>
      <c r="L279">
        <v>5356819.38</v>
      </c>
      <c r="M279">
        <v>43.545347989623878</v>
      </c>
      <c r="N279">
        <v>7.3509531445835205E-2</v>
      </c>
      <c r="O279">
        <v>9.1592000000000002</v>
      </c>
      <c r="P279">
        <v>52.548900000000003</v>
      </c>
      <c r="Q279">
        <v>150.75620000000001</v>
      </c>
      <c r="R279" t="s">
        <v>157</v>
      </c>
      <c r="S279" t="s">
        <v>142</v>
      </c>
      <c r="T279">
        <v>1</v>
      </c>
      <c r="U279" t="s">
        <v>150</v>
      </c>
    </row>
    <row r="280" spans="1:21">
      <c r="A280" s="1">
        <v>45685</v>
      </c>
      <c r="B280" t="s">
        <v>18</v>
      </c>
      <c r="C280" t="s">
        <v>15</v>
      </c>
      <c r="D280" t="s">
        <v>12</v>
      </c>
      <c r="E280" t="s">
        <v>14</v>
      </c>
      <c r="F280">
        <v>228212</v>
      </c>
      <c r="G280">
        <v>18002</v>
      </c>
      <c r="H280">
        <v>4371</v>
      </c>
      <c r="I280">
        <v>2526</v>
      </c>
      <c r="J280">
        <v>1404</v>
      </c>
      <c r="K280">
        <v>140065.29999999999</v>
      </c>
      <c r="L280">
        <v>6510695.7000000002</v>
      </c>
      <c r="M280">
        <v>46.48328815202624</v>
      </c>
      <c r="N280">
        <v>7.8882793192294895E-2</v>
      </c>
      <c r="O280">
        <v>7.7805</v>
      </c>
      <c r="P280">
        <v>32.044199999999996</v>
      </c>
      <c r="Q280">
        <v>99.761600000000001</v>
      </c>
      <c r="R280" t="s">
        <v>157</v>
      </c>
      <c r="S280" t="s">
        <v>142</v>
      </c>
      <c r="T280">
        <v>1</v>
      </c>
      <c r="U280" t="s">
        <v>150</v>
      </c>
    </row>
    <row r="281" spans="1:21">
      <c r="A281" s="1">
        <v>45687</v>
      </c>
      <c r="B281" t="s">
        <v>18</v>
      </c>
      <c r="C281" t="s">
        <v>15</v>
      </c>
      <c r="D281" t="s">
        <v>11</v>
      </c>
      <c r="E281" t="s">
        <v>14</v>
      </c>
      <c r="F281">
        <v>90143</v>
      </c>
      <c r="G281">
        <v>2803</v>
      </c>
      <c r="H281">
        <v>540</v>
      </c>
      <c r="I281">
        <v>314</v>
      </c>
      <c r="J281">
        <v>175</v>
      </c>
      <c r="K281">
        <v>40656.589999999997</v>
      </c>
      <c r="L281">
        <v>1007449.12</v>
      </c>
      <c r="M281">
        <v>24.779479046324351</v>
      </c>
      <c r="N281">
        <v>3.1095037884250599E-2</v>
      </c>
      <c r="O281">
        <v>14.5047</v>
      </c>
      <c r="P281">
        <v>75.290000000000006</v>
      </c>
      <c r="Q281">
        <v>232.32339999999999</v>
      </c>
      <c r="R281" t="s">
        <v>157</v>
      </c>
      <c r="S281" t="s">
        <v>142</v>
      </c>
      <c r="T281">
        <v>1</v>
      </c>
      <c r="U281" t="s">
        <v>150</v>
      </c>
    </row>
    <row r="282" spans="1:21">
      <c r="A282" s="1">
        <v>45692</v>
      </c>
      <c r="B282" t="s">
        <v>18</v>
      </c>
      <c r="C282" t="s">
        <v>15</v>
      </c>
      <c r="D282" t="s">
        <v>14</v>
      </c>
      <c r="E282" t="s">
        <v>14</v>
      </c>
      <c r="F282">
        <v>224736</v>
      </c>
      <c r="G282">
        <v>14914</v>
      </c>
      <c r="H282">
        <v>3722</v>
      </c>
      <c r="I282">
        <v>2167</v>
      </c>
      <c r="J282">
        <v>1264</v>
      </c>
      <c r="K282">
        <v>217968.09</v>
      </c>
      <c r="L282">
        <v>3957313.4</v>
      </c>
      <c r="M282">
        <v>18.155471289398371</v>
      </c>
      <c r="N282">
        <v>6.63623095543215E-2</v>
      </c>
      <c r="O282">
        <v>14.615</v>
      </c>
      <c r="P282">
        <v>58.562100000000001</v>
      </c>
      <c r="Q282">
        <v>172.44309999999999</v>
      </c>
      <c r="R282" t="s">
        <v>157</v>
      </c>
      <c r="S282" t="s">
        <v>142</v>
      </c>
      <c r="T282">
        <v>2</v>
      </c>
      <c r="U282" t="s">
        <v>151</v>
      </c>
    </row>
    <row r="283" spans="1:21">
      <c r="A283" s="1">
        <v>45694</v>
      </c>
      <c r="B283" t="s">
        <v>18</v>
      </c>
      <c r="C283" t="s">
        <v>15</v>
      </c>
      <c r="D283" t="s">
        <v>13</v>
      </c>
      <c r="E283" t="s">
        <v>14</v>
      </c>
      <c r="F283">
        <v>171440</v>
      </c>
      <c r="G283">
        <v>12089</v>
      </c>
      <c r="H283">
        <v>2871</v>
      </c>
      <c r="I283">
        <v>1782</v>
      </c>
      <c r="J283">
        <v>734</v>
      </c>
      <c r="K283">
        <v>118811.98</v>
      </c>
      <c r="L283">
        <v>2681533.2000000002</v>
      </c>
      <c r="M283">
        <v>22.569552329655647</v>
      </c>
      <c r="N283">
        <v>7.0514465702286505E-2</v>
      </c>
      <c r="O283">
        <v>9.8280999999999992</v>
      </c>
      <c r="P283">
        <v>41.383499999999998</v>
      </c>
      <c r="Q283">
        <v>161.86920000000001</v>
      </c>
      <c r="R283" t="s">
        <v>157</v>
      </c>
      <c r="S283" t="s">
        <v>142</v>
      </c>
      <c r="T283">
        <v>2</v>
      </c>
      <c r="U283" t="s">
        <v>151</v>
      </c>
    </row>
    <row r="284" spans="1:21">
      <c r="A284" s="1">
        <v>45698</v>
      </c>
      <c r="B284" t="s">
        <v>18</v>
      </c>
      <c r="C284" t="s">
        <v>15</v>
      </c>
      <c r="D284" t="s">
        <v>12</v>
      </c>
      <c r="E284" t="s">
        <v>14</v>
      </c>
      <c r="F284">
        <v>258921</v>
      </c>
      <c r="G284">
        <v>15451</v>
      </c>
      <c r="H284">
        <v>3155</v>
      </c>
      <c r="I284">
        <v>1580</v>
      </c>
      <c r="J284">
        <v>846</v>
      </c>
      <c r="K284">
        <v>123848.52</v>
      </c>
      <c r="L284">
        <v>2990116.79</v>
      </c>
      <c r="M284">
        <v>24.143338894966206</v>
      </c>
      <c r="N284">
        <v>5.9674572553018099E-2</v>
      </c>
      <c r="O284">
        <v>8.0155999999999992</v>
      </c>
      <c r="P284">
        <v>39.2547</v>
      </c>
      <c r="Q284">
        <v>146.393</v>
      </c>
      <c r="R284" t="s">
        <v>157</v>
      </c>
      <c r="S284" t="s">
        <v>142</v>
      </c>
      <c r="T284">
        <v>2</v>
      </c>
      <c r="U284" t="s">
        <v>151</v>
      </c>
    </row>
    <row r="285" spans="1:21">
      <c r="A285" s="1">
        <v>45700</v>
      </c>
      <c r="B285" t="s">
        <v>18</v>
      </c>
      <c r="C285" t="s">
        <v>15</v>
      </c>
      <c r="D285" t="s">
        <v>11</v>
      </c>
      <c r="E285" t="s">
        <v>14</v>
      </c>
      <c r="F285">
        <v>183701</v>
      </c>
      <c r="G285">
        <v>10838</v>
      </c>
      <c r="H285">
        <v>1745</v>
      </c>
      <c r="I285">
        <v>807</v>
      </c>
      <c r="J285">
        <v>469</v>
      </c>
      <c r="K285">
        <v>163799.75</v>
      </c>
      <c r="L285">
        <v>2978652.97</v>
      </c>
      <c r="M285">
        <v>18.184722321004763</v>
      </c>
      <c r="N285">
        <v>5.8998045737366701E-2</v>
      </c>
      <c r="O285">
        <v>15.1135</v>
      </c>
      <c r="P285">
        <v>93.868099999999998</v>
      </c>
      <c r="Q285">
        <v>349.25319999999999</v>
      </c>
      <c r="R285" t="s">
        <v>157</v>
      </c>
      <c r="S285" t="s">
        <v>142</v>
      </c>
      <c r="T285">
        <v>2</v>
      </c>
      <c r="U285" t="s">
        <v>151</v>
      </c>
    </row>
    <row r="286" spans="1:21">
      <c r="A286" s="1">
        <v>45701</v>
      </c>
      <c r="B286" t="s">
        <v>18</v>
      </c>
      <c r="C286" t="s">
        <v>15</v>
      </c>
      <c r="D286" t="s">
        <v>12</v>
      </c>
      <c r="E286" t="s">
        <v>14</v>
      </c>
      <c r="F286">
        <v>61637</v>
      </c>
      <c r="G286">
        <v>4452</v>
      </c>
      <c r="H286">
        <v>790</v>
      </c>
      <c r="I286">
        <v>460</v>
      </c>
      <c r="J286">
        <v>264</v>
      </c>
      <c r="K286">
        <v>35763.230000000003</v>
      </c>
      <c r="L286">
        <v>1837127.99</v>
      </c>
      <c r="M286">
        <v>51.369185333651345</v>
      </c>
      <c r="N286">
        <v>7.2229342764897703E-2</v>
      </c>
      <c r="O286">
        <v>8.0330999999999992</v>
      </c>
      <c r="P286">
        <v>45.2699</v>
      </c>
      <c r="Q286">
        <v>135.46680000000001</v>
      </c>
      <c r="R286" t="s">
        <v>157</v>
      </c>
      <c r="S286" t="s">
        <v>142</v>
      </c>
      <c r="T286">
        <v>2</v>
      </c>
      <c r="U286" t="s">
        <v>151</v>
      </c>
    </row>
    <row r="287" spans="1:21">
      <c r="A287" s="1">
        <v>45702</v>
      </c>
      <c r="B287" t="s">
        <v>18</v>
      </c>
      <c r="C287" t="s">
        <v>15</v>
      </c>
      <c r="D287" t="s">
        <v>15</v>
      </c>
      <c r="E287" t="s">
        <v>14</v>
      </c>
      <c r="F287">
        <v>115475</v>
      </c>
      <c r="G287">
        <v>6434</v>
      </c>
      <c r="H287">
        <v>1594</v>
      </c>
      <c r="I287">
        <v>911</v>
      </c>
      <c r="J287">
        <v>456</v>
      </c>
      <c r="K287">
        <v>55074.85</v>
      </c>
      <c r="L287">
        <v>1536942.26</v>
      </c>
      <c r="M287">
        <v>27.906426617594057</v>
      </c>
      <c r="N287">
        <v>5.5717687811214597E-2</v>
      </c>
      <c r="O287">
        <v>8.56</v>
      </c>
      <c r="P287">
        <v>34.551299999999998</v>
      </c>
      <c r="Q287">
        <v>120.7782</v>
      </c>
      <c r="R287" t="s">
        <v>157</v>
      </c>
      <c r="S287" t="s">
        <v>142</v>
      </c>
      <c r="T287">
        <v>2</v>
      </c>
      <c r="U287" t="s">
        <v>151</v>
      </c>
    </row>
    <row r="288" spans="1:21">
      <c r="A288" s="1">
        <v>45703</v>
      </c>
      <c r="B288" t="s">
        <v>18</v>
      </c>
      <c r="C288" t="s">
        <v>15</v>
      </c>
      <c r="D288" t="s">
        <v>13</v>
      </c>
      <c r="E288" t="s">
        <v>14</v>
      </c>
      <c r="F288">
        <v>242487</v>
      </c>
      <c r="G288">
        <v>10557</v>
      </c>
      <c r="H288">
        <v>1644</v>
      </c>
      <c r="I288">
        <v>940</v>
      </c>
      <c r="J288">
        <v>476</v>
      </c>
      <c r="K288">
        <v>137455.20000000001</v>
      </c>
      <c r="L288">
        <v>2658068.14</v>
      </c>
      <c r="M288">
        <v>19.337705230504191</v>
      </c>
      <c r="N288">
        <v>4.3536354526222003E-2</v>
      </c>
      <c r="O288">
        <v>13.020300000000001</v>
      </c>
      <c r="P288">
        <v>83.610200000000006</v>
      </c>
      <c r="Q288">
        <v>288.77140000000003</v>
      </c>
      <c r="R288" t="s">
        <v>157</v>
      </c>
      <c r="S288" t="s">
        <v>142</v>
      </c>
      <c r="T288">
        <v>2</v>
      </c>
      <c r="U288" t="s">
        <v>151</v>
      </c>
    </row>
    <row r="289" spans="1:21">
      <c r="A289" s="1">
        <v>45706</v>
      </c>
      <c r="B289" t="s">
        <v>18</v>
      </c>
      <c r="C289" t="s">
        <v>15</v>
      </c>
      <c r="D289" t="s">
        <v>13</v>
      </c>
      <c r="E289" t="s">
        <v>14</v>
      </c>
      <c r="F289">
        <v>59185</v>
      </c>
      <c r="G289">
        <v>4390</v>
      </c>
      <c r="H289">
        <v>1044</v>
      </c>
      <c r="I289">
        <v>588</v>
      </c>
      <c r="J289">
        <v>283</v>
      </c>
      <c r="K289">
        <v>39767.599999999999</v>
      </c>
      <c r="L289">
        <v>1548093.27</v>
      </c>
      <c r="M289">
        <v>38.928506372021445</v>
      </c>
      <c r="N289">
        <v>7.4174199543803304E-2</v>
      </c>
      <c r="O289">
        <v>9.0587</v>
      </c>
      <c r="P289">
        <v>38.0916</v>
      </c>
      <c r="Q289">
        <v>140.52160000000001</v>
      </c>
      <c r="R289" t="s">
        <v>157</v>
      </c>
      <c r="S289" t="s">
        <v>142</v>
      </c>
      <c r="T289">
        <v>2</v>
      </c>
      <c r="U289" t="s">
        <v>151</v>
      </c>
    </row>
    <row r="290" spans="1:21">
      <c r="A290" s="1">
        <v>45707</v>
      </c>
      <c r="B290" t="s">
        <v>18</v>
      </c>
      <c r="C290" t="s">
        <v>15</v>
      </c>
      <c r="D290" t="s">
        <v>11</v>
      </c>
      <c r="E290" t="s">
        <v>14</v>
      </c>
      <c r="F290">
        <v>183593</v>
      </c>
      <c r="G290">
        <v>5650</v>
      </c>
      <c r="H290">
        <v>1015</v>
      </c>
      <c r="I290">
        <v>541</v>
      </c>
      <c r="J290">
        <v>288</v>
      </c>
      <c r="K290">
        <v>78874.38</v>
      </c>
      <c r="L290">
        <v>867564.82</v>
      </c>
      <c r="M290">
        <v>10.999323481211515</v>
      </c>
      <c r="N290">
        <v>3.0774593802595999E-2</v>
      </c>
      <c r="O290">
        <v>13.960100000000001</v>
      </c>
      <c r="P290">
        <v>77.708699999999993</v>
      </c>
      <c r="Q290">
        <v>273.86939999999998</v>
      </c>
      <c r="R290" t="s">
        <v>157</v>
      </c>
      <c r="S290" t="s">
        <v>142</v>
      </c>
      <c r="T290">
        <v>2</v>
      </c>
      <c r="U290" t="s">
        <v>151</v>
      </c>
    </row>
    <row r="291" spans="1:21">
      <c r="A291" s="1">
        <v>45713</v>
      </c>
      <c r="B291" t="s">
        <v>18</v>
      </c>
      <c r="C291" t="s">
        <v>15</v>
      </c>
      <c r="D291" t="s">
        <v>15</v>
      </c>
      <c r="E291" t="s">
        <v>14</v>
      </c>
      <c r="F291">
        <v>298028</v>
      </c>
      <c r="G291">
        <v>20642</v>
      </c>
      <c r="H291">
        <v>4696</v>
      </c>
      <c r="I291">
        <v>2781</v>
      </c>
      <c r="J291">
        <v>1630</v>
      </c>
      <c r="K291">
        <v>284889.28000000003</v>
      </c>
      <c r="L291">
        <v>11577295.93</v>
      </c>
      <c r="M291">
        <v>40.63787844175814</v>
      </c>
      <c r="N291">
        <v>6.9261948541747803E-2</v>
      </c>
      <c r="O291">
        <v>13.801399999999999</v>
      </c>
      <c r="P291">
        <v>60.666400000000003</v>
      </c>
      <c r="Q291">
        <v>174.77869999999999</v>
      </c>
      <c r="R291" t="s">
        <v>157</v>
      </c>
      <c r="S291" t="s">
        <v>142</v>
      </c>
      <c r="T291">
        <v>2</v>
      </c>
      <c r="U291" t="s">
        <v>151</v>
      </c>
    </row>
    <row r="292" spans="1:21">
      <c r="A292" s="1">
        <v>45717</v>
      </c>
      <c r="B292" t="s">
        <v>18</v>
      </c>
      <c r="C292" t="s">
        <v>15</v>
      </c>
      <c r="D292" t="s">
        <v>15</v>
      </c>
      <c r="E292" t="s">
        <v>14</v>
      </c>
      <c r="F292">
        <v>53653</v>
      </c>
      <c r="G292">
        <v>2463</v>
      </c>
      <c r="H292">
        <v>459</v>
      </c>
      <c r="I292">
        <v>282</v>
      </c>
      <c r="J292">
        <v>149</v>
      </c>
      <c r="K292">
        <v>37104.879999999997</v>
      </c>
      <c r="L292">
        <v>1030118.97</v>
      </c>
      <c r="M292">
        <v>27.762358212720269</v>
      </c>
      <c r="N292">
        <v>4.5906100311259398E-2</v>
      </c>
      <c r="O292">
        <v>15.0649</v>
      </c>
      <c r="P292">
        <v>80.838499999999996</v>
      </c>
      <c r="Q292">
        <v>249.02600000000001</v>
      </c>
      <c r="R292" t="s">
        <v>157</v>
      </c>
      <c r="S292" t="s">
        <v>142</v>
      </c>
      <c r="T292">
        <v>3</v>
      </c>
      <c r="U292" t="s">
        <v>143</v>
      </c>
    </row>
    <row r="293" spans="1:21">
      <c r="A293" s="1">
        <v>45718</v>
      </c>
      <c r="B293" t="s">
        <v>18</v>
      </c>
      <c r="C293" t="s">
        <v>15</v>
      </c>
      <c r="D293" t="s">
        <v>14</v>
      </c>
      <c r="E293" t="s">
        <v>14</v>
      </c>
      <c r="F293">
        <v>231442</v>
      </c>
      <c r="G293">
        <v>13709</v>
      </c>
      <c r="H293">
        <v>2805</v>
      </c>
      <c r="I293">
        <v>1555</v>
      </c>
      <c r="J293">
        <v>749</v>
      </c>
      <c r="K293">
        <v>207424.01</v>
      </c>
      <c r="L293">
        <v>4028445.09</v>
      </c>
      <c r="M293">
        <v>19.4213056145236</v>
      </c>
      <c r="N293">
        <v>5.9232982777542499E-2</v>
      </c>
      <c r="O293">
        <v>15.1305</v>
      </c>
      <c r="P293">
        <v>73.947999999999993</v>
      </c>
      <c r="Q293">
        <v>276.93459999999999</v>
      </c>
      <c r="R293" t="s">
        <v>157</v>
      </c>
      <c r="S293" t="s">
        <v>142</v>
      </c>
      <c r="T293">
        <v>3</v>
      </c>
      <c r="U293" t="s">
        <v>143</v>
      </c>
    </row>
    <row r="294" spans="1:21">
      <c r="A294" s="1">
        <v>45720</v>
      </c>
      <c r="B294" t="s">
        <v>18</v>
      </c>
      <c r="C294" t="s">
        <v>15</v>
      </c>
      <c r="D294" t="s">
        <v>12</v>
      </c>
      <c r="E294" t="s">
        <v>14</v>
      </c>
      <c r="F294">
        <v>131176</v>
      </c>
      <c r="G294">
        <v>5409</v>
      </c>
      <c r="H294">
        <v>1273</v>
      </c>
      <c r="I294">
        <v>750</v>
      </c>
      <c r="J294">
        <v>449</v>
      </c>
      <c r="K294">
        <v>67190.070000000007</v>
      </c>
      <c r="L294">
        <v>3326521.1</v>
      </c>
      <c r="M294">
        <v>49.509117939600294</v>
      </c>
      <c r="N294">
        <v>4.1234677075074701E-2</v>
      </c>
      <c r="O294">
        <v>12.421900000000001</v>
      </c>
      <c r="P294">
        <v>52.780900000000003</v>
      </c>
      <c r="Q294">
        <v>149.6438</v>
      </c>
      <c r="R294" t="s">
        <v>157</v>
      </c>
      <c r="S294" t="s">
        <v>142</v>
      </c>
      <c r="T294">
        <v>3</v>
      </c>
      <c r="U294" t="s">
        <v>143</v>
      </c>
    </row>
    <row r="295" spans="1:21">
      <c r="A295" s="1">
        <v>45724</v>
      </c>
      <c r="B295" t="s">
        <v>18</v>
      </c>
      <c r="C295" t="s">
        <v>15</v>
      </c>
      <c r="D295" t="s">
        <v>15</v>
      </c>
      <c r="E295" t="s">
        <v>14</v>
      </c>
      <c r="F295">
        <v>146366</v>
      </c>
      <c r="G295">
        <v>8269</v>
      </c>
      <c r="H295">
        <v>1633</v>
      </c>
      <c r="I295">
        <v>979</v>
      </c>
      <c r="J295">
        <v>429</v>
      </c>
      <c r="K295">
        <v>108116.05</v>
      </c>
      <c r="L295">
        <v>2625145.2200000002</v>
      </c>
      <c r="M295">
        <v>24.280809556027993</v>
      </c>
      <c r="N295">
        <v>5.6495360944481599E-2</v>
      </c>
      <c r="O295">
        <v>13.0749</v>
      </c>
      <c r="P295">
        <v>66.206999999999994</v>
      </c>
      <c r="Q295">
        <v>252.0188</v>
      </c>
      <c r="R295" t="s">
        <v>157</v>
      </c>
      <c r="S295" t="s">
        <v>142</v>
      </c>
      <c r="T295">
        <v>3</v>
      </c>
      <c r="U295" t="s">
        <v>143</v>
      </c>
    </row>
    <row r="296" spans="1:21">
      <c r="A296" s="1">
        <v>45728</v>
      </c>
      <c r="B296" t="s">
        <v>18</v>
      </c>
      <c r="C296" t="s">
        <v>15</v>
      </c>
      <c r="D296" t="s">
        <v>11</v>
      </c>
      <c r="E296" t="s">
        <v>14</v>
      </c>
      <c r="F296">
        <v>142999</v>
      </c>
      <c r="G296">
        <v>4752</v>
      </c>
      <c r="H296">
        <v>762</v>
      </c>
      <c r="I296">
        <v>444</v>
      </c>
      <c r="J296">
        <v>200</v>
      </c>
      <c r="K296">
        <v>92318.66</v>
      </c>
      <c r="L296">
        <v>795253.41</v>
      </c>
      <c r="M296">
        <v>8.6142217618843251</v>
      </c>
      <c r="N296">
        <v>3.3231001615395897E-2</v>
      </c>
      <c r="O296">
        <v>19.427299999999999</v>
      </c>
      <c r="P296">
        <v>121.15309999999999</v>
      </c>
      <c r="Q296">
        <v>461.5933</v>
      </c>
      <c r="R296" t="s">
        <v>157</v>
      </c>
      <c r="S296" t="s">
        <v>142</v>
      </c>
      <c r="T296">
        <v>3</v>
      </c>
      <c r="U296" t="s">
        <v>143</v>
      </c>
    </row>
    <row r="297" spans="1:21">
      <c r="A297" s="1">
        <v>45729</v>
      </c>
      <c r="B297" t="s">
        <v>18</v>
      </c>
      <c r="C297" t="s">
        <v>15</v>
      </c>
      <c r="D297" t="s">
        <v>11</v>
      </c>
      <c r="E297" t="s">
        <v>14</v>
      </c>
      <c r="F297">
        <v>250958</v>
      </c>
      <c r="G297">
        <v>19914</v>
      </c>
      <c r="H297">
        <v>4316</v>
      </c>
      <c r="I297">
        <v>2505</v>
      </c>
      <c r="J297">
        <v>1303</v>
      </c>
      <c r="K297">
        <v>101670.82</v>
      </c>
      <c r="L297">
        <v>4200194.37</v>
      </c>
      <c r="M297">
        <v>41.311699561388409</v>
      </c>
      <c r="N297">
        <v>7.9351923429418506E-2</v>
      </c>
      <c r="O297">
        <v>5.1055000000000001</v>
      </c>
      <c r="P297">
        <v>23.556699999999999</v>
      </c>
      <c r="Q297">
        <v>78.028300000000002</v>
      </c>
      <c r="R297" t="s">
        <v>157</v>
      </c>
      <c r="S297" t="s">
        <v>142</v>
      </c>
      <c r="T297">
        <v>3</v>
      </c>
      <c r="U297" t="s">
        <v>143</v>
      </c>
    </row>
    <row r="298" spans="1:21">
      <c r="A298" s="1">
        <v>45731</v>
      </c>
      <c r="B298" t="s">
        <v>18</v>
      </c>
      <c r="C298" t="s">
        <v>15</v>
      </c>
      <c r="D298" t="s">
        <v>13</v>
      </c>
      <c r="E298" t="s">
        <v>14</v>
      </c>
      <c r="F298">
        <v>184520</v>
      </c>
      <c r="G298">
        <v>9112</v>
      </c>
      <c r="H298">
        <v>2248</v>
      </c>
      <c r="I298">
        <v>1022</v>
      </c>
      <c r="J298">
        <v>476</v>
      </c>
      <c r="K298">
        <v>93561.23</v>
      </c>
      <c r="L298">
        <v>2941652.56</v>
      </c>
      <c r="M298">
        <v>31.440935096727568</v>
      </c>
      <c r="N298">
        <v>4.9382180793409898E-2</v>
      </c>
      <c r="O298">
        <v>10.267899999999999</v>
      </c>
      <c r="P298">
        <v>41.619799999999998</v>
      </c>
      <c r="Q298">
        <v>196.55719999999999</v>
      </c>
      <c r="R298" t="s">
        <v>157</v>
      </c>
      <c r="S298" t="s">
        <v>142</v>
      </c>
      <c r="T298">
        <v>3</v>
      </c>
      <c r="U298" t="s">
        <v>143</v>
      </c>
    </row>
    <row r="299" spans="1:21">
      <c r="A299" s="1">
        <v>45733</v>
      </c>
      <c r="B299" t="s">
        <v>18</v>
      </c>
      <c r="C299" t="s">
        <v>15</v>
      </c>
      <c r="D299" t="s">
        <v>12</v>
      </c>
      <c r="E299" t="s">
        <v>14</v>
      </c>
      <c r="F299">
        <v>265195</v>
      </c>
      <c r="G299">
        <v>10327</v>
      </c>
      <c r="H299">
        <v>2049</v>
      </c>
      <c r="I299">
        <v>1182</v>
      </c>
      <c r="J299">
        <v>589</v>
      </c>
      <c r="K299">
        <v>179628.87</v>
      </c>
      <c r="L299">
        <v>4703747.8</v>
      </c>
      <c r="M299">
        <v>26.185923231605255</v>
      </c>
      <c r="N299">
        <v>3.8941156507475601E-2</v>
      </c>
      <c r="O299">
        <v>17.394100000000002</v>
      </c>
      <c r="P299">
        <v>87.666600000000003</v>
      </c>
      <c r="Q299">
        <v>304.9726</v>
      </c>
      <c r="R299" t="s">
        <v>157</v>
      </c>
      <c r="S299" t="s">
        <v>142</v>
      </c>
      <c r="T299">
        <v>3</v>
      </c>
      <c r="U299" t="s">
        <v>143</v>
      </c>
    </row>
    <row r="300" spans="1:21">
      <c r="A300" s="1">
        <v>45734</v>
      </c>
      <c r="B300" t="s">
        <v>18</v>
      </c>
      <c r="C300" t="s">
        <v>15</v>
      </c>
      <c r="D300" t="s">
        <v>12</v>
      </c>
      <c r="E300" t="s">
        <v>14</v>
      </c>
      <c r="F300">
        <v>122661</v>
      </c>
      <c r="G300">
        <v>9777</v>
      </c>
      <c r="H300">
        <v>2435</v>
      </c>
      <c r="I300">
        <v>1113</v>
      </c>
      <c r="J300">
        <v>594</v>
      </c>
      <c r="K300">
        <v>87088.41</v>
      </c>
      <c r="L300">
        <v>4550062.67</v>
      </c>
      <c r="M300">
        <v>52.246477688592542</v>
      </c>
      <c r="N300">
        <v>7.9707486487147497E-2</v>
      </c>
      <c r="O300">
        <v>8.9075000000000006</v>
      </c>
      <c r="P300">
        <v>35.765300000000003</v>
      </c>
      <c r="Q300">
        <v>146.61349999999999</v>
      </c>
      <c r="R300" t="s">
        <v>157</v>
      </c>
      <c r="S300" t="s">
        <v>142</v>
      </c>
      <c r="T300">
        <v>3</v>
      </c>
      <c r="U300" t="s">
        <v>143</v>
      </c>
    </row>
    <row r="301" spans="1:21">
      <c r="A301" s="1">
        <v>45744</v>
      </c>
      <c r="B301" t="s">
        <v>18</v>
      </c>
      <c r="C301" t="s">
        <v>15</v>
      </c>
      <c r="D301" t="s">
        <v>12</v>
      </c>
      <c r="E301" t="s">
        <v>14</v>
      </c>
      <c r="F301">
        <v>141344</v>
      </c>
      <c r="G301">
        <v>6626</v>
      </c>
      <c r="H301">
        <v>1362</v>
      </c>
      <c r="I301">
        <v>827</v>
      </c>
      <c r="J301">
        <v>451</v>
      </c>
      <c r="K301">
        <v>134141.85</v>
      </c>
      <c r="L301">
        <v>1833931.99</v>
      </c>
      <c r="M301">
        <v>13.671587129594529</v>
      </c>
      <c r="N301">
        <v>4.6878537468870302E-2</v>
      </c>
      <c r="O301">
        <v>20.244800000000001</v>
      </c>
      <c r="P301">
        <v>98.488900000000001</v>
      </c>
      <c r="Q301">
        <v>297.43200000000002</v>
      </c>
      <c r="R301" t="s">
        <v>157</v>
      </c>
      <c r="S301" t="s">
        <v>142</v>
      </c>
      <c r="T301">
        <v>3</v>
      </c>
      <c r="U301" t="s">
        <v>143</v>
      </c>
    </row>
    <row r="302" spans="1:21">
      <c r="A302" s="1">
        <v>45757</v>
      </c>
      <c r="B302" t="s">
        <v>18</v>
      </c>
      <c r="C302" t="s">
        <v>15</v>
      </c>
      <c r="D302" t="s">
        <v>12</v>
      </c>
      <c r="E302" t="s">
        <v>14</v>
      </c>
      <c r="F302">
        <v>70240</v>
      </c>
      <c r="G302">
        <v>5540</v>
      </c>
      <c r="H302">
        <v>925</v>
      </c>
      <c r="I302">
        <v>577</v>
      </c>
      <c r="J302">
        <v>307</v>
      </c>
      <c r="K302">
        <v>40196.1</v>
      </c>
      <c r="L302">
        <v>1662472.27</v>
      </c>
      <c r="M302">
        <v>41.35904403661052</v>
      </c>
      <c r="N302">
        <v>7.8872437357630998E-2</v>
      </c>
      <c r="O302">
        <v>7.2556000000000003</v>
      </c>
      <c r="P302">
        <v>43.455199999999998</v>
      </c>
      <c r="Q302">
        <v>130.93190000000001</v>
      </c>
      <c r="R302" t="s">
        <v>157</v>
      </c>
      <c r="S302" t="s">
        <v>144</v>
      </c>
      <c r="T302">
        <v>4</v>
      </c>
      <c r="U302" t="s">
        <v>145</v>
      </c>
    </row>
    <row r="303" spans="1:21">
      <c r="A303" s="1">
        <v>45760</v>
      </c>
      <c r="B303" t="s">
        <v>18</v>
      </c>
      <c r="C303" t="s">
        <v>15</v>
      </c>
      <c r="D303" t="s">
        <v>15</v>
      </c>
      <c r="E303" t="s">
        <v>14</v>
      </c>
      <c r="F303">
        <v>171458</v>
      </c>
      <c r="G303">
        <v>10003</v>
      </c>
      <c r="H303">
        <v>1964</v>
      </c>
      <c r="I303">
        <v>1248</v>
      </c>
      <c r="J303">
        <v>648</v>
      </c>
      <c r="K303">
        <v>93164.51</v>
      </c>
      <c r="L303">
        <v>4778046.8099999996</v>
      </c>
      <c r="M303">
        <v>51.286126122490202</v>
      </c>
      <c r="N303">
        <v>5.83408181595493E-2</v>
      </c>
      <c r="O303">
        <v>9.3137000000000008</v>
      </c>
      <c r="P303">
        <v>47.436100000000003</v>
      </c>
      <c r="Q303">
        <v>143.7724</v>
      </c>
      <c r="R303" t="s">
        <v>157</v>
      </c>
      <c r="S303" t="s">
        <v>144</v>
      </c>
      <c r="T303">
        <v>4</v>
      </c>
      <c r="U303" t="s">
        <v>145</v>
      </c>
    </row>
    <row r="304" spans="1:21">
      <c r="A304" s="1">
        <v>45762</v>
      </c>
      <c r="B304" t="s">
        <v>18</v>
      </c>
      <c r="C304" t="s">
        <v>15</v>
      </c>
      <c r="D304" t="s">
        <v>11</v>
      </c>
      <c r="E304" t="s">
        <v>14</v>
      </c>
      <c r="F304">
        <v>254916</v>
      </c>
      <c r="G304">
        <v>18774</v>
      </c>
      <c r="H304">
        <v>2891</v>
      </c>
      <c r="I304">
        <v>1575</v>
      </c>
      <c r="J304">
        <v>935</v>
      </c>
      <c r="K304">
        <v>166572.54999999999</v>
      </c>
      <c r="L304">
        <v>5819811.4400000004</v>
      </c>
      <c r="M304">
        <v>34.938598466554069</v>
      </c>
      <c r="N304">
        <v>7.3647789860189203E-2</v>
      </c>
      <c r="O304">
        <v>8.8725000000000005</v>
      </c>
      <c r="P304">
        <v>57.617600000000003</v>
      </c>
      <c r="Q304">
        <v>178.1525</v>
      </c>
      <c r="R304" t="s">
        <v>157</v>
      </c>
      <c r="S304" t="s">
        <v>144</v>
      </c>
      <c r="T304">
        <v>4</v>
      </c>
      <c r="U304" t="s">
        <v>145</v>
      </c>
    </row>
    <row r="305" spans="1:21">
      <c r="A305" s="1">
        <v>45763</v>
      </c>
      <c r="B305" t="s">
        <v>18</v>
      </c>
      <c r="C305" t="s">
        <v>15</v>
      </c>
      <c r="D305" t="s">
        <v>12</v>
      </c>
      <c r="E305" t="s">
        <v>14</v>
      </c>
      <c r="F305">
        <v>297311</v>
      </c>
      <c r="G305">
        <v>12824</v>
      </c>
      <c r="H305">
        <v>2266</v>
      </c>
      <c r="I305">
        <v>1065</v>
      </c>
      <c r="J305">
        <v>566</v>
      </c>
      <c r="K305">
        <v>177196.19</v>
      </c>
      <c r="L305">
        <v>4455320.8600000003</v>
      </c>
      <c r="M305">
        <v>25.143434856020324</v>
      </c>
      <c r="N305">
        <v>4.3133284674969997E-2</v>
      </c>
      <c r="O305">
        <v>13.817500000000001</v>
      </c>
      <c r="P305">
        <v>78.197800000000001</v>
      </c>
      <c r="Q305">
        <v>313.0675</v>
      </c>
      <c r="R305" t="s">
        <v>157</v>
      </c>
      <c r="S305" t="s">
        <v>144</v>
      </c>
      <c r="T305">
        <v>4</v>
      </c>
      <c r="U305" t="s">
        <v>145</v>
      </c>
    </row>
    <row r="306" spans="1:21">
      <c r="A306" s="1">
        <v>45765</v>
      </c>
      <c r="B306" t="s">
        <v>18</v>
      </c>
      <c r="C306" t="s">
        <v>15</v>
      </c>
      <c r="D306" t="s">
        <v>12</v>
      </c>
      <c r="E306" t="s">
        <v>14</v>
      </c>
      <c r="F306">
        <v>286470</v>
      </c>
      <c r="G306">
        <v>17503</v>
      </c>
      <c r="H306">
        <v>2821</v>
      </c>
      <c r="I306">
        <v>1744</v>
      </c>
      <c r="J306">
        <v>734</v>
      </c>
      <c r="K306">
        <v>214086.95</v>
      </c>
      <c r="L306">
        <v>2364928.66</v>
      </c>
      <c r="M306">
        <v>11.046580186228072</v>
      </c>
      <c r="N306">
        <v>6.1098893426885903E-2</v>
      </c>
      <c r="O306">
        <v>12.231400000000001</v>
      </c>
      <c r="P306">
        <v>75.8904</v>
      </c>
      <c r="Q306">
        <v>291.67160000000001</v>
      </c>
      <c r="R306" t="s">
        <v>157</v>
      </c>
      <c r="S306" t="s">
        <v>144</v>
      </c>
      <c r="T306">
        <v>4</v>
      </c>
      <c r="U306" t="s">
        <v>145</v>
      </c>
    </row>
    <row r="307" spans="1:21">
      <c r="A307" s="1">
        <v>45769</v>
      </c>
      <c r="B307" t="s">
        <v>18</v>
      </c>
      <c r="C307" t="s">
        <v>15</v>
      </c>
      <c r="D307" t="s">
        <v>15</v>
      </c>
      <c r="E307" t="s">
        <v>14</v>
      </c>
      <c r="F307">
        <v>214210</v>
      </c>
      <c r="G307">
        <v>12044</v>
      </c>
      <c r="H307">
        <v>2322</v>
      </c>
      <c r="I307">
        <v>1116</v>
      </c>
      <c r="J307">
        <v>510</v>
      </c>
      <c r="K307">
        <v>92410</v>
      </c>
      <c r="L307">
        <v>4047072.48</v>
      </c>
      <c r="M307">
        <v>43.794746023157664</v>
      </c>
      <c r="N307">
        <v>5.6225199570514903E-2</v>
      </c>
      <c r="O307">
        <v>7.6726999999999999</v>
      </c>
      <c r="P307">
        <v>39.797600000000003</v>
      </c>
      <c r="Q307">
        <v>181.1961</v>
      </c>
      <c r="R307" t="s">
        <v>157</v>
      </c>
      <c r="S307" t="s">
        <v>144</v>
      </c>
      <c r="T307">
        <v>4</v>
      </c>
      <c r="U307" t="s">
        <v>145</v>
      </c>
    </row>
    <row r="308" spans="1:21">
      <c r="A308" s="1">
        <v>45770</v>
      </c>
      <c r="B308" t="s">
        <v>18</v>
      </c>
      <c r="C308" t="s">
        <v>15</v>
      </c>
      <c r="D308" t="s">
        <v>15</v>
      </c>
      <c r="E308" t="s">
        <v>14</v>
      </c>
      <c r="F308">
        <v>89597</v>
      </c>
      <c r="G308">
        <v>3957</v>
      </c>
      <c r="H308">
        <v>914</v>
      </c>
      <c r="I308">
        <v>497</v>
      </c>
      <c r="J308">
        <v>220</v>
      </c>
      <c r="K308">
        <v>56902.12</v>
      </c>
      <c r="L308">
        <v>917613.33</v>
      </c>
      <c r="M308">
        <v>16.126171221740066</v>
      </c>
      <c r="N308">
        <v>4.4164425148163398E-2</v>
      </c>
      <c r="O308">
        <v>14.380100000000001</v>
      </c>
      <c r="P308">
        <v>62.256100000000004</v>
      </c>
      <c r="Q308">
        <v>258.64600000000002</v>
      </c>
      <c r="R308" t="s">
        <v>157</v>
      </c>
      <c r="S308" t="s">
        <v>144</v>
      </c>
      <c r="T308">
        <v>4</v>
      </c>
      <c r="U308" t="s">
        <v>145</v>
      </c>
    </row>
    <row r="309" spans="1:21">
      <c r="A309" s="1">
        <v>45772</v>
      </c>
      <c r="B309" t="s">
        <v>18</v>
      </c>
      <c r="C309" t="s">
        <v>15</v>
      </c>
      <c r="D309" t="s">
        <v>15</v>
      </c>
      <c r="E309" t="s">
        <v>14</v>
      </c>
      <c r="F309">
        <v>155800</v>
      </c>
      <c r="G309">
        <v>6865</v>
      </c>
      <c r="H309">
        <v>1272</v>
      </c>
      <c r="I309">
        <v>765</v>
      </c>
      <c r="J309">
        <v>363</v>
      </c>
      <c r="K309">
        <v>69361.47</v>
      </c>
      <c r="L309">
        <v>1831892.26</v>
      </c>
      <c r="M309">
        <v>26.41080501898244</v>
      </c>
      <c r="N309">
        <v>4.4062901155327301E-2</v>
      </c>
      <c r="O309">
        <v>10.1036</v>
      </c>
      <c r="P309">
        <v>54.529499999999999</v>
      </c>
      <c r="Q309">
        <v>191.07839999999999</v>
      </c>
      <c r="R309" t="s">
        <v>157</v>
      </c>
      <c r="S309" t="s">
        <v>144</v>
      </c>
      <c r="T309">
        <v>4</v>
      </c>
      <c r="U309" t="s">
        <v>145</v>
      </c>
    </row>
    <row r="310" spans="1:21">
      <c r="A310" s="1">
        <v>45779</v>
      </c>
      <c r="B310" t="s">
        <v>18</v>
      </c>
      <c r="C310" t="s">
        <v>15</v>
      </c>
      <c r="D310" t="s">
        <v>11</v>
      </c>
      <c r="E310" t="s">
        <v>14</v>
      </c>
      <c r="F310">
        <v>224774</v>
      </c>
      <c r="G310">
        <v>8087</v>
      </c>
      <c r="H310">
        <v>1510</v>
      </c>
      <c r="I310">
        <v>927</v>
      </c>
      <c r="J310">
        <v>437</v>
      </c>
      <c r="K310">
        <v>144246.98000000001</v>
      </c>
      <c r="L310">
        <v>2806122.06</v>
      </c>
      <c r="M310">
        <v>19.453593135884024</v>
      </c>
      <c r="N310">
        <v>3.5978360486533099E-2</v>
      </c>
      <c r="O310">
        <v>17.8369</v>
      </c>
      <c r="P310">
        <v>95.527799999999999</v>
      </c>
      <c r="Q310">
        <v>330.08460000000002</v>
      </c>
      <c r="R310" t="s">
        <v>157</v>
      </c>
      <c r="S310" t="s">
        <v>144</v>
      </c>
      <c r="T310">
        <v>5</v>
      </c>
      <c r="U310" t="s">
        <v>94</v>
      </c>
    </row>
    <row r="311" spans="1:21">
      <c r="A311" s="1">
        <v>45789</v>
      </c>
      <c r="B311" t="s">
        <v>18</v>
      </c>
      <c r="C311" t="s">
        <v>15</v>
      </c>
      <c r="D311" t="s">
        <v>11</v>
      </c>
      <c r="E311" t="s">
        <v>14</v>
      </c>
      <c r="F311">
        <v>56655</v>
      </c>
      <c r="G311">
        <v>3075</v>
      </c>
      <c r="H311">
        <v>664</v>
      </c>
      <c r="I311">
        <v>314</v>
      </c>
      <c r="J311">
        <v>152</v>
      </c>
      <c r="K311">
        <v>22689.88</v>
      </c>
      <c r="L311">
        <v>1129547.78</v>
      </c>
      <c r="M311">
        <v>49.782007661565416</v>
      </c>
      <c r="N311">
        <v>5.4275880328302897E-2</v>
      </c>
      <c r="O311">
        <v>7.3788</v>
      </c>
      <c r="P311">
        <v>34.171500000000002</v>
      </c>
      <c r="Q311">
        <v>149.27549999999999</v>
      </c>
      <c r="R311" t="s">
        <v>157</v>
      </c>
      <c r="S311" t="s">
        <v>144</v>
      </c>
      <c r="T311">
        <v>5</v>
      </c>
      <c r="U311" t="s">
        <v>94</v>
      </c>
    </row>
    <row r="312" spans="1:21">
      <c r="A312" s="1">
        <v>45793</v>
      </c>
      <c r="B312" t="s">
        <v>18</v>
      </c>
      <c r="C312" t="s">
        <v>15</v>
      </c>
      <c r="D312" t="s">
        <v>14</v>
      </c>
      <c r="E312" t="s">
        <v>14</v>
      </c>
      <c r="F312">
        <v>135416</v>
      </c>
      <c r="G312">
        <v>9754</v>
      </c>
      <c r="H312">
        <v>1804</v>
      </c>
      <c r="I312">
        <v>831</v>
      </c>
      <c r="J312">
        <v>444</v>
      </c>
      <c r="K312">
        <v>111777.17</v>
      </c>
      <c r="L312">
        <v>2526118.0699999998</v>
      </c>
      <c r="M312">
        <v>22.599588717445609</v>
      </c>
      <c r="N312">
        <v>7.2029893070242795E-2</v>
      </c>
      <c r="O312">
        <v>11.4596</v>
      </c>
      <c r="P312">
        <v>61.960700000000003</v>
      </c>
      <c r="Q312">
        <v>251.75040000000001</v>
      </c>
      <c r="R312" t="s">
        <v>157</v>
      </c>
      <c r="S312" t="s">
        <v>144</v>
      </c>
      <c r="T312">
        <v>5</v>
      </c>
      <c r="U312" t="s">
        <v>94</v>
      </c>
    </row>
    <row r="313" spans="1:21">
      <c r="A313" s="1">
        <v>45794</v>
      </c>
      <c r="B313" t="s">
        <v>18</v>
      </c>
      <c r="C313" t="s">
        <v>15</v>
      </c>
      <c r="D313" t="s">
        <v>14</v>
      </c>
      <c r="E313" t="s">
        <v>14</v>
      </c>
      <c r="F313">
        <v>277369</v>
      </c>
      <c r="G313">
        <v>9937</v>
      </c>
      <c r="H313">
        <v>2473</v>
      </c>
      <c r="I313">
        <v>1558</v>
      </c>
      <c r="J313">
        <v>780</v>
      </c>
      <c r="K313">
        <v>197982.71</v>
      </c>
      <c r="L313">
        <v>4085031.86</v>
      </c>
      <c r="M313">
        <v>20.633275804740727</v>
      </c>
      <c r="N313">
        <v>3.5825921425970499E-2</v>
      </c>
      <c r="O313">
        <v>19.9238</v>
      </c>
      <c r="P313">
        <v>80.057699999999997</v>
      </c>
      <c r="Q313">
        <v>253.82400000000001</v>
      </c>
      <c r="R313" t="s">
        <v>157</v>
      </c>
      <c r="S313" t="s">
        <v>144</v>
      </c>
      <c r="T313">
        <v>5</v>
      </c>
      <c r="U313" t="s">
        <v>94</v>
      </c>
    </row>
    <row r="314" spans="1:21">
      <c r="A314" s="1">
        <v>45795</v>
      </c>
      <c r="B314" t="s">
        <v>18</v>
      </c>
      <c r="C314" t="s">
        <v>15</v>
      </c>
      <c r="D314" t="s">
        <v>12</v>
      </c>
      <c r="E314" t="s">
        <v>14</v>
      </c>
      <c r="F314">
        <v>154431</v>
      </c>
      <c r="G314">
        <v>8758</v>
      </c>
      <c r="H314">
        <v>1526</v>
      </c>
      <c r="I314">
        <v>770</v>
      </c>
      <c r="J314">
        <v>401</v>
      </c>
      <c r="K314">
        <v>67378.69</v>
      </c>
      <c r="L314">
        <v>3182834.15</v>
      </c>
      <c r="M314">
        <v>47.237993941407879</v>
      </c>
      <c r="N314">
        <v>5.6711411568920803E-2</v>
      </c>
      <c r="O314">
        <v>7.6933999999999996</v>
      </c>
      <c r="P314">
        <v>44.153799999999997</v>
      </c>
      <c r="Q314">
        <v>168.02670000000001</v>
      </c>
      <c r="R314" t="s">
        <v>157</v>
      </c>
      <c r="S314" t="s">
        <v>144</v>
      </c>
      <c r="T314">
        <v>5</v>
      </c>
      <c r="U314" t="s">
        <v>94</v>
      </c>
    </row>
    <row r="315" spans="1:21">
      <c r="A315" s="1">
        <v>45799</v>
      </c>
      <c r="B315" t="s">
        <v>18</v>
      </c>
      <c r="C315" t="s">
        <v>15</v>
      </c>
      <c r="D315" t="s">
        <v>11</v>
      </c>
      <c r="E315" t="s">
        <v>14</v>
      </c>
      <c r="F315">
        <v>228338</v>
      </c>
      <c r="G315">
        <v>16682</v>
      </c>
      <c r="H315">
        <v>2885</v>
      </c>
      <c r="I315">
        <v>1390</v>
      </c>
      <c r="J315">
        <v>593</v>
      </c>
      <c r="K315">
        <v>202855.34</v>
      </c>
      <c r="L315">
        <v>4698879.46</v>
      </c>
      <c r="M315">
        <v>23.163696159046147</v>
      </c>
      <c r="N315">
        <v>7.3058360851019105E-2</v>
      </c>
      <c r="O315">
        <v>12.1601</v>
      </c>
      <c r="P315">
        <v>70.313800000000001</v>
      </c>
      <c r="Q315">
        <v>342.08319999999998</v>
      </c>
      <c r="R315" t="s">
        <v>157</v>
      </c>
      <c r="S315" t="s">
        <v>144</v>
      </c>
      <c r="T315">
        <v>5</v>
      </c>
      <c r="U315" t="s">
        <v>94</v>
      </c>
    </row>
    <row r="316" spans="1:21">
      <c r="A316" s="1">
        <v>45802</v>
      </c>
      <c r="B316" t="s">
        <v>18</v>
      </c>
      <c r="C316" t="s">
        <v>15</v>
      </c>
      <c r="D316" t="s">
        <v>13</v>
      </c>
      <c r="E316" t="s">
        <v>14</v>
      </c>
      <c r="F316">
        <v>221701</v>
      </c>
      <c r="G316">
        <v>9472</v>
      </c>
      <c r="H316">
        <v>2148</v>
      </c>
      <c r="I316">
        <v>1063</v>
      </c>
      <c r="J316">
        <v>587</v>
      </c>
      <c r="K316">
        <v>167627.5</v>
      </c>
      <c r="L316">
        <v>3363822.07</v>
      </c>
      <c r="M316">
        <v>20.067244753993229</v>
      </c>
      <c r="N316">
        <v>4.2724209633695803E-2</v>
      </c>
      <c r="O316">
        <v>17.697199999999999</v>
      </c>
      <c r="P316">
        <v>78.038899999999998</v>
      </c>
      <c r="Q316">
        <v>285.56639999999999</v>
      </c>
      <c r="R316" t="s">
        <v>157</v>
      </c>
      <c r="S316" t="s">
        <v>144</v>
      </c>
      <c r="T316">
        <v>5</v>
      </c>
      <c r="U316" t="s">
        <v>94</v>
      </c>
    </row>
    <row r="317" spans="1:21">
      <c r="A317" s="1">
        <v>45806</v>
      </c>
      <c r="B317" t="s">
        <v>18</v>
      </c>
      <c r="C317" t="s">
        <v>15</v>
      </c>
      <c r="D317" t="s">
        <v>11</v>
      </c>
      <c r="E317" t="s">
        <v>14</v>
      </c>
      <c r="F317">
        <v>254367</v>
      </c>
      <c r="G317">
        <v>11373</v>
      </c>
      <c r="H317">
        <v>2455</v>
      </c>
      <c r="I317">
        <v>1286</v>
      </c>
      <c r="J317">
        <v>523</v>
      </c>
      <c r="K317">
        <v>144783.34</v>
      </c>
      <c r="L317">
        <v>3534997.28</v>
      </c>
      <c r="M317">
        <v>24.415773803809195</v>
      </c>
      <c r="N317">
        <v>4.4710988453690897E-2</v>
      </c>
      <c r="O317">
        <v>12.730399999999999</v>
      </c>
      <c r="P317">
        <v>58.974899999999998</v>
      </c>
      <c r="Q317">
        <v>276.83240000000001</v>
      </c>
      <c r="R317" t="s">
        <v>157</v>
      </c>
      <c r="S317" t="s">
        <v>144</v>
      </c>
      <c r="T317">
        <v>5</v>
      </c>
      <c r="U317" t="s">
        <v>94</v>
      </c>
    </row>
    <row r="318" spans="1:21">
      <c r="A318" s="1">
        <v>45295</v>
      </c>
      <c r="B318" t="s">
        <v>16</v>
      </c>
      <c r="C318" t="s">
        <v>11</v>
      </c>
      <c r="D318" t="s">
        <v>14</v>
      </c>
      <c r="E318" t="s">
        <v>15</v>
      </c>
      <c r="F318">
        <v>257823</v>
      </c>
      <c r="G318">
        <v>16841</v>
      </c>
      <c r="H318">
        <v>3179</v>
      </c>
      <c r="I318">
        <v>1584</v>
      </c>
      <c r="J318">
        <v>698</v>
      </c>
      <c r="K318">
        <v>229715.44</v>
      </c>
      <c r="L318">
        <v>3850639.56</v>
      </c>
      <c r="M318">
        <v>16.762650172752863</v>
      </c>
      <c r="N318">
        <v>6.5320006360953101E-2</v>
      </c>
      <c r="O318">
        <v>13.6402</v>
      </c>
      <c r="P318">
        <v>72.260300000000001</v>
      </c>
      <c r="Q318">
        <v>329.10520000000002</v>
      </c>
      <c r="R318" t="s">
        <v>141</v>
      </c>
      <c r="S318" t="s">
        <v>142</v>
      </c>
      <c r="T318">
        <v>1</v>
      </c>
      <c r="U318" t="s">
        <v>150</v>
      </c>
    </row>
    <row r="319" spans="1:21">
      <c r="A319" s="1">
        <v>45296</v>
      </c>
      <c r="B319" t="s">
        <v>16</v>
      </c>
      <c r="C319" t="s">
        <v>11</v>
      </c>
      <c r="D319" t="s">
        <v>14</v>
      </c>
      <c r="E319" t="s">
        <v>11</v>
      </c>
      <c r="F319">
        <v>98595</v>
      </c>
      <c r="G319">
        <v>7293</v>
      </c>
      <c r="H319">
        <v>1340</v>
      </c>
      <c r="I319">
        <v>854</v>
      </c>
      <c r="J319">
        <v>368</v>
      </c>
      <c r="K319">
        <v>52360.959999999999</v>
      </c>
      <c r="L319">
        <v>1543262.86</v>
      </c>
      <c r="M319">
        <v>29.473540210110741</v>
      </c>
      <c r="N319">
        <v>7.3969268218469497E-2</v>
      </c>
      <c r="O319">
        <v>7.1795999999999998</v>
      </c>
      <c r="P319">
        <v>39.075299999999999</v>
      </c>
      <c r="Q319">
        <v>142.2852</v>
      </c>
      <c r="R319" t="s">
        <v>141</v>
      </c>
      <c r="S319" t="s">
        <v>142</v>
      </c>
      <c r="T319">
        <v>1</v>
      </c>
      <c r="U319" t="s">
        <v>150</v>
      </c>
    </row>
    <row r="320" spans="1:21">
      <c r="A320" s="1">
        <v>45297</v>
      </c>
      <c r="B320" t="s">
        <v>16</v>
      </c>
      <c r="C320" t="s">
        <v>11</v>
      </c>
      <c r="D320" t="s">
        <v>13</v>
      </c>
      <c r="E320" t="s">
        <v>15</v>
      </c>
      <c r="F320">
        <v>68114</v>
      </c>
      <c r="G320">
        <v>5377</v>
      </c>
      <c r="H320">
        <v>909</v>
      </c>
      <c r="I320">
        <v>505</v>
      </c>
      <c r="J320">
        <v>222</v>
      </c>
      <c r="K320">
        <v>27454.35</v>
      </c>
      <c r="L320">
        <v>1717163.91</v>
      </c>
      <c r="M320">
        <v>62.546150610012624</v>
      </c>
      <c r="N320">
        <v>7.8941186833837398E-2</v>
      </c>
      <c r="O320">
        <v>5.1059000000000001</v>
      </c>
      <c r="P320">
        <v>30.2028</v>
      </c>
      <c r="Q320">
        <v>123.6682</v>
      </c>
      <c r="R320" t="s">
        <v>141</v>
      </c>
      <c r="S320" t="s">
        <v>142</v>
      </c>
      <c r="T320">
        <v>1</v>
      </c>
      <c r="U320" t="s">
        <v>150</v>
      </c>
    </row>
    <row r="321" spans="1:21">
      <c r="A321" s="1">
        <v>45299</v>
      </c>
      <c r="B321" t="s">
        <v>16</v>
      </c>
      <c r="C321" t="s">
        <v>11</v>
      </c>
      <c r="D321" t="s">
        <v>14</v>
      </c>
      <c r="E321" t="s">
        <v>15</v>
      </c>
      <c r="F321">
        <v>231966</v>
      </c>
      <c r="G321">
        <v>9373</v>
      </c>
      <c r="H321">
        <v>1934</v>
      </c>
      <c r="I321">
        <v>1247</v>
      </c>
      <c r="J321">
        <v>553</v>
      </c>
      <c r="K321">
        <v>175649</v>
      </c>
      <c r="L321">
        <v>2558956.35</v>
      </c>
      <c r="M321">
        <v>14.568579098087664</v>
      </c>
      <c r="N321">
        <v>4.04067837527914E-2</v>
      </c>
      <c r="O321">
        <v>18.739899999999999</v>
      </c>
      <c r="P321">
        <v>90.821600000000004</v>
      </c>
      <c r="Q321">
        <v>317.6293</v>
      </c>
      <c r="R321" t="s">
        <v>141</v>
      </c>
      <c r="S321" t="s">
        <v>142</v>
      </c>
      <c r="T321">
        <v>1</v>
      </c>
      <c r="U321" t="s">
        <v>150</v>
      </c>
    </row>
    <row r="322" spans="1:21">
      <c r="A322" s="1">
        <v>45301</v>
      </c>
      <c r="B322" t="s">
        <v>16</v>
      </c>
      <c r="C322" t="s">
        <v>11</v>
      </c>
      <c r="D322" t="s">
        <v>13</v>
      </c>
      <c r="E322" t="s">
        <v>15</v>
      </c>
      <c r="F322">
        <v>98805</v>
      </c>
      <c r="G322">
        <v>6952</v>
      </c>
      <c r="H322">
        <v>1479</v>
      </c>
      <c r="I322">
        <v>955</v>
      </c>
      <c r="J322">
        <v>455</v>
      </c>
      <c r="K322">
        <v>49446.12</v>
      </c>
      <c r="L322">
        <v>3012430.04</v>
      </c>
      <c r="M322">
        <v>60.923486817570314</v>
      </c>
      <c r="N322">
        <v>7.03608116998128E-2</v>
      </c>
      <c r="O322">
        <v>7.1124999999999998</v>
      </c>
      <c r="P322">
        <v>33.432099999999998</v>
      </c>
      <c r="Q322">
        <v>108.6728</v>
      </c>
      <c r="R322" t="s">
        <v>141</v>
      </c>
      <c r="S322" t="s">
        <v>142</v>
      </c>
      <c r="T322">
        <v>1</v>
      </c>
      <c r="U322" t="s">
        <v>150</v>
      </c>
    </row>
    <row r="323" spans="1:21">
      <c r="A323" s="1">
        <v>45302</v>
      </c>
      <c r="B323" t="s">
        <v>16</v>
      </c>
      <c r="C323" t="s">
        <v>11</v>
      </c>
      <c r="D323" t="s">
        <v>13</v>
      </c>
      <c r="E323" t="s">
        <v>11</v>
      </c>
      <c r="F323">
        <v>144093</v>
      </c>
      <c r="G323">
        <v>11451</v>
      </c>
      <c r="H323">
        <v>1776</v>
      </c>
      <c r="I323">
        <v>934</v>
      </c>
      <c r="J323">
        <v>480</v>
      </c>
      <c r="K323">
        <v>104177.45</v>
      </c>
      <c r="L323">
        <v>1723113.84</v>
      </c>
      <c r="M323">
        <v>16.540180624501751</v>
      </c>
      <c r="N323">
        <v>7.9469509275259698E-2</v>
      </c>
      <c r="O323">
        <v>9.0976999999999997</v>
      </c>
      <c r="P323">
        <v>58.658499999999997</v>
      </c>
      <c r="Q323">
        <v>217.03639999999999</v>
      </c>
      <c r="R323" t="s">
        <v>141</v>
      </c>
      <c r="S323" t="s">
        <v>142</v>
      </c>
      <c r="T323">
        <v>1</v>
      </c>
      <c r="U323" t="s">
        <v>150</v>
      </c>
    </row>
    <row r="324" spans="1:21">
      <c r="A324" s="1">
        <v>45303</v>
      </c>
      <c r="B324" t="s">
        <v>16</v>
      </c>
      <c r="C324" t="s">
        <v>11</v>
      </c>
      <c r="D324" t="s">
        <v>11</v>
      </c>
      <c r="E324" t="s">
        <v>11</v>
      </c>
      <c r="F324">
        <v>158894</v>
      </c>
      <c r="G324">
        <v>6588</v>
      </c>
      <c r="H324">
        <v>1470</v>
      </c>
      <c r="I324">
        <v>867</v>
      </c>
      <c r="J324">
        <v>405</v>
      </c>
      <c r="K324">
        <v>102314.09</v>
      </c>
      <c r="L324">
        <v>3080880.49</v>
      </c>
      <c r="M324">
        <v>30.111986433149141</v>
      </c>
      <c r="N324">
        <v>4.1461603333039602E-2</v>
      </c>
      <c r="O324">
        <v>15.5304</v>
      </c>
      <c r="P324">
        <v>69.601399999999998</v>
      </c>
      <c r="Q324">
        <v>252.62739999999999</v>
      </c>
      <c r="R324" t="s">
        <v>141</v>
      </c>
      <c r="S324" t="s">
        <v>142</v>
      </c>
      <c r="T324">
        <v>1</v>
      </c>
      <c r="U324" t="s">
        <v>150</v>
      </c>
    </row>
    <row r="325" spans="1:21">
      <c r="A325" s="1">
        <v>45304</v>
      </c>
      <c r="B325" t="s">
        <v>16</v>
      </c>
      <c r="C325" t="s">
        <v>11</v>
      </c>
      <c r="D325" t="s">
        <v>13</v>
      </c>
      <c r="E325" t="s">
        <v>11</v>
      </c>
      <c r="F325">
        <v>66250</v>
      </c>
      <c r="G325">
        <v>4921</v>
      </c>
      <c r="H325">
        <v>871</v>
      </c>
      <c r="I325">
        <v>392</v>
      </c>
      <c r="J325">
        <v>210</v>
      </c>
      <c r="K325">
        <v>51283.71</v>
      </c>
      <c r="L325">
        <v>1495426.01</v>
      </c>
      <c r="M325">
        <v>29.159864019198299</v>
      </c>
      <c r="N325">
        <v>7.4279245283018894E-2</v>
      </c>
      <c r="O325">
        <v>10.4214</v>
      </c>
      <c r="P325">
        <v>58.879100000000001</v>
      </c>
      <c r="Q325">
        <v>244.2081</v>
      </c>
      <c r="R325" t="s">
        <v>141</v>
      </c>
      <c r="S325" t="s">
        <v>142</v>
      </c>
      <c r="T325">
        <v>1</v>
      </c>
      <c r="U325" t="s">
        <v>150</v>
      </c>
    </row>
    <row r="326" spans="1:21">
      <c r="A326" s="1">
        <v>45305</v>
      </c>
      <c r="B326" t="s">
        <v>16</v>
      </c>
      <c r="C326" t="s">
        <v>11</v>
      </c>
      <c r="D326" t="s">
        <v>14</v>
      </c>
      <c r="E326" t="s">
        <v>11</v>
      </c>
      <c r="F326">
        <v>146445</v>
      </c>
      <c r="G326">
        <v>6570</v>
      </c>
      <c r="H326">
        <v>1466</v>
      </c>
      <c r="I326">
        <v>803</v>
      </c>
      <c r="J326">
        <v>436</v>
      </c>
      <c r="K326">
        <v>60478.27</v>
      </c>
      <c r="L326">
        <v>2107164.39</v>
      </c>
      <c r="M326">
        <v>34.84167768026434</v>
      </c>
      <c r="N326">
        <v>4.4863259244084797E-2</v>
      </c>
      <c r="O326">
        <v>9.2051999999999996</v>
      </c>
      <c r="P326">
        <v>41.253900000000002</v>
      </c>
      <c r="Q326">
        <v>138.7116</v>
      </c>
      <c r="R326" t="s">
        <v>141</v>
      </c>
      <c r="S326" t="s">
        <v>142</v>
      </c>
      <c r="T326">
        <v>1</v>
      </c>
      <c r="U326" t="s">
        <v>150</v>
      </c>
    </row>
    <row r="327" spans="1:21">
      <c r="A327" s="1">
        <v>45306</v>
      </c>
      <c r="B327" t="s">
        <v>16</v>
      </c>
      <c r="C327" t="s">
        <v>11</v>
      </c>
      <c r="D327" t="s">
        <v>12</v>
      </c>
      <c r="E327" t="s">
        <v>15</v>
      </c>
      <c r="F327">
        <v>95097</v>
      </c>
      <c r="G327">
        <v>7359</v>
      </c>
      <c r="H327">
        <v>1754</v>
      </c>
      <c r="I327">
        <v>1030</v>
      </c>
      <c r="J327">
        <v>512</v>
      </c>
      <c r="K327">
        <v>47007.7</v>
      </c>
      <c r="L327">
        <v>2174797.75</v>
      </c>
      <c r="M327">
        <v>46.264713015101783</v>
      </c>
      <c r="N327">
        <v>7.7384144610240096E-2</v>
      </c>
      <c r="O327">
        <v>6.3878000000000004</v>
      </c>
      <c r="P327">
        <v>26.8003</v>
      </c>
      <c r="Q327">
        <v>91.811899999999994</v>
      </c>
      <c r="R327" t="s">
        <v>141</v>
      </c>
      <c r="S327" t="s">
        <v>142</v>
      </c>
      <c r="T327">
        <v>1</v>
      </c>
      <c r="U327" t="s">
        <v>150</v>
      </c>
    </row>
    <row r="328" spans="1:21">
      <c r="A328" s="1">
        <v>45308</v>
      </c>
      <c r="B328" t="s">
        <v>16</v>
      </c>
      <c r="C328" t="s">
        <v>11</v>
      </c>
      <c r="D328" t="s">
        <v>14</v>
      </c>
      <c r="E328" t="s">
        <v>11</v>
      </c>
      <c r="F328">
        <v>72601</v>
      </c>
      <c r="G328">
        <v>4823</v>
      </c>
      <c r="H328">
        <v>859</v>
      </c>
      <c r="I328">
        <v>471</v>
      </c>
      <c r="J328">
        <v>224</v>
      </c>
      <c r="K328">
        <v>65231.88</v>
      </c>
      <c r="L328">
        <v>1540858.24</v>
      </c>
      <c r="M328">
        <v>23.621245317473605</v>
      </c>
      <c r="N328">
        <v>6.6431591851351904E-2</v>
      </c>
      <c r="O328">
        <v>13.5252</v>
      </c>
      <c r="P328">
        <v>75.939300000000003</v>
      </c>
      <c r="Q328">
        <v>291.21379999999999</v>
      </c>
      <c r="R328" t="s">
        <v>141</v>
      </c>
      <c r="S328" t="s">
        <v>142</v>
      </c>
      <c r="T328">
        <v>1</v>
      </c>
      <c r="U328" t="s">
        <v>150</v>
      </c>
    </row>
    <row r="329" spans="1:21">
      <c r="A329" s="1">
        <v>45310</v>
      </c>
      <c r="B329" t="s">
        <v>16</v>
      </c>
      <c r="C329" t="s">
        <v>11</v>
      </c>
      <c r="D329" t="s">
        <v>11</v>
      </c>
      <c r="E329" t="s">
        <v>11</v>
      </c>
      <c r="F329">
        <v>140767</v>
      </c>
      <c r="G329">
        <v>7435</v>
      </c>
      <c r="H329">
        <v>1316</v>
      </c>
      <c r="I329">
        <v>748</v>
      </c>
      <c r="J329">
        <v>419</v>
      </c>
      <c r="K329">
        <v>134777.68</v>
      </c>
      <c r="L329">
        <v>2166219.39</v>
      </c>
      <c r="M329">
        <v>16.072538049326862</v>
      </c>
      <c r="N329">
        <v>5.2817776893732203E-2</v>
      </c>
      <c r="O329">
        <v>18.127500000000001</v>
      </c>
      <c r="P329">
        <v>102.4147</v>
      </c>
      <c r="Q329">
        <v>321.6651</v>
      </c>
      <c r="R329" t="s">
        <v>141</v>
      </c>
      <c r="S329" t="s">
        <v>142</v>
      </c>
      <c r="T329">
        <v>1</v>
      </c>
      <c r="U329" t="s">
        <v>150</v>
      </c>
    </row>
    <row r="330" spans="1:21">
      <c r="A330" s="1">
        <v>45311</v>
      </c>
      <c r="B330" t="s">
        <v>16</v>
      </c>
      <c r="C330" t="s">
        <v>11</v>
      </c>
      <c r="D330" t="s">
        <v>14</v>
      </c>
      <c r="E330" t="s">
        <v>15</v>
      </c>
      <c r="F330">
        <v>102564</v>
      </c>
      <c r="G330">
        <v>4036</v>
      </c>
      <c r="H330">
        <v>954</v>
      </c>
      <c r="I330">
        <v>619</v>
      </c>
      <c r="J330">
        <v>352</v>
      </c>
      <c r="K330">
        <v>51435.05</v>
      </c>
      <c r="L330">
        <v>2739137.65</v>
      </c>
      <c r="M330">
        <v>53.254301298433653</v>
      </c>
      <c r="N330">
        <v>3.9351039351039403E-2</v>
      </c>
      <c r="O330">
        <v>12.7441</v>
      </c>
      <c r="P330">
        <v>53.915100000000002</v>
      </c>
      <c r="Q330">
        <v>146.1223</v>
      </c>
      <c r="R330" t="s">
        <v>141</v>
      </c>
      <c r="S330" t="s">
        <v>142</v>
      </c>
      <c r="T330">
        <v>1</v>
      </c>
      <c r="U330" t="s">
        <v>150</v>
      </c>
    </row>
    <row r="331" spans="1:21">
      <c r="A331" s="1">
        <v>45312</v>
      </c>
      <c r="B331" t="s">
        <v>16</v>
      </c>
      <c r="C331" t="s">
        <v>11</v>
      </c>
      <c r="D331" t="s">
        <v>15</v>
      </c>
      <c r="E331" t="s">
        <v>11</v>
      </c>
      <c r="F331">
        <v>99366</v>
      </c>
      <c r="G331">
        <v>6149</v>
      </c>
      <c r="H331">
        <v>1025</v>
      </c>
      <c r="I331">
        <v>585</v>
      </c>
      <c r="J331">
        <v>331</v>
      </c>
      <c r="K331">
        <v>39928.53</v>
      </c>
      <c r="L331">
        <v>2041493.6</v>
      </c>
      <c r="M331">
        <v>51.128694194351759</v>
      </c>
      <c r="N331">
        <v>6.1882333997544399E-2</v>
      </c>
      <c r="O331">
        <v>6.4935</v>
      </c>
      <c r="P331">
        <v>38.954700000000003</v>
      </c>
      <c r="Q331">
        <v>120.63</v>
      </c>
      <c r="R331" t="s">
        <v>141</v>
      </c>
      <c r="S331" t="s">
        <v>142</v>
      </c>
      <c r="T331">
        <v>1</v>
      </c>
      <c r="U331" t="s">
        <v>150</v>
      </c>
    </row>
    <row r="332" spans="1:21">
      <c r="A332" s="1">
        <v>45314</v>
      </c>
      <c r="B332" t="s">
        <v>16</v>
      </c>
      <c r="C332" t="s">
        <v>11</v>
      </c>
      <c r="D332" t="s">
        <v>15</v>
      </c>
      <c r="E332" t="s">
        <v>15</v>
      </c>
      <c r="F332">
        <v>60282</v>
      </c>
      <c r="G332">
        <v>3890</v>
      </c>
      <c r="H332">
        <v>823</v>
      </c>
      <c r="I332">
        <v>440</v>
      </c>
      <c r="J332">
        <v>184</v>
      </c>
      <c r="K332">
        <v>50617.5</v>
      </c>
      <c r="L332">
        <v>1332250.53</v>
      </c>
      <c r="M332">
        <v>26.3199591050526</v>
      </c>
      <c r="N332">
        <v>6.4530042135297394E-2</v>
      </c>
      <c r="O332">
        <v>13.0122</v>
      </c>
      <c r="P332">
        <v>61.503599999999999</v>
      </c>
      <c r="Q332">
        <v>275.0951</v>
      </c>
      <c r="R332" t="s">
        <v>141</v>
      </c>
      <c r="S332" t="s">
        <v>142</v>
      </c>
      <c r="T332">
        <v>1</v>
      </c>
      <c r="U332" t="s">
        <v>150</v>
      </c>
    </row>
    <row r="333" spans="1:21">
      <c r="A333" s="1">
        <v>45315</v>
      </c>
      <c r="B333" t="s">
        <v>16</v>
      </c>
      <c r="C333" t="s">
        <v>11</v>
      </c>
      <c r="D333" t="s">
        <v>13</v>
      </c>
      <c r="E333" t="s">
        <v>15</v>
      </c>
      <c r="F333">
        <v>227987</v>
      </c>
      <c r="G333">
        <v>9955</v>
      </c>
      <c r="H333">
        <v>2151</v>
      </c>
      <c r="I333">
        <v>1233</v>
      </c>
      <c r="J333">
        <v>739</v>
      </c>
      <c r="K333">
        <v>116682</v>
      </c>
      <c r="L333">
        <v>4318918.7</v>
      </c>
      <c r="M333">
        <v>37.014438388097567</v>
      </c>
      <c r="N333">
        <v>4.3664770359713501E-2</v>
      </c>
      <c r="O333">
        <v>11.7209</v>
      </c>
      <c r="P333">
        <v>54.2455</v>
      </c>
      <c r="Q333">
        <v>157.89169999999999</v>
      </c>
      <c r="R333" t="s">
        <v>141</v>
      </c>
      <c r="S333" t="s">
        <v>142</v>
      </c>
      <c r="T333">
        <v>1</v>
      </c>
      <c r="U333" t="s">
        <v>150</v>
      </c>
    </row>
    <row r="334" spans="1:21">
      <c r="A334" s="1">
        <v>45316</v>
      </c>
      <c r="B334" t="s">
        <v>16</v>
      </c>
      <c r="C334" t="s">
        <v>11</v>
      </c>
      <c r="D334" t="s">
        <v>14</v>
      </c>
      <c r="E334" t="s">
        <v>15</v>
      </c>
      <c r="F334">
        <v>272168</v>
      </c>
      <c r="G334">
        <v>16989</v>
      </c>
      <c r="H334">
        <v>3561</v>
      </c>
      <c r="I334">
        <v>1864</v>
      </c>
      <c r="J334">
        <v>959</v>
      </c>
      <c r="K334">
        <v>166206.38</v>
      </c>
      <c r="L334">
        <v>4449882.8899999997</v>
      </c>
      <c r="M334">
        <v>26.773237525539027</v>
      </c>
      <c r="N334">
        <v>6.2421004673584003E-2</v>
      </c>
      <c r="O334">
        <v>9.7832000000000008</v>
      </c>
      <c r="P334">
        <v>46.674100000000003</v>
      </c>
      <c r="Q334">
        <v>173.31219999999999</v>
      </c>
      <c r="R334" t="s">
        <v>141</v>
      </c>
      <c r="S334" t="s">
        <v>142</v>
      </c>
      <c r="T334">
        <v>1</v>
      </c>
      <c r="U334" t="s">
        <v>150</v>
      </c>
    </row>
    <row r="335" spans="1:21">
      <c r="A335" s="1">
        <v>45318</v>
      </c>
      <c r="B335" t="s">
        <v>16</v>
      </c>
      <c r="C335" t="s">
        <v>11</v>
      </c>
      <c r="D335" t="s">
        <v>11</v>
      </c>
      <c r="E335" t="s">
        <v>15</v>
      </c>
      <c r="F335">
        <v>296970</v>
      </c>
      <c r="G335">
        <v>16468</v>
      </c>
      <c r="H335">
        <v>3817</v>
      </c>
      <c r="I335">
        <v>2120</v>
      </c>
      <c r="J335">
        <v>1220</v>
      </c>
      <c r="K335">
        <v>288391.33</v>
      </c>
      <c r="L335">
        <v>6571498.9500000002</v>
      </c>
      <c r="M335">
        <v>22.786742410044017</v>
      </c>
      <c r="N335">
        <v>5.5453412802639997E-2</v>
      </c>
      <c r="O335">
        <v>17.5122</v>
      </c>
      <c r="P335">
        <v>75.554400000000001</v>
      </c>
      <c r="Q335">
        <v>236.38630000000001</v>
      </c>
      <c r="R335" t="s">
        <v>141</v>
      </c>
      <c r="S335" t="s">
        <v>142</v>
      </c>
      <c r="T335">
        <v>1</v>
      </c>
      <c r="U335" t="s">
        <v>150</v>
      </c>
    </row>
    <row r="336" spans="1:21">
      <c r="A336" s="1">
        <v>45319</v>
      </c>
      <c r="B336" t="s">
        <v>16</v>
      </c>
      <c r="C336" t="s">
        <v>11</v>
      </c>
      <c r="D336" t="s">
        <v>14</v>
      </c>
      <c r="E336" t="s">
        <v>11</v>
      </c>
      <c r="F336">
        <v>280154</v>
      </c>
      <c r="G336">
        <v>13508</v>
      </c>
      <c r="H336">
        <v>2070</v>
      </c>
      <c r="I336">
        <v>1200</v>
      </c>
      <c r="J336">
        <v>490</v>
      </c>
      <c r="K336">
        <v>258351.31</v>
      </c>
      <c r="L336">
        <v>2606824.7599999998</v>
      </c>
      <c r="M336">
        <v>10.090232404859877</v>
      </c>
      <c r="N336">
        <v>4.8216338156870903E-2</v>
      </c>
      <c r="O336">
        <v>19.125800000000002</v>
      </c>
      <c r="P336">
        <v>124.8074</v>
      </c>
      <c r="Q336">
        <v>527.24760000000003</v>
      </c>
      <c r="R336" t="s">
        <v>141</v>
      </c>
      <c r="S336" t="s">
        <v>142</v>
      </c>
      <c r="T336">
        <v>1</v>
      </c>
      <c r="U336" t="s">
        <v>150</v>
      </c>
    </row>
    <row r="337" spans="1:21">
      <c r="A337" s="1">
        <v>45321</v>
      </c>
      <c r="B337" t="s">
        <v>16</v>
      </c>
      <c r="C337" t="s">
        <v>11</v>
      </c>
      <c r="D337" t="s">
        <v>11</v>
      </c>
      <c r="E337" t="s">
        <v>11</v>
      </c>
      <c r="F337">
        <v>162479</v>
      </c>
      <c r="G337">
        <v>9378</v>
      </c>
      <c r="H337">
        <v>2210</v>
      </c>
      <c r="I337">
        <v>1154</v>
      </c>
      <c r="J337">
        <v>604</v>
      </c>
      <c r="K337">
        <v>157517.73000000001</v>
      </c>
      <c r="L337">
        <v>4429720.09</v>
      </c>
      <c r="M337">
        <v>28.122041182284683</v>
      </c>
      <c r="N337">
        <v>5.7718228201798401E-2</v>
      </c>
      <c r="O337">
        <v>16.796500000000002</v>
      </c>
      <c r="P337">
        <v>71.275000000000006</v>
      </c>
      <c r="Q337">
        <v>260.79090000000002</v>
      </c>
      <c r="R337" t="s">
        <v>141</v>
      </c>
      <c r="S337" t="s">
        <v>142</v>
      </c>
      <c r="T337">
        <v>1</v>
      </c>
      <c r="U337" t="s">
        <v>150</v>
      </c>
    </row>
    <row r="338" spans="1:21">
      <c r="A338" s="1">
        <v>45322</v>
      </c>
      <c r="B338" t="s">
        <v>16</v>
      </c>
      <c r="C338" t="s">
        <v>11</v>
      </c>
      <c r="D338" t="s">
        <v>12</v>
      </c>
      <c r="E338" t="s">
        <v>15</v>
      </c>
      <c r="F338">
        <v>256182</v>
      </c>
      <c r="G338">
        <v>17232</v>
      </c>
      <c r="H338">
        <v>3397</v>
      </c>
      <c r="I338">
        <v>1850</v>
      </c>
      <c r="J338">
        <v>871</v>
      </c>
      <c r="K338">
        <v>212839.26</v>
      </c>
      <c r="L338">
        <v>3579677.63</v>
      </c>
      <c r="M338">
        <v>16.818690452128049</v>
      </c>
      <c r="N338">
        <v>6.72646790172612E-2</v>
      </c>
      <c r="O338">
        <v>12.3514</v>
      </c>
      <c r="P338">
        <v>62.655099999999997</v>
      </c>
      <c r="Q338">
        <v>244.36199999999999</v>
      </c>
      <c r="R338" t="s">
        <v>141</v>
      </c>
      <c r="S338" t="s">
        <v>142</v>
      </c>
      <c r="T338">
        <v>1</v>
      </c>
      <c r="U338" t="s">
        <v>150</v>
      </c>
    </row>
    <row r="339" spans="1:21">
      <c r="A339" s="1">
        <v>45323</v>
      </c>
      <c r="B339" t="s">
        <v>16</v>
      </c>
      <c r="C339" t="s">
        <v>11</v>
      </c>
      <c r="D339" t="s">
        <v>12</v>
      </c>
      <c r="E339" t="s">
        <v>15</v>
      </c>
      <c r="F339">
        <v>269710</v>
      </c>
      <c r="G339">
        <v>19961</v>
      </c>
      <c r="H339">
        <v>3100</v>
      </c>
      <c r="I339">
        <v>1479</v>
      </c>
      <c r="J339">
        <v>780</v>
      </c>
      <c r="K339">
        <v>108988.07</v>
      </c>
      <c r="L339">
        <v>2698691.68</v>
      </c>
      <c r="M339">
        <v>24.761349384386751</v>
      </c>
      <c r="N339">
        <v>7.4009120907641598E-2</v>
      </c>
      <c r="O339">
        <v>5.4600999999999997</v>
      </c>
      <c r="P339">
        <v>35.157400000000003</v>
      </c>
      <c r="Q339">
        <v>139.72829999999999</v>
      </c>
      <c r="R339" t="s">
        <v>141</v>
      </c>
      <c r="S339" t="s">
        <v>142</v>
      </c>
      <c r="T339">
        <v>2</v>
      </c>
      <c r="U339" t="s">
        <v>151</v>
      </c>
    </row>
    <row r="340" spans="1:21">
      <c r="A340" s="1">
        <v>45328</v>
      </c>
      <c r="B340" t="s">
        <v>16</v>
      </c>
      <c r="C340" t="s">
        <v>11</v>
      </c>
      <c r="D340" t="s">
        <v>14</v>
      </c>
      <c r="E340" t="s">
        <v>11</v>
      </c>
      <c r="F340">
        <v>202653</v>
      </c>
      <c r="G340">
        <v>7479</v>
      </c>
      <c r="H340">
        <v>1790</v>
      </c>
      <c r="I340">
        <v>1010</v>
      </c>
      <c r="J340">
        <v>592</v>
      </c>
      <c r="K340">
        <v>93098.57</v>
      </c>
      <c r="L340">
        <v>3172503.59</v>
      </c>
      <c r="M340">
        <v>34.07682405862947</v>
      </c>
      <c r="N340">
        <v>3.6905449216147801E-2</v>
      </c>
      <c r="O340">
        <v>12.448</v>
      </c>
      <c r="P340">
        <v>52.010399999999997</v>
      </c>
      <c r="Q340">
        <v>157.2611</v>
      </c>
      <c r="R340" t="s">
        <v>141</v>
      </c>
      <c r="S340" t="s">
        <v>142</v>
      </c>
      <c r="T340">
        <v>2</v>
      </c>
      <c r="U340" t="s">
        <v>151</v>
      </c>
    </row>
    <row r="341" spans="1:21">
      <c r="A341" s="1">
        <v>45330</v>
      </c>
      <c r="B341" t="s">
        <v>16</v>
      </c>
      <c r="C341" t="s">
        <v>11</v>
      </c>
      <c r="D341" t="s">
        <v>15</v>
      </c>
      <c r="E341" t="s">
        <v>11</v>
      </c>
      <c r="F341">
        <v>215776</v>
      </c>
      <c r="G341">
        <v>15117</v>
      </c>
      <c r="H341">
        <v>2292</v>
      </c>
      <c r="I341">
        <v>1195</v>
      </c>
      <c r="J341">
        <v>520</v>
      </c>
      <c r="K341">
        <v>203852.45</v>
      </c>
      <c r="L341">
        <v>3424734.79</v>
      </c>
      <c r="M341">
        <v>16.800066862085789</v>
      </c>
      <c r="N341">
        <v>7.0058764644816807E-2</v>
      </c>
      <c r="O341">
        <v>13.484999999999999</v>
      </c>
      <c r="P341">
        <v>88.940899999999999</v>
      </c>
      <c r="Q341">
        <v>392.02390000000003</v>
      </c>
      <c r="R341" t="s">
        <v>141</v>
      </c>
      <c r="S341" t="s">
        <v>142</v>
      </c>
      <c r="T341">
        <v>2</v>
      </c>
      <c r="U341" t="s">
        <v>151</v>
      </c>
    </row>
    <row r="342" spans="1:21">
      <c r="A342" s="1">
        <v>45332</v>
      </c>
      <c r="B342" t="s">
        <v>16</v>
      </c>
      <c r="C342" t="s">
        <v>11</v>
      </c>
      <c r="D342" t="s">
        <v>12</v>
      </c>
      <c r="E342" t="s">
        <v>11</v>
      </c>
      <c r="F342">
        <v>155169</v>
      </c>
      <c r="G342">
        <v>10534</v>
      </c>
      <c r="H342">
        <v>1826</v>
      </c>
      <c r="I342">
        <v>964</v>
      </c>
      <c r="J342">
        <v>488</v>
      </c>
      <c r="K342">
        <v>65548.509999999995</v>
      </c>
      <c r="L342">
        <v>2007650.15</v>
      </c>
      <c r="M342">
        <v>30.628463560804054</v>
      </c>
      <c r="N342">
        <v>6.7887271297746299E-2</v>
      </c>
      <c r="O342">
        <v>6.2225999999999999</v>
      </c>
      <c r="P342">
        <v>35.897300000000001</v>
      </c>
      <c r="Q342">
        <v>134.32069999999999</v>
      </c>
      <c r="R342" t="s">
        <v>141</v>
      </c>
      <c r="S342" t="s">
        <v>142</v>
      </c>
      <c r="T342">
        <v>2</v>
      </c>
      <c r="U342" t="s">
        <v>151</v>
      </c>
    </row>
    <row r="343" spans="1:21">
      <c r="A343" s="1">
        <v>45334</v>
      </c>
      <c r="B343" t="s">
        <v>16</v>
      </c>
      <c r="C343" t="s">
        <v>11</v>
      </c>
      <c r="D343" t="s">
        <v>15</v>
      </c>
      <c r="E343" t="s">
        <v>15</v>
      </c>
      <c r="F343">
        <v>235449</v>
      </c>
      <c r="G343">
        <v>17901</v>
      </c>
      <c r="H343">
        <v>3572</v>
      </c>
      <c r="I343">
        <v>1970</v>
      </c>
      <c r="J343">
        <v>869</v>
      </c>
      <c r="K343">
        <v>156170.04999999999</v>
      </c>
      <c r="L343">
        <v>3779197.39</v>
      </c>
      <c r="M343">
        <v>24.1992455659712</v>
      </c>
      <c r="N343">
        <v>7.6029203776613999E-2</v>
      </c>
      <c r="O343">
        <v>8.7241</v>
      </c>
      <c r="P343">
        <v>43.720599999999997</v>
      </c>
      <c r="Q343">
        <v>179.7124</v>
      </c>
      <c r="R343" t="s">
        <v>141</v>
      </c>
      <c r="S343" t="s">
        <v>142</v>
      </c>
      <c r="T343">
        <v>2</v>
      </c>
      <c r="U343" t="s">
        <v>151</v>
      </c>
    </row>
    <row r="344" spans="1:21">
      <c r="A344" s="1">
        <v>45335</v>
      </c>
      <c r="B344" t="s">
        <v>16</v>
      </c>
      <c r="C344" t="s">
        <v>11</v>
      </c>
      <c r="D344" t="s">
        <v>13</v>
      </c>
      <c r="E344" t="s">
        <v>11</v>
      </c>
      <c r="F344">
        <v>92082</v>
      </c>
      <c r="G344">
        <v>5873</v>
      </c>
      <c r="H344">
        <v>1376</v>
      </c>
      <c r="I344">
        <v>740</v>
      </c>
      <c r="J344">
        <v>425</v>
      </c>
      <c r="K344">
        <v>72924.97</v>
      </c>
      <c r="L344">
        <v>2747864.33</v>
      </c>
      <c r="M344">
        <v>37.680705662271784</v>
      </c>
      <c r="N344">
        <v>6.3780109033252999E-2</v>
      </c>
      <c r="O344">
        <v>12.417</v>
      </c>
      <c r="P344">
        <v>52.997799999999998</v>
      </c>
      <c r="Q344">
        <v>171.5882</v>
      </c>
      <c r="R344" t="s">
        <v>141</v>
      </c>
      <c r="S344" t="s">
        <v>142</v>
      </c>
      <c r="T344">
        <v>2</v>
      </c>
      <c r="U344" t="s">
        <v>151</v>
      </c>
    </row>
    <row r="345" spans="1:21">
      <c r="A345" s="1">
        <v>45336</v>
      </c>
      <c r="B345" t="s">
        <v>16</v>
      </c>
      <c r="C345" t="s">
        <v>11</v>
      </c>
      <c r="D345" t="s">
        <v>11</v>
      </c>
      <c r="E345" t="s">
        <v>15</v>
      </c>
      <c r="F345">
        <v>69767</v>
      </c>
      <c r="G345">
        <v>4894</v>
      </c>
      <c r="H345">
        <v>1047</v>
      </c>
      <c r="I345">
        <v>585</v>
      </c>
      <c r="J345">
        <v>275</v>
      </c>
      <c r="K345">
        <v>47791.5</v>
      </c>
      <c r="L345">
        <v>2145764.4700000002</v>
      </c>
      <c r="M345">
        <v>44.898454118410179</v>
      </c>
      <c r="N345">
        <v>7.0147777602591499E-2</v>
      </c>
      <c r="O345">
        <v>9.7652999999999999</v>
      </c>
      <c r="P345">
        <v>45.646099999999997</v>
      </c>
      <c r="Q345">
        <v>173.78729999999999</v>
      </c>
      <c r="R345" t="s">
        <v>141</v>
      </c>
      <c r="S345" t="s">
        <v>142</v>
      </c>
      <c r="T345">
        <v>2</v>
      </c>
      <c r="U345" t="s">
        <v>151</v>
      </c>
    </row>
    <row r="346" spans="1:21">
      <c r="A346" s="1">
        <v>45338</v>
      </c>
      <c r="B346" t="s">
        <v>16</v>
      </c>
      <c r="C346" t="s">
        <v>11</v>
      </c>
      <c r="D346" t="s">
        <v>12</v>
      </c>
      <c r="E346" t="s">
        <v>11</v>
      </c>
      <c r="F346">
        <v>281475</v>
      </c>
      <c r="G346">
        <v>14540</v>
      </c>
      <c r="H346">
        <v>2460</v>
      </c>
      <c r="I346">
        <v>1239</v>
      </c>
      <c r="J346">
        <v>519</v>
      </c>
      <c r="K346">
        <v>112654.64</v>
      </c>
      <c r="L346">
        <v>3920124.36</v>
      </c>
      <c r="M346">
        <v>34.797717697202707</v>
      </c>
      <c r="N346">
        <v>5.1656452615685203E-2</v>
      </c>
      <c r="O346">
        <v>7.7478999999999996</v>
      </c>
      <c r="P346">
        <v>45.794600000000003</v>
      </c>
      <c r="Q346">
        <v>217.06100000000001</v>
      </c>
      <c r="R346" t="s">
        <v>141</v>
      </c>
      <c r="S346" t="s">
        <v>142</v>
      </c>
      <c r="T346">
        <v>2</v>
      </c>
      <c r="U346" t="s">
        <v>151</v>
      </c>
    </row>
    <row r="347" spans="1:21">
      <c r="A347" s="1">
        <v>45340</v>
      </c>
      <c r="B347" t="s">
        <v>16</v>
      </c>
      <c r="C347" t="s">
        <v>11</v>
      </c>
      <c r="D347" t="s">
        <v>11</v>
      </c>
      <c r="E347" t="s">
        <v>11</v>
      </c>
      <c r="F347">
        <v>294254</v>
      </c>
      <c r="G347">
        <v>13308</v>
      </c>
      <c r="H347">
        <v>3157</v>
      </c>
      <c r="I347">
        <v>1809</v>
      </c>
      <c r="J347">
        <v>752</v>
      </c>
      <c r="K347">
        <v>251733.22</v>
      </c>
      <c r="L347">
        <v>4143706.82</v>
      </c>
      <c r="M347">
        <v>16.460707172458207</v>
      </c>
      <c r="N347">
        <v>4.5226233118326298E-2</v>
      </c>
      <c r="O347">
        <v>18.915900000000001</v>
      </c>
      <c r="P347">
        <v>79.738100000000003</v>
      </c>
      <c r="Q347">
        <v>334.7516</v>
      </c>
      <c r="R347" t="s">
        <v>141</v>
      </c>
      <c r="S347" t="s">
        <v>142</v>
      </c>
      <c r="T347">
        <v>2</v>
      </c>
      <c r="U347" t="s">
        <v>151</v>
      </c>
    </row>
    <row r="348" spans="1:21">
      <c r="A348" s="1">
        <v>45342</v>
      </c>
      <c r="B348" t="s">
        <v>16</v>
      </c>
      <c r="C348" t="s">
        <v>11</v>
      </c>
      <c r="D348" t="s">
        <v>13</v>
      </c>
      <c r="E348" t="s">
        <v>11</v>
      </c>
      <c r="F348">
        <v>135158</v>
      </c>
      <c r="G348">
        <v>10392</v>
      </c>
      <c r="H348">
        <v>2062</v>
      </c>
      <c r="I348">
        <v>977</v>
      </c>
      <c r="J348">
        <v>480</v>
      </c>
      <c r="K348">
        <v>101398.32</v>
      </c>
      <c r="L348">
        <v>1965140.43</v>
      </c>
      <c r="M348">
        <v>19.380404231549395</v>
      </c>
      <c r="N348">
        <v>7.6887790585832894E-2</v>
      </c>
      <c r="O348">
        <v>9.7573000000000008</v>
      </c>
      <c r="P348">
        <v>49.174700000000001</v>
      </c>
      <c r="Q348">
        <v>211.2465</v>
      </c>
      <c r="R348" t="s">
        <v>141</v>
      </c>
      <c r="S348" t="s">
        <v>142</v>
      </c>
      <c r="T348">
        <v>2</v>
      </c>
      <c r="U348" t="s">
        <v>151</v>
      </c>
    </row>
    <row r="349" spans="1:21">
      <c r="A349" s="1">
        <v>45343</v>
      </c>
      <c r="B349" t="s">
        <v>16</v>
      </c>
      <c r="C349" t="s">
        <v>11</v>
      </c>
      <c r="D349" t="s">
        <v>11</v>
      </c>
      <c r="E349" t="s">
        <v>15</v>
      </c>
      <c r="F349">
        <v>236532</v>
      </c>
      <c r="G349">
        <v>17823</v>
      </c>
      <c r="H349">
        <v>2773</v>
      </c>
      <c r="I349">
        <v>1664</v>
      </c>
      <c r="J349">
        <v>752</v>
      </c>
      <c r="K349">
        <v>209088.36</v>
      </c>
      <c r="L349">
        <v>2447521.69</v>
      </c>
      <c r="M349">
        <v>11.705681224913716</v>
      </c>
      <c r="N349">
        <v>7.5351326670387103E-2</v>
      </c>
      <c r="O349">
        <v>11.731400000000001</v>
      </c>
      <c r="P349">
        <v>75.401499999999999</v>
      </c>
      <c r="Q349">
        <v>278.04300000000001</v>
      </c>
      <c r="R349" t="s">
        <v>141</v>
      </c>
      <c r="S349" t="s">
        <v>142</v>
      </c>
      <c r="T349">
        <v>2</v>
      </c>
      <c r="U349" t="s">
        <v>151</v>
      </c>
    </row>
    <row r="350" spans="1:21">
      <c r="A350" s="1">
        <v>45346</v>
      </c>
      <c r="B350" t="s">
        <v>16</v>
      </c>
      <c r="C350" t="s">
        <v>11</v>
      </c>
      <c r="D350" t="s">
        <v>12</v>
      </c>
      <c r="E350" t="s">
        <v>11</v>
      </c>
      <c r="F350">
        <v>103947</v>
      </c>
      <c r="G350">
        <v>7149</v>
      </c>
      <c r="H350">
        <v>1414</v>
      </c>
      <c r="I350">
        <v>811</v>
      </c>
      <c r="J350">
        <v>375</v>
      </c>
      <c r="K350">
        <v>55023.96</v>
      </c>
      <c r="L350">
        <v>1623225.67</v>
      </c>
      <c r="M350">
        <v>29.500342578033276</v>
      </c>
      <c r="N350">
        <v>6.8775433634448296E-2</v>
      </c>
      <c r="O350">
        <v>7.6966999999999999</v>
      </c>
      <c r="P350">
        <v>38.913699999999999</v>
      </c>
      <c r="Q350">
        <v>146.73060000000001</v>
      </c>
      <c r="R350" t="s">
        <v>141</v>
      </c>
      <c r="S350" t="s">
        <v>142</v>
      </c>
      <c r="T350">
        <v>2</v>
      </c>
      <c r="U350" t="s">
        <v>151</v>
      </c>
    </row>
    <row r="351" spans="1:21">
      <c r="A351" s="1">
        <v>45347</v>
      </c>
      <c r="B351" t="s">
        <v>16</v>
      </c>
      <c r="C351" t="s">
        <v>11</v>
      </c>
      <c r="D351" t="s">
        <v>15</v>
      </c>
      <c r="E351" t="s">
        <v>15</v>
      </c>
      <c r="F351">
        <v>61783</v>
      </c>
      <c r="G351">
        <v>3786</v>
      </c>
      <c r="H351">
        <v>675</v>
      </c>
      <c r="I351">
        <v>431</v>
      </c>
      <c r="J351">
        <v>230</v>
      </c>
      <c r="K351">
        <v>48713</v>
      </c>
      <c r="L351">
        <v>1095170.8600000001</v>
      </c>
      <c r="M351">
        <v>22.482106624515019</v>
      </c>
      <c r="N351">
        <v>6.1278992603143297E-2</v>
      </c>
      <c r="O351">
        <v>12.8666</v>
      </c>
      <c r="P351">
        <v>72.167400000000001</v>
      </c>
      <c r="Q351">
        <v>211.79570000000001</v>
      </c>
      <c r="R351" t="s">
        <v>141</v>
      </c>
      <c r="S351" t="s">
        <v>142</v>
      </c>
      <c r="T351">
        <v>2</v>
      </c>
      <c r="U351" t="s">
        <v>151</v>
      </c>
    </row>
    <row r="352" spans="1:21">
      <c r="A352" s="1">
        <v>45348</v>
      </c>
      <c r="B352" t="s">
        <v>16</v>
      </c>
      <c r="C352" t="s">
        <v>11</v>
      </c>
      <c r="D352" t="s">
        <v>15</v>
      </c>
      <c r="E352" t="s">
        <v>11</v>
      </c>
      <c r="F352">
        <v>211522</v>
      </c>
      <c r="G352">
        <v>8146</v>
      </c>
      <c r="H352">
        <v>1649</v>
      </c>
      <c r="I352">
        <v>828</v>
      </c>
      <c r="J352">
        <v>347</v>
      </c>
      <c r="K352">
        <v>139232</v>
      </c>
      <c r="L352">
        <v>1343595.62</v>
      </c>
      <c r="M352">
        <v>9.6500489829924163</v>
      </c>
      <c r="N352">
        <v>3.8511360520418703E-2</v>
      </c>
      <c r="O352">
        <v>17.092099999999999</v>
      </c>
      <c r="P352">
        <v>84.434200000000004</v>
      </c>
      <c r="Q352">
        <v>401.245</v>
      </c>
      <c r="R352" t="s">
        <v>141</v>
      </c>
      <c r="S352" t="s">
        <v>142</v>
      </c>
      <c r="T352">
        <v>2</v>
      </c>
      <c r="U352" t="s">
        <v>151</v>
      </c>
    </row>
    <row r="353" spans="1:21">
      <c r="A353" s="1">
        <v>45349</v>
      </c>
      <c r="B353" t="s">
        <v>16</v>
      </c>
      <c r="C353" t="s">
        <v>11</v>
      </c>
      <c r="D353" t="s">
        <v>12</v>
      </c>
      <c r="E353" t="s">
        <v>15</v>
      </c>
      <c r="F353">
        <v>55880</v>
      </c>
      <c r="G353">
        <v>1910</v>
      </c>
      <c r="H353">
        <v>340</v>
      </c>
      <c r="I353">
        <v>220</v>
      </c>
      <c r="J353">
        <v>103</v>
      </c>
      <c r="K353">
        <v>40730.480000000003</v>
      </c>
      <c r="L353">
        <v>486883.69</v>
      </c>
      <c r="M353">
        <v>11.953792098693656</v>
      </c>
      <c r="N353">
        <v>3.4180386542591298E-2</v>
      </c>
      <c r="O353">
        <v>21.3249</v>
      </c>
      <c r="P353">
        <v>119.7955</v>
      </c>
      <c r="Q353">
        <v>395.44159999999999</v>
      </c>
      <c r="R353" t="s">
        <v>141</v>
      </c>
      <c r="S353" t="s">
        <v>142</v>
      </c>
      <c r="T353">
        <v>2</v>
      </c>
      <c r="U353" t="s">
        <v>151</v>
      </c>
    </row>
    <row r="354" spans="1:21">
      <c r="A354" s="1">
        <v>45351</v>
      </c>
      <c r="B354" t="s">
        <v>16</v>
      </c>
      <c r="C354" t="s">
        <v>11</v>
      </c>
      <c r="D354" t="s">
        <v>14</v>
      </c>
      <c r="E354" t="s">
        <v>11</v>
      </c>
      <c r="F354">
        <v>206944</v>
      </c>
      <c r="G354">
        <v>15993</v>
      </c>
      <c r="H354">
        <v>2610</v>
      </c>
      <c r="I354">
        <v>1657</v>
      </c>
      <c r="J354">
        <v>747</v>
      </c>
      <c r="K354">
        <v>170089.29</v>
      </c>
      <c r="L354">
        <v>2704688.17</v>
      </c>
      <c r="M354">
        <v>15.901578341587527</v>
      </c>
      <c r="N354">
        <v>7.7281776712540606E-2</v>
      </c>
      <c r="O354">
        <v>10.635199999999999</v>
      </c>
      <c r="P354">
        <v>65.168300000000002</v>
      </c>
      <c r="Q354">
        <v>227.69649999999999</v>
      </c>
      <c r="R354" t="s">
        <v>141</v>
      </c>
      <c r="S354" t="s">
        <v>142</v>
      </c>
      <c r="T354">
        <v>2</v>
      </c>
      <c r="U354" t="s">
        <v>151</v>
      </c>
    </row>
    <row r="355" spans="1:21">
      <c r="A355" s="1">
        <v>45352</v>
      </c>
      <c r="B355" t="s">
        <v>16</v>
      </c>
      <c r="C355" t="s">
        <v>11</v>
      </c>
      <c r="D355" t="s">
        <v>15</v>
      </c>
      <c r="E355" t="s">
        <v>15</v>
      </c>
      <c r="F355">
        <v>238624</v>
      </c>
      <c r="G355">
        <v>16826</v>
      </c>
      <c r="H355">
        <v>3034</v>
      </c>
      <c r="I355">
        <v>1553</v>
      </c>
      <c r="J355">
        <v>882</v>
      </c>
      <c r="K355">
        <v>121439.76</v>
      </c>
      <c r="L355">
        <v>5523179.9500000002</v>
      </c>
      <c r="M355">
        <v>45.480820696615346</v>
      </c>
      <c r="N355">
        <v>7.0512605605471401E-2</v>
      </c>
      <c r="O355">
        <v>7.2173999999999996</v>
      </c>
      <c r="P355">
        <v>40.026299999999999</v>
      </c>
      <c r="Q355">
        <v>137.68680000000001</v>
      </c>
      <c r="R355" t="s">
        <v>141</v>
      </c>
      <c r="S355" t="s">
        <v>142</v>
      </c>
      <c r="T355">
        <v>3</v>
      </c>
      <c r="U355" t="s">
        <v>143</v>
      </c>
    </row>
    <row r="356" spans="1:21">
      <c r="A356" s="1">
        <v>45353</v>
      </c>
      <c r="B356" t="s">
        <v>16</v>
      </c>
      <c r="C356" t="s">
        <v>11</v>
      </c>
      <c r="D356" t="s">
        <v>11</v>
      </c>
      <c r="E356" t="s">
        <v>11</v>
      </c>
      <c r="F356">
        <v>137353</v>
      </c>
      <c r="G356">
        <v>10177</v>
      </c>
      <c r="H356">
        <v>1561</v>
      </c>
      <c r="I356">
        <v>926</v>
      </c>
      <c r="J356">
        <v>440</v>
      </c>
      <c r="K356">
        <v>62507.3</v>
      </c>
      <c r="L356">
        <v>2300981.91</v>
      </c>
      <c r="M356">
        <v>36.811410987196695</v>
      </c>
      <c r="N356">
        <v>7.4093758418090599E-2</v>
      </c>
      <c r="O356">
        <v>6.1420000000000003</v>
      </c>
      <c r="P356">
        <v>40.043100000000003</v>
      </c>
      <c r="Q356">
        <v>142.06200000000001</v>
      </c>
      <c r="R356" t="s">
        <v>141</v>
      </c>
      <c r="S356" t="s">
        <v>142</v>
      </c>
      <c r="T356">
        <v>3</v>
      </c>
      <c r="U356" t="s">
        <v>143</v>
      </c>
    </row>
    <row r="357" spans="1:21">
      <c r="A357" s="1">
        <v>45356</v>
      </c>
      <c r="B357" t="s">
        <v>16</v>
      </c>
      <c r="C357" t="s">
        <v>11</v>
      </c>
      <c r="D357" t="s">
        <v>12</v>
      </c>
      <c r="E357" t="s">
        <v>15</v>
      </c>
      <c r="F357">
        <v>161034</v>
      </c>
      <c r="G357">
        <v>5095</v>
      </c>
      <c r="H357">
        <v>881</v>
      </c>
      <c r="I357">
        <v>462</v>
      </c>
      <c r="J357">
        <v>224</v>
      </c>
      <c r="K357">
        <v>84019.32</v>
      </c>
      <c r="L357">
        <v>923164.11</v>
      </c>
      <c r="M357">
        <v>10.98752179855776</v>
      </c>
      <c r="N357">
        <v>3.1639281145596602E-2</v>
      </c>
      <c r="O357">
        <v>16.490500000000001</v>
      </c>
      <c r="P357">
        <v>95.368099999999998</v>
      </c>
      <c r="Q357">
        <v>375.08620000000002</v>
      </c>
      <c r="R357" t="s">
        <v>141</v>
      </c>
      <c r="S357" t="s">
        <v>142</v>
      </c>
      <c r="T357">
        <v>3</v>
      </c>
      <c r="U357" t="s">
        <v>143</v>
      </c>
    </row>
    <row r="358" spans="1:21">
      <c r="A358" s="1">
        <v>45358</v>
      </c>
      <c r="B358" t="s">
        <v>16</v>
      </c>
      <c r="C358" t="s">
        <v>11</v>
      </c>
      <c r="D358" t="s">
        <v>15</v>
      </c>
      <c r="E358" t="s">
        <v>11</v>
      </c>
      <c r="F358">
        <v>125186</v>
      </c>
      <c r="G358">
        <v>5438</v>
      </c>
      <c r="H358">
        <v>1013</v>
      </c>
      <c r="I358">
        <v>516</v>
      </c>
      <c r="J358">
        <v>288</v>
      </c>
      <c r="K358">
        <v>70257.17</v>
      </c>
      <c r="L358">
        <v>1655474.48</v>
      </c>
      <c r="M358">
        <v>23.563068082588583</v>
      </c>
      <c r="N358">
        <v>4.3439362229003201E-2</v>
      </c>
      <c r="O358">
        <v>12.919700000000001</v>
      </c>
      <c r="P358">
        <v>69.355500000000006</v>
      </c>
      <c r="Q358">
        <v>243.9485</v>
      </c>
      <c r="R358" t="s">
        <v>141</v>
      </c>
      <c r="S358" t="s">
        <v>142</v>
      </c>
      <c r="T358">
        <v>3</v>
      </c>
      <c r="U358" t="s">
        <v>143</v>
      </c>
    </row>
    <row r="359" spans="1:21">
      <c r="A359" s="1">
        <v>45361</v>
      </c>
      <c r="B359" t="s">
        <v>16</v>
      </c>
      <c r="C359" t="s">
        <v>11</v>
      </c>
      <c r="D359" t="s">
        <v>11</v>
      </c>
      <c r="E359" t="s">
        <v>11</v>
      </c>
      <c r="F359">
        <v>226639</v>
      </c>
      <c r="G359">
        <v>12635</v>
      </c>
      <c r="H359">
        <v>2302</v>
      </c>
      <c r="I359">
        <v>1218</v>
      </c>
      <c r="J359">
        <v>650</v>
      </c>
      <c r="K359">
        <v>199476.34</v>
      </c>
      <c r="L359">
        <v>3964941.02</v>
      </c>
      <c r="M359">
        <v>19.87674839031035</v>
      </c>
      <c r="N359">
        <v>5.5749451771319097E-2</v>
      </c>
      <c r="O359">
        <v>15.787599999999999</v>
      </c>
      <c r="P359">
        <v>86.653499999999994</v>
      </c>
      <c r="Q359">
        <v>306.88670000000002</v>
      </c>
      <c r="R359" t="s">
        <v>141</v>
      </c>
      <c r="S359" t="s">
        <v>142</v>
      </c>
      <c r="T359">
        <v>3</v>
      </c>
      <c r="U359" t="s">
        <v>143</v>
      </c>
    </row>
    <row r="360" spans="1:21">
      <c r="A360" s="1">
        <v>45362</v>
      </c>
      <c r="B360" t="s">
        <v>16</v>
      </c>
      <c r="C360" t="s">
        <v>11</v>
      </c>
      <c r="D360" t="s">
        <v>13</v>
      </c>
      <c r="E360" t="s">
        <v>15</v>
      </c>
      <c r="F360">
        <v>213309</v>
      </c>
      <c r="G360">
        <v>8042</v>
      </c>
      <c r="H360">
        <v>1913</v>
      </c>
      <c r="I360">
        <v>1209</v>
      </c>
      <c r="J360">
        <v>533</v>
      </c>
      <c r="K360">
        <v>164269.5</v>
      </c>
      <c r="L360">
        <v>4063881.15</v>
      </c>
      <c r="M360">
        <v>24.739109512112716</v>
      </c>
      <c r="N360">
        <v>3.7701175290306602E-2</v>
      </c>
      <c r="O360">
        <v>20.426400000000001</v>
      </c>
      <c r="P360">
        <v>85.870099999999994</v>
      </c>
      <c r="Q360">
        <v>308.1979</v>
      </c>
      <c r="R360" t="s">
        <v>141</v>
      </c>
      <c r="S360" t="s">
        <v>142</v>
      </c>
      <c r="T360">
        <v>3</v>
      </c>
      <c r="U360" t="s">
        <v>143</v>
      </c>
    </row>
    <row r="361" spans="1:21">
      <c r="A361" s="1">
        <v>45363</v>
      </c>
      <c r="B361" t="s">
        <v>16</v>
      </c>
      <c r="C361" t="s">
        <v>11</v>
      </c>
      <c r="D361" t="s">
        <v>11</v>
      </c>
      <c r="E361" t="s">
        <v>11</v>
      </c>
      <c r="F361">
        <v>226506</v>
      </c>
      <c r="G361">
        <v>7970</v>
      </c>
      <c r="H361">
        <v>1292</v>
      </c>
      <c r="I361">
        <v>750</v>
      </c>
      <c r="J361">
        <v>420</v>
      </c>
      <c r="K361">
        <v>175994.8</v>
      </c>
      <c r="L361">
        <v>2066586.58</v>
      </c>
      <c r="M361">
        <v>11.742316136613129</v>
      </c>
      <c r="N361">
        <v>3.5186705870926198E-2</v>
      </c>
      <c r="O361">
        <v>22.0822</v>
      </c>
      <c r="P361">
        <v>136.21889999999999</v>
      </c>
      <c r="Q361">
        <v>419.03519999999997</v>
      </c>
      <c r="R361" t="s">
        <v>141</v>
      </c>
      <c r="S361" t="s">
        <v>142</v>
      </c>
      <c r="T361">
        <v>3</v>
      </c>
      <c r="U361" t="s">
        <v>143</v>
      </c>
    </row>
    <row r="362" spans="1:21">
      <c r="A362" s="1">
        <v>45364</v>
      </c>
      <c r="B362" t="s">
        <v>16</v>
      </c>
      <c r="C362" t="s">
        <v>11</v>
      </c>
      <c r="D362" t="s">
        <v>15</v>
      </c>
      <c r="E362" t="s">
        <v>15</v>
      </c>
      <c r="F362">
        <v>185895</v>
      </c>
      <c r="G362">
        <v>10159</v>
      </c>
      <c r="H362">
        <v>1559</v>
      </c>
      <c r="I362">
        <v>796</v>
      </c>
      <c r="J362">
        <v>319</v>
      </c>
      <c r="K362">
        <v>152446.60999999999</v>
      </c>
      <c r="L362">
        <v>2203003.63</v>
      </c>
      <c r="M362">
        <v>14.450984708679321</v>
      </c>
      <c r="N362">
        <v>5.4649129885150201E-2</v>
      </c>
      <c r="O362">
        <v>15.0061</v>
      </c>
      <c r="P362">
        <v>97.784899999999993</v>
      </c>
      <c r="Q362">
        <v>477.88909999999998</v>
      </c>
      <c r="R362" t="s">
        <v>141</v>
      </c>
      <c r="S362" t="s">
        <v>142</v>
      </c>
      <c r="T362">
        <v>3</v>
      </c>
      <c r="U362" t="s">
        <v>143</v>
      </c>
    </row>
    <row r="363" spans="1:21">
      <c r="A363" s="1">
        <v>45365</v>
      </c>
      <c r="B363" t="s">
        <v>16</v>
      </c>
      <c r="C363" t="s">
        <v>11</v>
      </c>
      <c r="D363" t="s">
        <v>11</v>
      </c>
      <c r="E363" t="s">
        <v>15</v>
      </c>
      <c r="F363">
        <v>61348</v>
      </c>
      <c r="G363">
        <v>4749</v>
      </c>
      <c r="H363">
        <v>863</v>
      </c>
      <c r="I363">
        <v>560</v>
      </c>
      <c r="J363">
        <v>278</v>
      </c>
      <c r="K363">
        <v>41334.61</v>
      </c>
      <c r="L363">
        <v>2016292.77</v>
      </c>
      <c r="M363">
        <v>48.779770028070907</v>
      </c>
      <c r="N363">
        <v>7.7410836539088507E-2</v>
      </c>
      <c r="O363">
        <v>8.7039000000000009</v>
      </c>
      <c r="P363">
        <v>47.8964</v>
      </c>
      <c r="Q363">
        <v>148.68559999999999</v>
      </c>
      <c r="R363" t="s">
        <v>141</v>
      </c>
      <c r="S363" t="s">
        <v>142</v>
      </c>
      <c r="T363">
        <v>3</v>
      </c>
      <c r="U363" t="s">
        <v>143</v>
      </c>
    </row>
    <row r="364" spans="1:21">
      <c r="A364" s="1">
        <v>45366</v>
      </c>
      <c r="B364" t="s">
        <v>16</v>
      </c>
      <c r="C364" t="s">
        <v>11</v>
      </c>
      <c r="D364" t="s">
        <v>15</v>
      </c>
      <c r="E364" t="s">
        <v>15</v>
      </c>
      <c r="F364">
        <v>194652</v>
      </c>
      <c r="G364">
        <v>12957</v>
      </c>
      <c r="H364">
        <v>2628</v>
      </c>
      <c r="I364">
        <v>1452</v>
      </c>
      <c r="J364">
        <v>793</v>
      </c>
      <c r="K364">
        <v>188268.91</v>
      </c>
      <c r="L364">
        <v>5847270.2300000004</v>
      </c>
      <c r="M364">
        <v>31.058076609674959</v>
      </c>
      <c r="N364">
        <v>6.6564946674064498E-2</v>
      </c>
      <c r="O364">
        <v>14.5303</v>
      </c>
      <c r="P364">
        <v>71.639600000000002</v>
      </c>
      <c r="Q364">
        <v>237.4135</v>
      </c>
      <c r="R364" t="s">
        <v>141</v>
      </c>
      <c r="S364" t="s">
        <v>142</v>
      </c>
      <c r="T364">
        <v>3</v>
      </c>
      <c r="U364" t="s">
        <v>143</v>
      </c>
    </row>
    <row r="365" spans="1:21">
      <c r="A365" s="1">
        <v>45367</v>
      </c>
      <c r="B365" t="s">
        <v>16</v>
      </c>
      <c r="C365" t="s">
        <v>11</v>
      </c>
      <c r="D365" t="s">
        <v>15</v>
      </c>
      <c r="E365" t="s">
        <v>15</v>
      </c>
      <c r="F365">
        <v>144241</v>
      </c>
      <c r="G365">
        <v>6954</v>
      </c>
      <c r="H365">
        <v>1273</v>
      </c>
      <c r="I365">
        <v>706</v>
      </c>
      <c r="J365">
        <v>292</v>
      </c>
      <c r="K365">
        <v>70141.8</v>
      </c>
      <c r="L365">
        <v>1034342.01</v>
      </c>
      <c r="M365">
        <v>14.746442349640299</v>
      </c>
      <c r="N365">
        <v>4.8210980234468702E-2</v>
      </c>
      <c r="O365">
        <v>10.086499999999999</v>
      </c>
      <c r="P365">
        <v>55.099600000000002</v>
      </c>
      <c r="Q365">
        <v>240.2116</v>
      </c>
      <c r="R365" t="s">
        <v>141</v>
      </c>
      <c r="S365" t="s">
        <v>142</v>
      </c>
      <c r="T365">
        <v>3</v>
      </c>
      <c r="U365" t="s">
        <v>143</v>
      </c>
    </row>
    <row r="366" spans="1:21">
      <c r="A366" s="1">
        <v>45368</v>
      </c>
      <c r="B366" t="s">
        <v>16</v>
      </c>
      <c r="C366" t="s">
        <v>11</v>
      </c>
      <c r="D366" t="s">
        <v>12</v>
      </c>
      <c r="E366" t="s">
        <v>11</v>
      </c>
      <c r="F366">
        <v>117460</v>
      </c>
      <c r="G366">
        <v>8173</v>
      </c>
      <c r="H366">
        <v>1756</v>
      </c>
      <c r="I366">
        <v>887</v>
      </c>
      <c r="J366">
        <v>365</v>
      </c>
      <c r="K366">
        <v>93791.14</v>
      </c>
      <c r="L366">
        <v>1580107.16</v>
      </c>
      <c r="M366">
        <v>16.847083423871378</v>
      </c>
      <c r="N366">
        <v>6.9581134003064898E-2</v>
      </c>
      <c r="O366">
        <v>11.4757</v>
      </c>
      <c r="P366">
        <v>53.411799999999999</v>
      </c>
      <c r="Q366">
        <v>256.96199999999999</v>
      </c>
      <c r="R366" t="s">
        <v>141</v>
      </c>
      <c r="S366" t="s">
        <v>142</v>
      </c>
      <c r="T366">
        <v>3</v>
      </c>
      <c r="U366" t="s">
        <v>143</v>
      </c>
    </row>
    <row r="367" spans="1:21">
      <c r="A367" s="1">
        <v>45371</v>
      </c>
      <c r="B367" t="s">
        <v>16</v>
      </c>
      <c r="C367" t="s">
        <v>11</v>
      </c>
      <c r="D367" t="s">
        <v>12</v>
      </c>
      <c r="E367" t="s">
        <v>15</v>
      </c>
      <c r="F367">
        <v>219527</v>
      </c>
      <c r="G367">
        <v>10693</v>
      </c>
      <c r="H367">
        <v>1929</v>
      </c>
      <c r="I367">
        <v>990</v>
      </c>
      <c r="J367">
        <v>415</v>
      </c>
      <c r="K367">
        <v>203424</v>
      </c>
      <c r="L367">
        <v>2119680.17</v>
      </c>
      <c r="M367">
        <v>10.420010274107282</v>
      </c>
      <c r="N367">
        <v>4.8709270385875102E-2</v>
      </c>
      <c r="O367">
        <v>19.024000000000001</v>
      </c>
      <c r="P367">
        <v>105.45569999999999</v>
      </c>
      <c r="Q367">
        <v>490.17829999999998</v>
      </c>
      <c r="R367" t="s">
        <v>141</v>
      </c>
      <c r="S367" t="s">
        <v>142</v>
      </c>
      <c r="T367">
        <v>3</v>
      </c>
      <c r="U367" t="s">
        <v>143</v>
      </c>
    </row>
    <row r="368" spans="1:21">
      <c r="A368" s="1">
        <v>45373</v>
      </c>
      <c r="B368" t="s">
        <v>16</v>
      </c>
      <c r="C368" t="s">
        <v>11</v>
      </c>
      <c r="D368" t="s">
        <v>11</v>
      </c>
      <c r="E368" t="s">
        <v>15</v>
      </c>
      <c r="F368">
        <v>64434</v>
      </c>
      <c r="G368">
        <v>3679</v>
      </c>
      <c r="H368">
        <v>729</v>
      </c>
      <c r="I368">
        <v>397</v>
      </c>
      <c r="J368">
        <v>235</v>
      </c>
      <c r="K368">
        <v>59041.52</v>
      </c>
      <c r="L368">
        <v>1242049.05</v>
      </c>
      <c r="M368">
        <v>21.036874558785073</v>
      </c>
      <c r="N368">
        <v>5.7097184716143598E-2</v>
      </c>
      <c r="O368">
        <v>16.048300000000001</v>
      </c>
      <c r="P368">
        <v>80.989699999999999</v>
      </c>
      <c r="Q368">
        <v>251.2405</v>
      </c>
      <c r="R368" t="s">
        <v>141</v>
      </c>
      <c r="S368" t="s">
        <v>142</v>
      </c>
      <c r="T368">
        <v>3</v>
      </c>
      <c r="U368" t="s">
        <v>143</v>
      </c>
    </row>
    <row r="369" spans="1:21">
      <c r="A369" s="1">
        <v>45374</v>
      </c>
      <c r="B369" t="s">
        <v>16</v>
      </c>
      <c r="C369" t="s">
        <v>11</v>
      </c>
      <c r="D369" t="s">
        <v>12</v>
      </c>
      <c r="E369" t="s">
        <v>11</v>
      </c>
      <c r="F369">
        <v>53724</v>
      </c>
      <c r="G369">
        <v>1683</v>
      </c>
      <c r="H369">
        <v>344</v>
      </c>
      <c r="I369">
        <v>159</v>
      </c>
      <c r="J369">
        <v>73</v>
      </c>
      <c r="K369">
        <v>49801.33</v>
      </c>
      <c r="L369">
        <v>513709.91</v>
      </c>
      <c r="M369">
        <v>10.315184554308086</v>
      </c>
      <c r="N369">
        <v>3.1326781326781301E-2</v>
      </c>
      <c r="O369">
        <v>29.590800000000002</v>
      </c>
      <c r="P369">
        <v>144.7713</v>
      </c>
      <c r="Q369">
        <v>682.21</v>
      </c>
      <c r="R369" t="s">
        <v>141</v>
      </c>
      <c r="S369" t="s">
        <v>142</v>
      </c>
      <c r="T369">
        <v>3</v>
      </c>
      <c r="U369" t="s">
        <v>143</v>
      </c>
    </row>
    <row r="370" spans="1:21">
      <c r="A370" s="1">
        <v>45377</v>
      </c>
      <c r="B370" t="s">
        <v>16</v>
      </c>
      <c r="C370" t="s">
        <v>11</v>
      </c>
      <c r="D370" t="s">
        <v>15</v>
      </c>
      <c r="E370" t="s">
        <v>15</v>
      </c>
      <c r="F370">
        <v>244500</v>
      </c>
      <c r="G370">
        <v>9131</v>
      </c>
      <c r="H370">
        <v>2098</v>
      </c>
      <c r="I370">
        <v>1346</v>
      </c>
      <c r="J370">
        <v>655</v>
      </c>
      <c r="K370">
        <v>146175.82</v>
      </c>
      <c r="L370">
        <v>3464551.93</v>
      </c>
      <c r="M370">
        <v>23.701265571829868</v>
      </c>
      <c r="N370">
        <v>3.73456032719836E-2</v>
      </c>
      <c r="O370">
        <v>16.008700000000001</v>
      </c>
      <c r="P370">
        <v>69.673900000000003</v>
      </c>
      <c r="Q370">
        <v>223.16919999999999</v>
      </c>
      <c r="R370" t="s">
        <v>141</v>
      </c>
      <c r="S370" t="s">
        <v>142</v>
      </c>
      <c r="T370">
        <v>3</v>
      </c>
      <c r="U370" t="s">
        <v>143</v>
      </c>
    </row>
    <row r="371" spans="1:21">
      <c r="A371" s="1">
        <v>45380</v>
      </c>
      <c r="B371" t="s">
        <v>16</v>
      </c>
      <c r="C371" t="s">
        <v>11</v>
      </c>
      <c r="D371" t="s">
        <v>13</v>
      </c>
      <c r="E371" t="s">
        <v>11</v>
      </c>
      <c r="F371">
        <v>94022</v>
      </c>
      <c r="G371">
        <v>2854</v>
      </c>
      <c r="H371">
        <v>695</v>
      </c>
      <c r="I371">
        <v>411</v>
      </c>
      <c r="J371">
        <v>192</v>
      </c>
      <c r="K371">
        <v>58116.78</v>
      </c>
      <c r="L371">
        <v>1323997.7</v>
      </c>
      <c r="M371">
        <v>22.781676823802005</v>
      </c>
      <c r="N371">
        <v>3.03545978600753E-2</v>
      </c>
      <c r="O371">
        <v>20.363299999999999</v>
      </c>
      <c r="P371">
        <v>83.621300000000005</v>
      </c>
      <c r="Q371">
        <v>302.69159999999999</v>
      </c>
      <c r="R371" t="s">
        <v>141</v>
      </c>
      <c r="S371" t="s">
        <v>142</v>
      </c>
      <c r="T371">
        <v>3</v>
      </c>
      <c r="U371" t="s">
        <v>143</v>
      </c>
    </row>
    <row r="372" spans="1:21">
      <c r="A372" s="1">
        <v>45382</v>
      </c>
      <c r="B372" t="s">
        <v>16</v>
      </c>
      <c r="C372" t="s">
        <v>11</v>
      </c>
      <c r="D372" t="s">
        <v>15</v>
      </c>
      <c r="E372" t="s">
        <v>11</v>
      </c>
      <c r="F372">
        <v>158630</v>
      </c>
      <c r="G372">
        <v>4927</v>
      </c>
      <c r="H372">
        <v>822</v>
      </c>
      <c r="I372">
        <v>475</v>
      </c>
      <c r="J372">
        <v>264</v>
      </c>
      <c r="K372">
        <v>141499.38</v>
      </c>
      <c r="L372">
        <v>1140875.76</v>
      </c>
      <c r="M372">
        <v>8.0627615470823972</v>
      </c>
      <c r="N372">
        <v>3.1059698669860698E-2</v>
      </c>
      <c r="O372">
        <v>28.719200000000001</v>
      </c>
      <c r="P372">
        <v>172.1404</v>
      </c>
      <c r="Q372">
        <v>535.98249999999996</v>
      </c>
      <c r="R372" t="s">
        <v>141</v>
      </c>
      <c r="S372" t="s">
        <v>142</v>
      </c>
      <c r="T372">
        <v>3</v>
      </c>
      <c r="U372" t="s">
        <v>143</v>
      </c>
    </row>
    <row r="373" spans="1:21">
      <c r="A373" s="1">
        <v>45505</v>
      </c>
      <c r="B373" t="s">
        <v>17</v>
      </c>
      <c r="C373" t="s">
        <v>12</v>
      </c>
      <c r="D373" t="s">
        <v>12</v>
      </c>
      <c r="E373" t="s">
        <v>15</v>
      </c>
      <c r="F373">
        <v>100600</v>
      </c>
      <c r="G373">
        <v>4426</v>
      </c>
      <c r="H373">
        <v>1006</v>
      </c>
      <c r="I373">
        <v>578</v>
      </c>
      <c r="J373">
        <v>315</v>
      </c>
      <c r="K373">
        <v>88124.93</v>
      </c>
      <c r="L373">
        <v>2363533.5</v>
      </c>
      <c r="M373">
        <v>26.82025960190834</v>
      </c>
      <c r="N373">
        <v>4.3996023856858801E-2</v>
      </c>
      <c r="O373">
        <v>19.910699999999999</v>
      </c>
      <c r="P373">
        <v>87.599299999999999</v>
      </c>
      <c r="Q373">
        <v>279.76170000000002</v>
      </c>
      <c r="R373" t="s">
        <v>141</v>
      </c>
      <c r="S373" t="s">
        <v>147</v>
      </c>
      <c r="T373">
        <v>8</v>
      </c>
      <c r="U373" t="s">
        <v>149</v>
      </c>
    </row>
    <row r="374" spans="1:21">
      <c r="A374" s="1">
        <v>45508</v>
      </c>
      <c r="B374" t="s">
        <v>17</v>
      </c>
      <c r="C374" t="s">
        <v>12</v>
      </c>
      <c r="D374" t="s">
        <v>15</v>
      </c>
      <c r="E374" t="s">
        <v>15</v>
      </c>
      <c r="F374">
        <v>60178</v>
      </c>
      <c r="G374">
        <v>3164</v>
      </c>
      <c r="H374">
        <v>594</v>
      </c>
      <c r="I374">
        <v>300</v>
      </c>
      <c r="J374">
        <v>141</v>
      </c>
      <c r="K374">
        <v>36780.379999999997</v>
      </c>
      <c r="L374">
        <v>638055.97</v>
      </c>
      <c r="M374">
        <v>17.347726423707424</v>
      </c>
      <c r="N374">
        <v>5.2577353850244299E-2</v>
      </c>
      <c r="O374">
        <v>11.624599999999999</v>
      </c>
      <c r="P374">
        <v>61.919800000000002</v>
      </c>
      <c r="Q374">
        <v>260.85379999999998</v>
      </c>
      <c r="R374" t="s">
        <v>141</v>
      </c>
      <c r="S374" t="s">
        <v>147</v>
      </c>
      <c r="T374">
        <v>8</v>
      </c>
      <c r="U374" t="s">
        <v>149</v>
      </c>
    </row>
    <row r="375" spans="1:21">
      <c r="A375" s="1">
        <v>45510</v>
      </c>
      <c r="B375" t="s">
        <v>17</v>
      </c>
      <c r="C375" t="s">
        <v>12</v>
      </c>
      <c r="D375" t="s">
        <v>13</v>
      </c>
      <c r="E375" t="s">
        <v>11</v>
      </c>
      <c r="F375">
        <v>99786</v>
      </c>
      <c r="G375">
        <v>4538</v>
      </c>
      <c r="H375">
        <v>843</v>
      </c>
      <c r="I375">
        <v>475</v>
      </c>
      <c r="J375">
        <v>270</v>
      </c>
      <c r="K375">
        <v>86472.87</v>
      </c>
      <c r="L375">
        <v>1992669.9</v>
      </c>
      <c r="M375">
        <v>23.043873760637297</v>
      </c>
      <c r="N375">
        <v>4.5477321467941402E-2</v>
      </c>
      <c r="O375">
        <v>19.055299999999999</v>
      </c>
      <c r="P375">
        <v>102.5775</v>
      </c>
      <c r="Q375">
        <v>320.26990000000001</v>
      </c>
      <c r="R375" t="s">
        <v>141</v>
      </c>
      <c r="S375" t="s">
        <v>147</v>
      </c>
      <c r="T375">
        <v>8</v>
      </c>
      <c r="U375" t="s">
        <v>149</v>
      </c>
    </row>
    <row r="376" spans="1:21">
      <c r="A376" s="1">
        <v>45513</v>
      </c>
      <c r="B376" t="s">
        <v>17</v>
      </c>
      <c r="C376" t="s">
        <v>12</v>
      </c>
      <c r="D376" t="s">
        <v>15</v>
      </c>
      <c r="E376" t="s">
        <v>11</v>
      </c>
      <c r="F376">
        <v>175935</v>
      </c>
      <c r="G376">
        <v>8558</v>
      </c>
      <c r="H376">
        <v>1832</v>
      </c>
      <c r="I376">
        <v>1035</v>
      </c>
      <c r="J376">
        <v>601</v>
      </c>
      <c r="K376">
        <v>163462.72</v>
      </c>
      <c r="L376">
        <v>2873827.39</v>
      </c>
      <c r="M376">
        <v>17.580934600868016</v>
      </c>
      <c r="N376">
        <v>4.8642964731292801E-2</v>
      </c>
      <c r="O376">
        <v>19.1006</v>
      </c>
      <c r="P376">
        <v>89.226399999999998</v>
      </c>
      <c r="Q376">
        <v>271.9846</v>
      </c>
      <c r="R376" t="s">
        <v>141</v>
      </c>
      <c r="S376" t="s">
        <v>147</v>
      </c>
      <c r="T376">
        <v>8</v>
      </c>
      <c r="U376" t="s">
        <v>149</v>
      </c>
    </row>
    <row r="377" spans="1:21">
      <c r="A377" s="1">
        <v>45515</v>
      </c>
      <c r="B377" t="s">
        <v>17</v>
      </c>
      <c r="C377" t="s">
        <v>12</v>
      </c>
      <c r="D377" t="s">
        <v>13</v>
      </c>
      <c r="E377" t="s">
        <v>11</v>
      </c>
      <c r="F377">
        <v>239465</v>
      </c>
      <c r="G377">
        <v>10006</v>
      </c>
      <c r="H377">
        <v>1533</v>
      </c>
      <c r="I377">
        <v>767</v>
      </c>
      <c r="J377">
        <v>445</v>
      </c>
      <c r="K377">
        <v>119177.15</v>
      </c>
      <c r="L377">
        <v>3554173.67</v>
      </c>
      <c r="M377">
        <v>29.822610038921052</v>
      </c>
      <c r="N377">
        <v>4.1784811976698102E-2</v>
      </c>
      <c r="O377">
        <v>11.910600000000001</v>
      </c>
      <c r="P377">
        <v>77.741100000000003</v>
      </c>
      <c r="Q377">
        <v>267.81380000000001</v>
      </c>
      <c r="R377" t="s">
        <v>141</v>
      </c>
      <c r="S377" t="s">
        <v>147</v>
      </c>
      <c r="T377">
        <v>8</v>
      </c>
      <c r="U377" t="s">
        <v>149</v>
      </c>
    </row>
    <row r="378" spans="1:21">
      <c r="A378" s="1">
        <v>45516</v>
      </c>
      <c r="B378" t="s">
        <v>17</v>
      </c>
      <c r="C378" t="s">
        <v>12</v>
      </c>
      <c r="D378" t="s">
        <v>11</v>
      </c>
      <c r="E378" t="s">
        <v>11</v>
      </c>
      <c r="F378">
        <v>60504</v>
      </c>
      <c r="G378">
        <v>2239</v>
      </c>
      <c r="H378">
        <v>539</v>
      </c>
      <c r="I378">
        <v>322</v>
      </c>
      <c r="J378">
        <v>184</v>
      </c>
      <c r="K378">
        <v>54506.92</v>
      </c>
      <c r="L378">
        <v>1051156.08</v>
      </c>
      <c r="M378">
        <v>19.284818881712635</v>
      </c>
      <c r="N378">
        <v>3.7005817797170402E-2</v>
      </c>
      <c r="O378">
        <v>24.3443</v>
      </c>
      <c r="P378">
        <v>101.126</v>
      </c>
      <c r="Q378">
        <v>296.23329999999999</v>
      </c>
      <c r="R378" t="s">
        <v>141</v>
      </c>
      <c r="S378" t="s">
        <v>147</v>
      </c>
      <c r="T378">
        <v>8</v>
      </c>
      <c r="U378" t="s">
        <v>149</v>
      </c>
    </row>
    <row r="379" spans="1:21">
      <c r="A379" s="1">
        <v>45518</v>
      </c>
      <c r="B379" t="s">
        <v>17</v>
      </c>
      <c r="C379" t="s">
        <v>12</v>
      </c>
      <c r="D379" t="s">
        <v>12</v>
      </c>
      <c r="E379" t="s">
        <v>11</v>
      </c>
      <c r="F379">
        <v>184290</v>
      </c>
      <c r="G379">
        <v>10858</v>
      </c>
      <c r="H379">
        <v>2176</v>
      </c>
      <c r="I379">
        <v>991</v>
      </c>
      <c r="J379">
        <v>427</v>
      </c>
      <c r="K379">
        <v>163226.63</v>
      </c>
      <c r="L379">
        <v>1995132.12</v>
      </c>
      <c r="M379">
        <v>12.223079775646903</v>
      </c>
      <c r="N379">
        <v>5.8918009658690103E-2</v>
      </c>
      <c r="O379">
        <v>15.0328</v>
      </c>
      <c r="P379">
        <v>75.012200000000007</v>
      </c>
      <c r="Q379">
        <v>382.2638</v>
      </c>
      <c r="R379" t="s">
        <v>141</v>
      </c>
      <c r="S379" t="s">
        <v>147</v>
      </c>
      <c r="T379">
        <v>8</v>
      </c>
      <c r="U379" t="s">
        <v>149</v>
      </c>
    </row>
    <row r="380" spans="1:21">
      <c r="A380" s="1">
        <v>45520</v>
      </c>
      <c r="B380" t="s">
        <v>17</v>
      </c>
      <c r="C380" t="s">
        <v>12</v>
      </c>
      <c r="D380" t="s">
        <v>14</v>
      </c>
      <c r="E380" t="s">
        <v>11</v>
      </c>
      <c r="F380">
        <v>147185</v>
      </c>
      <c r="G380">
        <v>8624</v>
      </c>
      <c r="H380">
        <v>2052</v>
      </c>
      <c r="I380">
        <v>1243</v>
      </c>
      <c r="J380">
        <v>630</v>
      </c>
      <c r="K380">
        <v>102580.43</v>
      </c>
      <c r="L380">
        <v>3446317.81</v>
      </c>
      <c r="M380">
        <v>33.596250376411959</v>
      </c>
      <c r="N380">
        <v>5.8592927268403698E-2</v>
      </c>
      <c r="O380">
        <v>11.8948</v>
      </c>
      <c r="P380">
        <v>49.990499999999997</v>
      </c>
      <c r="Q380">
        <v>162.8261</v>
      </c>
      <c r="R380" t="s">
        <v>141</v>
      </c>
      <c r="S380" t="s">
        <v>147</v>
      </c>
      <c r="T380">
        <v>8</v>
      </c>
      <c r="U380" t="s">
        <v>149</v>
      </c>
    </row>
    <row r="381" spans="1:21">
      <c r="A381" s="1">
        <v>45521</v>
      </c>
      <c r="B381" t="s">
        <v>17</v>
      </c>
      <c r="C381" t="s">
        <v>12</v>
      </c>
      <c r="D381" t="s">
        <v>12</v>
      </c>
      <c r="E381" t="s">
        <v>15</v>
      </c>
      <c r="F381">
        <v>196487</v>
      </c>
      <c r="G381">
        <v>8699</v>
      </c>
      <c r="H381">
        <v>1691</v>
      </c>
      <c r="I381">
        <v>1051</v>
      </c>
      <c r="J381">
        <v>613</v>
      </c>
      <c r="K381">
        <v>171743.84</v>
      </c>
      <c r="L381">
        <v>3311850.86</v>
      </c>
      <c r="M381">
        <v>19.283666069187692</v>
      </c>
      <c r="N381">
        <v>4.42726490811097E-2</v>
      </c>
      <c r="O381">
        <v>19.742899999999999</v>
      </c>
      <c r="P381">
        <v>101.5635</v>
      </c>
      <c r="Q381">
        <v>280.1694</v>
      </c>
      <c r="R381" t="s">
        <v>141</v>
      </c>
      <c r="S381" t="s">
        <v>147</v>
      </c>
      <c r="T381">
        <v>8</v>
      </c>
      <c r="U381" t="s">
        <v>149</v>
      </c>
    </row>
    <row r="382" spans="1:21">
      <c r="A382" s="1">
        <v>45522</v>
      </c>
      <c r="B382" t="s">
        <v>17</v>
      </c>
      <c r="C382" t="s">
        <v>12</v>
      </c>
      <c r="D382" t="s">
        <v>14</v>
      </c>
      <c r="E382" t="s">
        <v>11</v>
      </c>
      <c r="F382">
        <v>254671</v>
      </c>
      <c r="G382">
        <v>15131</v>
      </c>
      <c r="H382">
        <v>3100</v>
      </c>
      <c r="I382">
        <v>1454</v>
      </c>
      <c r="J382">
        <v>638</v>
      </c>
      <c r="K382">
        <v>167140.01</v>
      </c>
      <c r="L382">
        <v>4151995.55</v>
      </c>
      <c r="M382">
        <v>24.841422170550306</v>
      </c>
      <c r="N382">
        <v>5.94139104962874E-2</v>
      </c>
      <c r="O382">
        <v>11.046200000000001</v>
      </c>
      <c r="P382">
        <v>53.9161</v>
      </c>
      <c r="Q382">
        <v>261.97489999999999</v>
      </c>
      <c r="R382" t="s">
        <v>141</v>
      </c>
      <c r="S382" t="s">
        <v>147</v>
      </c>
      <c r="T382">
        <v>8</v>
      </c>
      <c r="U382" t="s">
        <v>149</v>
      </c>
    </row>
    <row r="383" spans="1:21">
      <c r="A383" s="1">
        <v>45524</v>
      </c>
      <c r="B383" t="s">
        <v>17</v>
      </c>
      <c r="C383" t="s">
        <v>12</v>
      </c>
      <c r="D383" t="s">
        <v>12</v>
      </c>
      <c r="E383" t="s">
        <v>15</v>
      </c>
      <c r="F383">
        <v>266600</v>
      </c>
      <c r="G383">
        <v>18274</v>
      </c>
      <c r="H383">
        <v>4074</v>
      </c>
      <c r="I383">
        <v>2224</v>
      </c>
      <c r="J383">
        <v>907</v>
      </c>
      <c r="K383">
        <v>192783.02</v>
      </c>
      <c r="L383">
        <v>4819731.1399999997</v>
      </c>
      <c r="M383">
        <v>25.000807332512998</v>
      </c>
      <c r="N383">
        <v>6.8544636159039801E-2</v>
      </c>
      <c r="O383">
        <v>10.5496</v>
      </c>
      <c r="P383">
        <v>47.320300000000003</v>
      </c>
      <c r="Q383">
        <v>212.55019999999999</v>
      </c>
      <c r="R383" t="s">
        <v>141</v>
      </c>
      <c r="S383" t="s">
        <v>147</v>
      </c>
      <c r="T383">
        <v>8</v>
      </c>
      <c r="U383" t="s">
        <v>149</v>
      </c>
    </row>
    <row r="384" spans="1:21">
      <c r="A384" s="1">
        <v>45527</v>
      </c>
      <c r="B384" t="s">
        <v>17</v>
      </c>
      <c r="C384" t="s">
        <v>12</v>
      </c>
      <c r="D384" t="s">
        <v>12</v>
      </c>
      <c r="E384" t="s">
        <v>15</v>
      </c>
      <c r="F384">
        <v>174155</v>
      </c>
      <c r="G384">
        <v>7729</v>
      </c>
      <c r="H384">
        <v>1269</v>
      </c>
      <c r="I384">
        <v>726</v>
      </c>
      <c r="J384">
        <v>423</v>
      </c>
      <c r="K384">
        <v>114529.99</v>
      </c>
      <c r="L384">
        <v>1755445.01</v>
      </c>
      <c r="M384">
        <v>15.327382897702165</v>
      </c>
      <c r="N384">
        <v>4.4380006316212597E-2</v>
      </c>
      <c r="O384">
        <v>14.818199999999999</v>
      </c>
      <c r="P384">
        <v>90.252200000000002</v>
      </c>
      <c r="Q384">
        <v>270.75650000000002</v>
      </c>
      <c r="R384" t="s">
        <v>141</v>
      </c>
      <c r="S384" t="s">
        <v>147</v>
      </c>
      <c r="T384">
        <v>8</v>
      </c>
      <c r="U384" t="s">
        <v>149</v>
      </c>
    </row>
    <row r="385" spans="1:21">
      <c r="A385" s="1">
        <v>45531</v>
      </c>
      <c r="B385" t="s">
        <v>17</v>
      </c>
      <c r="C385" t="s">
        <v>12</v>
      </c>
      <c r="D385" t="s">
        <v>12</v>
      </c>
      <c r="E385" t="s">
        <v>15</v>
      </c>
      <c r="F385">
        <v>239102</v>
      </c>
      <c r="G385">
        <v>11777</v>
      </c>
      <c r="H385">
        <v>2683</v>
      </c>
      <c r="I385">
        <v>1443</v>
      </c>
      <c r="J385">
        <v>793</v>
      </c>
      <c r="K385">
        <v>178773.39</v>
      </c>
      <c r="L385">
        <v>6237099.54</v>
      </c>
      <c r="M385">
        <v>34.888299315686744</v>
      </c>
      <c r="N385">
        <v>4.9255129609957302E-2</v>
      </c>
      <c r="O385">
        <v>15.1799</v>
      </c>
      <c r="P385">
        <v>66.631900000000002</v>
      </c>
      <c r="Q385">
        <v>225.4393</v>
      </c>
      <c r="R385" t="s">
        <v>141</v>
      </c>
      <c r="S385" t="s">
        <v>147</v>
      </c>
      <c r="T385">
        <v>8</v>
      </c>
      <c r="U385" t="s">
        <v>149</v>
      </c>
    </row>
    <row r="386" spans="1:21">
      <c r="A386" s="1">
        <v>45532</v>
      </c>
      <c r="B386" t="s">
        <v>17</v>
      </c>
      <c r="C386" t="s">
        <v>12</v>
      </c>
      <c r="D386" t="s">
        <v>11</v>
      </c>
      <c r="E386" t="s">
        <v>11</v>
      </c>
      <c r="F386">
        <v>118445</v>
      </c>
      <c r="G386">
        <v>9312</v>
      </c>
      <c r="H386">
        <v>1796</v>
      </c>
      <c r="I386">
        <v>862</v>
      </c>
      <c r="J386">
        <v>394</v>
      </c>
      <c r="K386">
        <v>53888.89</v>
      </c>
      <c r="L386">
        <v>1248957.4099999999</v>
      </c>
      <c r="M386">
        <v>23.176528779865386</v>
      </c>
      <c r="N386">
        <v>7.8618768204651995E-2</v>
      </c>
      <c r="O386">
        <v>5.7869999999999999</v>
      </c>
      <c r="P386">
        <v>30.004899999999999</v>
      </c>
      <c r="Q386">
        <v>136.77379999999999</v>
      </c>
      <c r="R386" t="s">
        <v>141</v>
      </c>
      <c r="S386" t="s">
        <v>147</v>
      </c>
      <c r="T386">
        <v>8</v>
      </c>
      <c r="U386" t="s">
        <v>149</v>
      </c>
    </row>
    <row r="387" spans="1:21">
      <c r="A387" s="1">
        <v>45534</v>
      </c>
      <c r="B387" t="s">
        <v>17</v>
      </c>
      <c r="C387" t="s">
        <v>12</v>
      </c>
      <c r="D387" t="s">
        <v>14</v>
      </c>
      <c r="E387" t="s">
        <v>11</v>
      </c>
      <c r="F387">
        <v>172603</v>
      </c>
      <c r="G387">
        <v>13771</v>
      </c>
      <c r="H387">
        <v>3131</v>
      </c>
      <c r="I387">
        <v>1756</v>
      </c>
      <c r="J387">
        <v>957</v>
      </c>
      <c r="K387">
        <v>123949.96</v>
      </c>
      <c r="L387">
        <v>7284646.5</v>
      </c>
      <c r="M387">
        <v>58.770866081763963</v>
      </c>
      <c r="N387">
        <v>7.9784244769789597E-2</v>
      </c>
      <c r="O387">
        <v>9.0007999999999999</v>
      </c>
      <c r="P387">
        <v>39.588000000000001</v>
      </c>
      <c r="Q387">
        <v>129.51929999999999</v>
      </c>
      <c r="R387" t="s">
        <v>141</v>
      </c>
      <c r="S387" t="s">
        <v>147</v>
      </c>
      <c r="T387">
        <v>8</v>
      </c>
      <c r="U387" t="s">
        <v>149</v>
      </c>
    </row>
    <row r="388" spans="1:21">
      <c r="A388" s="1">
        <v>45535</v>
      </c>
      <c r="B388" t="s">
        <v>17</v>
      </c>
      <c r="C388" t="s">
        <v>12</v>
      </c>
      <c r="D388" t="s">
        <v>13</v>
      </c>
      <c r="E388" t="s">
        <v>11</v>
      </c>
      <c r="F388">
        <v>188007</v>
      </c>
      <c r="G388">
        <v>12565</v>
      </c>
      <c r="H388">
        <v>2831</v>
      </c>
      <c r="I388">
        <v>1364</v>
      </c>
      <c r="J388">
        <v>556</v>
      </c>
      <c r="K388">
        <v>100933.35</v>
      </c>
      <c r="L388">
        <v>2063936.01</v>
      </c>
      <c r="M388">
        <v>20.448503988027742</v>
      </c>
      <c r="N388">
        <v>6.6832617934438607E-2</v>
      </c>
      <c r="O388">
        <v>8.0328999999999997</v>
      </c>
      <c r="P388">
        <v>35.652900000000002</v>
      </c>
      <c r="Q388">
        <v>181.53479999999999</v>
      </c>
      <c r="R388" t="s">
        <v>141</v>
      </c>
      <c r="S388" t="s">
        <v>147</v>
      </c>
      <c r="T388">
        <v>8</v>
      </c>
      <c r="U388" t="s">
        <v>149</v>
      </c>
    </row>
    <row r="389" spans="1:21">
      <c r="A389" s="1">
        <v>45536</v>
      </c>
      <c r="B389" t="s">
        <v>17</v>
      </c>
      <c r="C389" t="s">
        <v>12</v>
      </c>
      <c r="D389" t="s">
        <v>15</v>
      </c>
      <c r="E389" t="s">
        <v>11</v>
      </c>
      <c r="F389">
        <v>277995</v>
      </c>
      <c r="G389">
        <v>17323</v>
      </c>
      <c r="H389">
        <v>3307</v>
      </c>
      <c r="I389">
        <v>1962</v>
      </c>
      <c r="J389">
        <v>807</v>
      </c>
      <c r="K389">
        <v>119949.55</v>
      </c>
      <c r="L389">
        <v>3907589.22</v>
      </c>
      <c r="M389">
        <v>32.576939388267817</v>
      </c>
      <c r="N389">
        <v>6.2314070396949597E-2</v>
      </c>
      <c r="O389">
        <v>6.9242999999999997</v>
      </c>
      <c r="P389">
        <v>36.2714</v>
      </c>
      <c r="Q389">
        <v>148.63640000000001</v>
      </c>
      <c r="R389" t="s">
        <v>141</v>
      </c>
      <c r="S389" t="s">
        <v>147</v>
      </c>
      <c r="T389">
        <v>9</v>
      </c>
      <c r="U389" t="s">
        <v>152</v>
      </c>
    </row>
    <row r="390" spans="1:21">
      <c r="A390" s="1">
        <v>45538</v>
      </c>
      <c r="B390" t="s">
        <v>17</v>
      </c>
      <c r="C390" t="s">
        <v>12</v>
      </c>
      <c r="D390" t="s">
        <v>15</v>
      </c>
      <c r="E390" t="s">
        <v>15</v>
      </c>
      <c r="F390">
        <v>80461</v>
      </c>
      <c r="G390">
        <v>5310</v>
      </c>
      <c r="H390">
        <v>1043</v>
      </c>
      <c r="I390">
        <v>626</v>
      </c>
      <c r="J390">
        <v>251</v>
      </c>
      <c r="K390">
        <v>56362.02</v>
      </c>
      <c r="L390">
        <v>988491.69</v>
      </c>
      <c r="M390">
        <v>17.538258742323286</v>
      </c>
      <c r="N390">
        <v>6.5994705509501497E-2</v>
      </c>
      <c r="O390">
        <v>10.6143</v>
      </c>
      <c r="P390">
        <v>54.038400000000003</v>
      </c>
      <c r="Q390">
        <v>224.54990000000001</v>
      </c>
      <c r="R390" t="s">
        <v>141</v>
      </c>
      <c r="S390" t="s">
        <v>147</v>
      </c>
      <c r="T390">
        <v>9</v>
      </c>
      <c r="U390" t="s">
        <v>152</v>
      </c>
    </row>
    <row r="391" spans="1:21">
      <c r="A391" s="1">
        <v>45541</v>
      </c>
      <c r="B391" t="s">
        <v>17</v>
      </c>
      <c r="C391" t="s">
        <v>12</v>
      </c>
      <c r="D391" t="s">
        <v>11</v>
      </c>
      <c r="E391" t="s">
        <v>15</v>
      </c>
      <c r="F391">
        <v>63297</v>
      </c>
      <c r="G391">
        <v>4534</v>
      </c>
      <c r="H391">
        <v>954</v>
      </c>
      <c r="I391">
        <v>479</v>
      </c>
      <c r="J391">
        <v>279</v>
      </c>
      <c r="K391">
        <v>50866.84</v>
      </c>
      <c r="L391">
        <v>2142106.16</v>
      </c>
      <c r="M391">
        <v>42.112035266983369</v>
      </c>
      <c r="N391">
        <v>7.1630567009494897E-2</v>
      </c>
      <c r="O391">
        <v>11.218999999999999</v>
      </c>
      <c r="P391">
        <v>53.319499999999998</v>
      </c>
      <c r="Q391">
        <v>182.3184</v>
      </c>
      <c r="R391" t="s">
        <v>141</v>
      </c>
      <c r="S391" t="s">
        <v>147</v>
      </c>
      <c r="T391">
        <v>9</v>
      </c>
      <c r="U391" t="s">
        <v>152</v>
      </c>
    </row>
    <row r="392" spans="1:21">
      <c r="A392" s="1">
        <v>45542</v>
      </c>
      <c r="B392" t="s">
        <v>17</v>
      </c>
      <c r="C392" t="s">
        <v>12</v>
      </c>
      <c r="D392" t="s">
        <v>14</v>
      </c>
      <c r="E392" t="s">
        <v>15</v>
      </c>
      <c r="F392">
        <v>58123</v>
      </c>
      <c r="G392">
        <v>2245</v>
      </c>
      <c r="H392">
        <v>487</v>
      </c>
      <c r="I392">
        <v>238</v>
      </c>
      <c r="J392">
        <v>102</v>
      </c>
      <c r="K392">
        <v>48037.73</v>
      </c>
      <c r="L392">
        <v>806657.5</v>
      </c>
      <c r="M392">
        <v>16.792165241779742</v>
      </c>
      <c r="N392">
        <v>3.8624984945718602E-2</v>
      </c>
      <c r="O392">
        <v>21.3977</v>
      </c>
      <c r="P392">
        <v>98.640100000000004</v>
      </c>
      <c r="Q392">
        <v>470.9581</v>
      </c>
      <c r="R392" t="s">
        <v>141</v>
      </c>
      <c r="S392" t="s">
        <v>147</v>
      </c>
      <c r="T392">
        <v>9</v>
      </c>
      <c r="U392" t="s">
        <v>152</v>
      </c>
    </row>
    <row r="393" spans="1:21">
      <c r="A393" s="1">
        <v>45546</v>
      </c>
      <c r="B393" t="s">
        <v>17</v>
      </c>
      <c r="C393" t="s">
        <v>12</v>
      </c>
      <c r="D393" t="s">
        <v>14</v>
      </c>
      <c r="E393" t="s">
        <v>15</v>
      </c>
      <c r="F393">
        <v>65507</v>
      </c>
      <c r="G393">
        <v>2625</v>
      </c>
      <c r="H393">
        <v>419</v>
      </c>
      <c r="I393">
        <v>269</v>
      </c>
      <c r="J393">
        <v>116</v>
      </c>
      <c r="K393">
        <v>58810.83</v>
      </c>
      <c r="L393">
        <v>812926.32</v>
      </c>
      <c r="M393">
        <v>13.822731629531498</v>
      </c>
      <c r="N393">
        <v>4.0072053368342297E-2</v>
      </c>
      <c r="O393">
        <v>22.4041</v>
      </c>
      <c r="P393">
        <v>140.36000000000001</v>
      </c>
      <c r="Q393">
        <v>506.98989999999998</v>
      </c>
      <c r="R393" t="s">
        <v>141</v>
      </c>
      <c r="S393" t="s">
        <v>147</v>
      </c>
      <c r="T393">
        <v>9</v>
      </c>
      <c r="U393" t="s">
        <v>152</v>
      </c>
    </row>
    <row r="394" spans="1:21">
      <c r="A394" s="1">
        <v>45548</v>
      </c>
      <c r="B394" t="s">
        <v>17</v>
      </c>
      <c r="C394" t="s">
        <v>12</v>
      </c>
      <c r="D394" t="s">
        <v>13</v>
      </c>
      <c r="E394" t="s">
        <v>11</v>
      </c>
      <c r="F394">
        <v>288944</v>
      </c>
      <c r="G394">
        <v>22296</v>
      </c>
      <c r="H394">
        <v>3936</v>
      </c>
      <c r="I394">
        <v>2456</v>
      </c>
      <c r="J394">
        <v>1336</v>
      </c>
      <c r="K394">
        <v>268441.11</v>
      </c>
      <c r="L394">
        <v>10200618.609999999</v>
      </c>
      <c r="M394">
        <v>37.999465171336837</v>
      </c>
      <c r="N394">
        <v>7.7163741070934197E-2</v>
      </c>
      <c r="O394">
        <v>12.039899999999999</v>
      </c>
      <c r="P394">
        <v>68.201499999999996</v>
      </c>
      <c r="Q394">
        <v>200.929</v>
      </c>
      <c r="R394" t="s">
        <v>141</v>
      </c>
      <c r="S394" t="s">
        <v>147</v>
      </c>
      <c r="T394">
        <v>9</v>
      </c>
      <c r="U394" t="s">
        <v>152</v>
      </c>
    </row>
    <row r="395" spans="1:21">
      <c r="A395" s="1">
        <v>45549</v>
      </c>
      <c r="B395" t="s">
        <v>17</v>
      </c>
      <c r="C395" t="s">
        <v>12</v>
      </c>
      <c r="D395" t="s">
        <v>15</v>
      </c>
      <c r="E395" t="s">
        <v>11</v>
      </c>
      <c r="F395">
        <v>61065</v>
      </c>
      <c r="G395">
        <v>3349</v>
      </c>
      <c r="H395">
        <v>511</v>
      </c>
      <c r="I395">
        <v>253</v>
      </c>
      <c r="J395">
        <v>103</v>
      </c>
      <c r="K395">
        <v>50674.5</v>
      </c>
      <c r="L395">
        <v>618470.9</v>
      </c>
      <c r="M395">
        <v>12.204775577460063</v>
      </c>
      <c r="N395">
        <v>5.4843199868992103E-2</v>
      </c>
      <c r="O395">
        <v>15.1312</v>
      </c>
      <c r="P395">
        <v>99.167299999999997</v>
      </c>
      <c r="Q395">
        <v>491.98540000000003</v>
      </c>
      <c r="R395" t="s">
        <v>141</v>
      </c>
      <c r="S395" t="s">
        <v>147</v>
      </c>
      <c r="T395">
        <v>9</v>
      </c>
      <c r="U395" t="s">
        <v>152</v>
      </c>
    </row>
    <row r="396" spans="1:21">
      <c r="A396" s="1">
        <v>45552</v>
      </c>
      <c r="B396" t="s">
        <v>17</v>
      </c>
      <c r="C396" t="s">
        <v>12</v>
      </c>
      <c r="D396" t="s">
        <v>13</v>
      </c>
      <c r="E396" t="s">
        <v>15</v>
      </c>
      <c r="F396">
        <v>264523</v>
      </c>
      <c r="G396">
        <v>8422</v>
      </c>
      <c r="H396">
        <v>1397</v>
      </c>
      <c r="I396">
        <v>690</v>
      </c>
      <c r="J396">
        <v>285</v>
      </c>
      <c r="K396">
        <v>174372.08</v>
      </c>
      <c r="L396">
        <v>2190322.56</v>
      </c>
      <c r="M396">
        <v>12.561199935218989</v>
      </c>
      <c r="N396">
        <v>3.1838441269757302E-2</v>
      </c>
      <c r="O396">
        <v>20.7044</v>
      </c>
      <c r="P396">
        <v>124.819</v>
      </c>
      <c r="Q396">
        <v>611.83190000000002</v>
      </c>
      <c r="R396" t="s">
        <v>141</v>
      </c>
      <c r="S396" t="s">
        <v>147</v>
      </c>
      <c r="T396">
        <v>9</v>
      </c>
      <c r="U396" t="s">
        <v>152</v>
      </c>
    </row>
    <row r="397" spans="1:21">
      <c r="A397" s="1">
        <v>45554</v>
      </c>
      <c r="B397" t="s">
        <v>17</v>
      </c>
      <c r="C397" t="s">
        <v>12</v>
      </c>
      <c r="D397" t="s">
        <v>13</v>
      </c>
      <c r="E397" t="s">
        <v>11</v>
      </c>
      <c r="F397">
        <v>76229</v>
      </c>
      <c r="G397">
        <v>4994</v>
      </c>
      <c r="H397">
        <v>1189</v>
      </c>
      <c r="I397">
        <v>748</v>
      </c>
      <c r="J397">
        <v>448</v>
      </c>
      <c r="K397">
        <v>38131.31</v>
      </c>
      <c r="L397">
        <v>2070391.74</v>
      </c>
      <c r="M397">
        <v>54.296370620364215</v>
      </c>
      <c r="N397">
        <v>6.5513124926209199E-2</v>
      </c>
      <c r="O397">
        <v>7.6353999999999997</v>
      </c>
      <c r="P397">
        <v>32.070099999999996</v>
      </c>
      <c r="Q397">
        <v>85.114500000000007</v>
      </c>
      <c r="R397" t="s">
        <v>141</v>
      </c>
      <c r="S397" t="s">
        <v>147</v>
      </c>
      <c r="T397">
        <v>9</v>
      </c>
      <c r="U397" t="s">
        <v>152</v>
      </c>
    </row>
    <row r="398" spans="1:21">
      <c r="A398" s="1">
        <v>45556</v>
      </c>
      <c r="B398" t="s">
        <v>17</v>
      </c>
      <c r="C398" t="s">
        <v>12</v>
      </c>
      <c r="D398" t="s">
        <v>13</v>
      </c>
      <c r="E398" t="s">
        <v>11</v>
      </c>
      <c r="F398">
        <v>114298</v>
      </c>
      <c r="G398">
        <v>4785</v>
      </c>
      <c r="H398">
        <v>1131</v>
      </c>
      <c r="I398">
        <v>713</v>
      </c>
      <c r="J398">
        <v>345</v>
      </c>
      <c r="K398">
        <v>80918.92</v>
      </c>
      <c r="L398">
        <v>2265577.65</v>
      </c>
      <c r="M398">
        <v>27.998120217125983</v>
      </c>
      <c r="N398">
        <v>4.1864249593168701E-2</v>
      </c>
      <c r="O398">
        <v>16.911000000000001</v>
      </c>
      <c r="P398">
        <v>71.546300000000002</v>
      </c>
      <c r="Q398">
        <v>234.54759999999999</v>
      </c>
      <c r="R398" t="s">
        <v>141</v>
      </c>
      <c r="S398" t="s">
        <v>147</v>
      </c>
      <c r="T398">
        <v>9</v>
      </c>
      <c r="U398" t="s">
        <v>152</v>
      </c>
    </row>
    <row r="399" spans="1:21">
      <c r="A399" s="1">
        <v>45558</v>
      </c>
      <c r="B399" t="s">
        <v>17</v>
      </c>
      <c r="C399" t="s">
        <v>12</v>
      </c>
      <c r="D399" t="s">
        <v>12</v>
      </c>
      <c r="E399" t="s">
        <v>15</v>
      </c>
      <c r="F399">
        <v>136857</v>
      </c>
      <c r="G399">
        <v>9505</v>
      </c>
      <c r="H399">
        <v>1522</v>
      </c>
      <c r="I399">
        <v>788</v>
      </c>
      <c r="J399">
        <v>362</v>
      </c>
      <c r="K399">
        <v>65108.72</v>
      </c>
      <c r="L399">
        <v>1489069.41</v>
      </c>
      <c r="M399">
        <v>22.870506592665311</v>
      </c>
      <c r="N399">
        <v>6.9452055795465401E-2</v>
      </c>
      <c r="O399">
        <v>6.8498999999999999</v>
      </c>
      <c r="P399">
        <v>42.778399999999998</v>
      </c>
      <c r="Q399">
        <v>179.85830000000001</v>
      </c>
      <c r="R399" t="s">
        <v>141</v>
      </c>
      <c r="S399" t="s">
        <v>147</v>
      </c>
      <c r="T399">
        <v>9</v>
      </c>
      <c r="U399" t="s">
        <v>152</v>
      </c>
    </row>
    <row r="400" spans="1:21">
      <c r="A400" s="1">
        <v>45560</v>
      </c>
      <c r="B400" t="s">
        <v>17</v>
      </c>
      <c r="C400" t="s">
        <v>12</v>
      </c>
      <c r="D400" t="s">
        <v>13</v>
      </c>
      <c r="E400" t="s">
        <v>15</v>
      </c>
      <c r="F400">
        <v>262940</v>
      </c>
      <c r="G400">
        <v>21020</v>
      </c>
      <c r="H400">
        <v>4963</v>
      </c>
      <c r="I400">
        <v>2852</v>
      </c>
      <c r="J400">
        <v>1664</v>
      </c>
      <c r="K400">
        <v>200318.65</v>
      </c>
      <c r="L400">
        <v>7439846.2800000003</v>
      </c>
      <c r="M400">
        <v>37.140058002587381</v>
      </c>
      <c r="N400">
        <v>7.9942192135087894E-2</v>
      </c>
      <c r="O400">
        <v>9.5298999999999996</v>
      </c>
      <c r="P400">
        <v>40.362400000000001</v>
      </c>
      <c r="Q400">
        <v>120.38379999999999</v>
      </c>
      <c r="R400" t="s">
        <v>141</v>
      </c>
      <c r="S400" t="s">
        <v>147</v>
      </c>
      <c r="T400">
        <v>9</v>
      </c>
      <c r="U400" t="s">
        <v>152</v>
      </c>
    </row>
    <row r="401" spans="1:21">
      <c r="A401" s="1">
        <v>45561</v>
      </c>
      <c r="B401" t="s">
        <v>17</v>
      </c>
      <c r="C401" t="s">
        <v>12</v>
      </c>
      <c r="D401" t="s">
        <v>12</v>
      </c>
      <c r="E401" t="s">
        <v>11</v>
      </c>
      <c r="F401">
        <v>273481</v>
      </c>
      <c r="G401">
        <v>17743</v>
      </c>
      <c r="H401">
        <v>3097</v>
      </c>
      <c r="I401">
        <v>1835</v>
      </c>
      <c r="J401">
        <v>1000</v>
      </c>
      <c r="K401">
        <v>262907.98</v>
      </c>
      <c r="L401">
        <v>7305475.8899999997</v>
      </c>
      <c r="M401">
        <v>27.787197216303593</v>
      </c>
      <c r="N401">
        <v>6.4878364493328594E-2</v>
      </c>
      <c r="O401">
        <v>14.817600000000001</v>
      </c>
      <c r="P401">
        <v>84.891199999999998</v>
      </c>
      <c r="Q401">
        <v>262.90800000000002</v>
      </c>
      <c r="R401" t="s">
        <v>141</v>
      </c>
      <c r="S401" t="s">
        <v>147</v>
      </c>
      <c r="T401">
        <v>9</v>
      </c>
      <c r="U401" t="s">
        <v>152</v>
      </c>
    </row>
    <row r="402" spans="1:21">
      <c r="A402" s="1">
        <v>45563</v>
      </c>
      <c r="B402" t="s">
        <v>17</v>
      </c>
      <c r="C402" t="s">
        <v>12</v>
      </c>
      <c r="D402" t="s">
        <v>14</v>
      </c>
      <c r="E402" t="s">
        <v>15</v>
      </c>
      <c r="F402">
        <v>177065</v>
      </c>
      <c r="G402">
        <v>8511</v>
      </c>
      <c r="H402">
        <v>1962</v>
      </c>
      <c r="I402">
        <v>1141</v>
      </c>
      <c r="J402">
        <v>682</v>
      </c>
      <c r="K402">
        <v>126930.36</v>
      </c>
      <c r="L402">
        <v>4613730.38</v>
      </c>
      <c r="M402">
        <v>36.348517249931376</v>
      </c>
      <c r="N402">
        <v>4.8067094005026401E-2</v>
      </c>
      <c r="O402">
        <v>14.9137</v>
      </c>
      <c r="P402">
        <v>64.694400000000002</v>
      </c>
      <c r="Q402">
        <v>186.11490000000001</v>
      </c>
      <c r="R402" t="s">
        <v>141</v>
      </c>
      <c r="S402" t="s">
        <v>147</v>
      </c>
      <c r="T402">
        <v>9</v>
      </c>
      <c r="U402" t="s">
        <v>152</v>
      </c>
    </row>
    <row r="403" spans="1:21">
      <c r="A403" s="1">
        <v>45566</v>
      </c>
      <c r="B403" t="s">
        <v>17</v>
      </c>
      <c r="C403" t="s">
        <v>12</v>
      </c>
      <c r="D403" t="s">
        <v>12</v>
      </c>
      <c r="E403" t="s">
        <v>11</v>
      </c>
      <c r="F403">
        <v>181393</v>
      </c>
      <c r="G403">
        <v>7776</v>
      </c>
      <c r="H403">
        <v>1216</v>
      </c>
      <c r="I403">
        <v>691</v>
      </c>
      <c r="J403">
        <v>308</v>
      </c>
      <c r="K403">
        <v>116710.52</v>
      </c>
      <c r="L403">
        <v>955852.67</v>
      </c>
      <c r="M403">
        <v>8.1899444026125501</v>
      </c>
      <c r="N403">
        <v>4.2868247396536802E-2</v>
      </c>
      <c r="O403">
        <v>15.0091</v>
      </c>
      <c r="P403">
        <v>95.978999999999999</v>
      </c>
      <c r="Q403">
        <v>378.93029999999999</v>
      </c>
      <c r="R403" t="s">
        <v>141</v>
      </c>
      <c r="S403" t="s">
        <v>153</v>
      </c>
      <c r="T403">
        <v>10</v>
      </c>
      <c r="U403" t="s">
        <v>154</v>
      </c>
    </row>
    <row r="404" spans="1:21">
      <c r="A404" s="1">
        <v>45567</v>
      </c>
      <c r="B404" t="s">
        <v>17</v>
      </c>
      <c r="C404" t="s">
        <v>12</v>
      </c>
      <c r="D404" t="s">
        <v>13</v>
      </c>
      <c r="E404" t="s">
        <v>11</v>
      </c>
      <c r="F404">
        <v>188107</v>
      </c>
      <c r="G404">
        <v>11836</v>
      </c>
      <c r="H404">
        <v>2751</v>
      </c>
      <c r="I404">
        <v>1255</v>
      </c>
      <c r="J404">
        <v>668</v>
      </c>
      <c r="K404">
        <v>83985.35</v>
      </c>
      <c r="L404">
        <v>3644883.8</v>
      </c>
      <c r="M404">
        <v>43.399042809251846</v>
      </c>
      <c r="N404">
        <v>6.2921635026872993E-2</v>
      </c>
      <c r="O404">
        <v>7.0957999999999997</v>
      </c>
      <c r="P404">
        <v>30.529</v>
      </c>
      <c r="Q404">
        <v>125.7266</v>
      </c>
      <c r="R404" t="s">
        <v>141</v>
      </c>
      <c r="S404" t="s">
        <v>153</v>
      </c>
      <c r="T404">
        <v>10</v>
      </c>
      <c r="U404" t="s">
        <v>154</v>
      </c>
    </row>
    <row r="405" spans="1:21">
      <c r="A405" s="1">
        <v>45569</v>
      </c>
      <c r="B405" t="s">
        <v>17</v>
      </c>
      <c r="C405" t="s">
        <v>12</v>
      </c>
      <c r="D405" t="s">
        <v>11</v>
      </c>
      <c r="E405" t="s">
        <v>11</v>
      </c>
      <c r="F405">
        <v>275383</v>
      </c>
      <c r="G405">
        <v>21966</v>
      </c>
      <c r="H405">
        <v>4741</v>
      </c>
      <c r="I405">
        <v>2231</v>
      </c>
      <c r="J405">
        <v>912</v>
      </c>
      <c r="K405">
        <v>239728.52</v>
      </c>
      <c r="L405">
        <v>3926372.14</v>
      </c>
      <c r="M405">
        <v>16.378410628822973</v>
      </c>
      <c r="N405">
        <v>7.9765272366122797E-2</v>
      </c>
      <c r="O405">
        <v>10.913600000000001</v>
      </c>
      <c r="P405">
        <v>50.564999999999998</v>
      </c>
      <c r="Q405">
        <v>262.86020000000002</v>
      </c>
      <c r="R405" t="s">
        <v>141</v>
      </c>
      <c r="S405" t="s">
        <v>153</v>
      </c>
      <c r="T405">
        <v>10</v>
      </c>
      <c r="U405" t="s">
        <v>154</v>
      </c>
    </row>
    <row r="406" spans="1:21">
      <c r="A406" s="1">
        <v>45570</v>
      </c>
      <c r="B406" t="s">
        <v>17</v>
      </c>
      <c r="C406" t="s">
        <v>12</v>
      </c>
      <c r="D406" t="s">
        <v>13</v>
      </c>
      <c r="E406" t="s">
        <v>11</v>
      </c>
      <c r="F406">
        <v>287478</v>
      </c>
      <c r="G406">
        <v>15296</v>
      </c>
      <c r="H406">
        <v>2824</v>
      </c>
      <c r="I406">
        <v>1485</v>
      </c>
      <c r="J406">
        <v>658</v>
      </c>
      <c r="K406">
        <v>273924.01</v>
      </c>
      <c r="L406">
        <v>2298553.7799999998</v>
      </c>
      <c r="M406">
        <v>8.3912095913023457</v>
      </c>
      <c r="N406">
        <v>5.32075497951148E-2</v>
      </c>
      <c r="O406">
        <v>17.908200000000001</v>
      </c>
      <c r="P406">
        <v>96.998599999999996</v>
      </c>
      <c r="Q406">
        <v>416.29790000000003</v>
      </c>
      <c r="R406" t="s">
        <v>141</v>
      </c>
      <c r="S406" t="s">
        <v>153</v>
      </c>
      <c r="T406">
        <v>10</v>
      </c>
      <c r="U406" t="s">
        <v>154</v>
      </c>
    </row>
    <row r="407" spans="1:21">
      <c r="A407" s="1">
        <v>45571</v>
      </c>
      <c r="B407" t="s">
        <v>17</v>
      </c>
      <c r="C407" t="s">
        <v>12</v>
      </c>
      <c r="D407" t="s">
        <v>11</v>
      </c>
      <c r="E407" t="s">
        <v>11</v>
      </c>
      <c r="F407">
        <v>177706</v>
      </c>
      <c r="G407">
        <v>6076</v>
      </c>
      <c r="H407">
        <v>1461</v>
      </c>
      <c r="I407">
        <v>913</v>
      </c>
      <c r="J407">
        <v>494</v>
      </c>
      <c r="K407">
        <v>142058.98000000001</v>
      </c>
      <c r="L407">
        <v>1710667.68</v>
      </c>
      <c r="M407">
        <v>12.041953841988727</v>
      </c>
      <c r="N407">
        <v>3.4191304739288497E-2</v>
      </c>
      <c r="O407">
        <v>23.380299999999998</v>
      </c>
      <c r="P407">
        <v>97.234099999999998</v>
      </c>
      <c r="Q407">
        <v>287.56880000000001</v>
      </c>
      <c r="R407" t="s">
        <v>141</v>
      </c>
      <c r="S407" t="s">
        <v>153</v>
      </c>
      <c r="T407">
        <v>10</v>
      </c>
      <c r="U407" t="s">
        <v>154</v>
      </c>
    </row>
    <row r="408" spans="1:21">
      <c r="A408" s="1">
        <v>45572</v>
      </c>
      <c r="B408" t="s">
        <v>17</v>
      </c>
      <c r="C408" t="s">
        <v>12</v>
      </c>
      <c r="D408" t="s">
        <v>15</v>
      </c>
      <c r="E408" t="s">
        <v>11</v>
      </c>
      <c r="F408">
        <v>295188</v>
      </c>
      <c r="G408">
        <v>8972</v>
      </c>
      <c r="H408">
        <v>1635</v>
      </c>
      <c r="I408">
        <v>877</v>
      </c>
      <c r="J408">
        <v>449</v>
      </c>
      <c r="K408">
        <v>209783.61</v>
      </c>
      <c r="L408">
        <v>3330514.34</v>
      </c>
      <c r="M408">
        <v>15.875951128879898</v>
      </c>
      <c r="N408">
        <v>3.03941894656964E-2</v>
      </c>
      <c r="O408">
        <v>23.382000000000001</v>
      </c>
      <c r="P408">
        <v>128.30799999999999</v>
      </c>
      <c r="Q408">
        <v>467.22410000000002</v>
      </c>
      <c r="R408" t="s">
        <v>141</v>
      </c>
      <c r="S408" t="s">
        <v>153</v>
      </c>
      <c r="T408">
        <v>10</v>
      </c>
      <c r="U408" t="s">
        <v>154</v>
      </c>
    </row>
    <row r="409" spans="1:21">
      <c r="A409" s="1">
        <v>45573</v>
      </c>
      <c r="B409" t="s">
        <v>17</v>
      </c>
      <c r="C409" t="s">
        <v>12</v>
      </c>
      <c r="D409" t="s">
        <v>13</v>
      </c>
      <c r="E409" t="s">
        <v>11</v>
      </c>
      <c r="F409">
        <v>142451</v>
      </c>
      <c r="G409">
        <v>6326</v>
      </c>
      <c r="H409">
        <v>1430</v>
      </c>
      <c r="I409">
        <v>782</v>
      </c>
      <c r="J409">
        <v>396</v>
      </c>
      <c r="K409">
        <v>65523.4</v>
      </c>
      <c r="L409">
        <v>2443483.4700000002</v>
      </c>
      <c r="M409">
        <v>37.291768589542059</v>
      </c>
      <c r="N409">
        <v>4.4408252662319E-2</v>
      </c>
      <c r="O409">
        <v>10.357799999999999</v>
      </c>
      <c r="P409">
        <v>45.820599999999999</v>
      </c>
      <c r="Q409">
        <v>165.4631</v>
      </c>
      <c r="R409" t="s">
        <v>141</v>
      </c>
      <c r="S409" t="s">
        <v>153</v>
      </c>
      <c r="T409">
        <v>10</v>
      </c>
      <c r="U409" t="s">
        <v>154</v>
      </c>
    </row>
    <row r="410" spans="1:21">
      <c r="A410" s="1">
        <v>45574</v>
      </c>
      <c r="B410" t="s">
        <v>17</v>
      </c>
      <c r="C410" t="s">
        <v>12</v>
      </c>
      <c r="D410" t="s">
        <v>15</v>
      </c>
      <c r="E410" t="s">
        <v>15</v>
      </c>
      <c r="F410">
        <v>54463</v>
      </c>
      <c r="G410">
        <v>3186</v>
      </c>
      <c r="H410">
        <v>540</v>
      </c>
      <c r="I410">
        <v>317</v>
      </c>
      <c r="J410">
        <v>161</v>
      </c>
      <c r="K410">
        <v>38378.959999999999</v>
      </c>
      <c r="L410">
        <v>865326.9</v>
      </c>
      <c r="M410">
        <v>22.546908514456881</v>
      </c>
      <c r="N410">
        <v>5.8498430126875098E-2</v>
      </c>
      <c r="O410">
        <v>12.046099999999999</v>
      </c>
      <c r="P410">
        <v>71.072100000000006</v>
      </c>
      <c r="Q410">
        <v>238.37860000000001</v>
      </c>
      <c r="R410" t="s">
        <v>141</v>
      </c>
      <c r="S410" t="s">
        <v>153</v>
      </c>
      <c r="T410">
        <v>10</v>
      </c>
      <c r="U410" t="s">
        <v>154</v>
      </c>
    </row>
    <row r="411" spans="1:21">
      <c r="A411" s="1">
        <v>45575</v>
      </c>
      <c r="B411" t="s">
        <v>17</v>
      </c>
      <c r="C411" t="s">
        <v>12</v>
      </c>
      <c r="D411" t="s">
        <v>15</v>
      </c>
      <c r="E411" t="s">
        <v>11</v>
      </c>
      <c r="F411">
        <v>139686</v>
      </c>
      <c r="G411">
        <v>5412</v>
      </c>
      <c r="H411">
        <v>1042</v>
      </c>
      <c r="I411">
        <v>509</v>
      </c>
      <c r="J411">
        <v>290</v>
      </c>
      <c r="K411">
        <v>75836.12</v>
      </c>
      <c r="L411">
        <v>1654751.42</v>
      </c>
      <c r="M411">
        <v>21.820096017570521</v>
      </c>
      <c r="N411">
        <v>3.8744040204458603E-2</v>
      </c>
      <c r="O411">
        <v>14.012600000000001</v>
      </c>
      <c r="P411">
        <v>72.779399999999995</v>
      </c>
      <c r="Q411">
        <v>261.50389999999999</v>
      </c>
      <c r="R411" t="s">
        <v>141</v>
      </c>
      <c r="S411" t="s">
        <v>153</v>
      </c>
      <c r="T411">
        <v>10</v>
      </c>
      <c r="U411" t="s">
        <v>154</v>
      </c>
    </row>
    <row r="412" spans="1:21">
      <c r="A412" s="1">
        <v>45576</v>
      </c>
      <c r="B412" t="s">
        <v>17</v>
      </c>
      <c r="C412" t="s">
        <v>12</v>
      </c>
      <c r="D412" t="s">
        <v>15</v>
      </c>
      <c r="E412" t="s">
        <v>11</v>
      </c>
      <c r="F412">
        <v>120409</v>
      </c>
      <c r="G412">
        <v>4489</v>
      </c>
      <c r="H412">
        <v>780</v>
      </c>
      <c r="I412">
        <v>484</v>
      </c>
      <c r="J412">
        <v>246</v>
      </c>
      <c r="K412">
        <v>110563.17</v>
      </c>
      <c r="L412">
        <v>1888857.04</v>
      </c>
      <c r="M412">
        <v>17.083962408096657</v>
      </c>
      <c r="N412">
        <v>3.7281266350522001E-2</v>
      </c>
      <c r="O412">
        <v>24.629799999999999</v>
      </c>
      <c r="P412">
        <v>141.74770000000001</v>
      </c>
      <c r="Q412">
        <v>449.44380000000001</v>
      </c>
      <c r="R412" t="s">
        <v>141</v>
      </c>
      <c r="S412" t="s">
        <v>153</v>
      </c>
      <c r="T412">
        <v>10</v>
      </c>
      <c r="U412" t="s">
        <v>154</v>
      </c>
    </row>
    <row r="413" spans="1:21">
      <c r="A413" s="1">
        <v>45579</v>
      </c>
      <c r="B413" t="s">
        <v>17</v>
      </c>
      <c r="C413" t="s">
        <v>12</v>
      </c>
      <c r="D413" t="s">
        <v>14</v>
      </c>
      <c r="E413" t="s">
        <v>15</v>
      </c>
      <c r="F413">
        <v>202717</v>
      </c>
      <c r="G413">
        <v>6817</v>
      </c>
      <c r="H413">
        <v>1069</v>
      </c>
      <c r="I413">
        <v>693</v>
      </c>
      <c r="J413">
        <v>358</v>
      </c>
      <c r="K413">
        <v>116988.99</v>
      </c>
      <c r="L413">
        <v>1522257.6</v>
      </c>
      <c r="M413">
        <v>13.0119731779888</v>
      </c>
      <c r="N413">
        <v>3.3628161427013997E-2</v>
      </c>
      <c r="O413">
        <v>17.1614</v>
      </c>
      <c r="P413">
        <v>109.4378</v>
      </c>
      <c r="Q413">
        <v>326.78489999999999</v>
      </c>
      <c r="R413" t="s">
        <v>141</v>
      </c>
      <c r="S413" t="s">
        <v>153</v>
      </c>
      <c r="T413">
        <v>10</v>
      </c>
      <c r="U413" t="s">
        <v>154</v>
      </c>
    </row>
    <row r="414" spans="1:21">
      <c r="A414" s="1">
        <v>45580</v>
      </c>
      <c r="B414" t="s">
        <v>17</v>
      </c>
      <c r="C414" t="s">
        <v>12</v>
      </c>
      <c r="D414" t="s">
        <v>12</v>
      </c>
      <c r="E414" t="s">
        <v>15</v>
      </c>
      <c r="F414">
        <v>251656</v>
      </c>
      <c r="G414">
        <v>18834</v>
      </c>
      <c r="H414">
        <v>3343</v>
      </c>
      <c r="I414">
        <v>1918</v>
      </c>
      <c r="J414">
        <v>1080</v>
      </c>
      <c r="K414">
        <v>241798.27</v>
      </c>
      <c r="L414">
        <v>7037867.2699999996</v>
      </c>
      <c r="M414">
        <v>29.106359073619508</v>
      </c>
      <c r="N414">
        <v>7.4840258130145901E-2</v>
      </c>
      <c r="O414">
        <v>12.8384</v>
      </c>
      <c r="P414">
        <v>72.329700000000003</v>
      </c>
      <c r="Q414">
        <v>223.88730000000001</v>
      </c>
      <c r="R414" t="s">
        <v>141</v>
      </c>
      <c r="S414" t="s">
        <v>153</v>
      </c>
      <c r="T414">
        <v>10</v>
      </c>
      <c r="U414" t="s">
        <v>154</v>
      </c>
    </row>
    <row r="415" spans="1:21">
      <c r="A415" s="1">
        <v>45582</v>
      </c>
      <c r="B415" t="s">
        <v>17</v>
      </c>
      <c r="C415" t="s">
        <v>12</v>
      </c>
      <c r="D415" t="s">
        <v>11</v>
      </c>
      <c r="E415" t="s">
        <v>11</v>
      </c>
      <c r="F415">
        <v>69381</v>
      </c>
      <c r="G415">
        <v>3391</v>
      </c>
      <c r="H415">
        <v>607</v>
      </c>
      <c r="I415">
        <v>363</v>
      </c>
      <c r="J415">
        <v>166</v>
      </c>
      <c r="K415">
        <v>49757.02</v>
      </c>
      <c r="L415">
        <v>578094.77</v>
      </c>
      <c r="M415">
        <v>11.618355962636027</v>
      </c>
      <c r="N415">
        <v>4.8875052247733503E-2</v>
      </c>
      <c r="O415">
        <v>14.673299999999999</v>
      </c>
      <c r="P415">
        <v>81.971999999999994</v>
      </c>
      <c r="Q415">
        <v>299.74110000000002</v>
      </c>
      <c r="R415" t="s">
        <v>141</v>
      </c>
      <c r="S415" t="s">
        <v>153</v>
      </c>
      <c r="T415">
        <v>10</v>
      </c>
      <c r="U415" t="s">
        <v>154</v>
      </c>
    </row>
    <row r="416" spans="1:21">
      <c r="A416" s="1">
        <v>45585</v>
      </c>
      <c r="B416" t="s">
        <v>17</v>
      </c>
      <c r="C416" t="s">
        <v>12</v>
      </c>
      <c r="D416" t="s">
        <v>14</v>
      </c>
      <c r="E416" t="s">
        <v>15</v>
      </c>
      <c r="F416">
        <v>92994</v>
      </c>
      <c r="G416">
        <v>4254</v>
      </c>
      <c r="H416">
        <v>1025</v>
      </c>
      <c r="I416">
        <v>663</v>
      </c>
      <c r="J416">
        <v>325</v>
      </c>
      <c r="K416">
        <v>63509.98</v>
      </c>
      <c r="L416">
        <v>1979290.65</v>
      </c>
      <c r="M416">
        <v>31.165033432540834</v>
      </c>
      <c r="N416">
        <v>4.5744886766888197E-2</v>
      </c>
      <c r="O416">
        <v>14.929500000000001</v>
      </c>
      <c r="P416">
        <v>61.960999999999999</v>
      </c>
      <c r="Q416">
        <v>195.4153</v>
      </c>
      <c r="R416" t="s">
        <v>141</v>
      </c>
      <c r="S416" t="s">
        <v>153</v>
      </c>
      <c r="T416">
        <v>10</v>
      </c>
      <c r="U416" t="s">
        <v>154</v>
      </c>
    </row>
    <row r="417" spans="1:21">
      <c r="A417" s="1">
        <v>45586</v>
      </c>
      <c r="B417" t="s">
        <v>17</v>
      </c>
      <c r="C417" t="s">
        <v>12</v>
      </c>
      <c r="D417" t="s">
        <v>15</v>
      </c>
      <c r="E417" t="s">
        <v>11</v>
      </c>
      <c r="F417">
        <v>122794</v>
      </c>
      <c r="G417">
        <v>7849</v>
      </c>
      <c r="H417">
        <v>1907</v>
      </c>
      <c r="I417">
        <v>1022</v>
      </c>
      <c r="J417">
        <v>609</v>
      </c>
      <c r="K417">
        <v>115044.95</v>
      </c>
      <c r="L417">
        <v>2146534.46</v>
      </c>
      <c r="M417">
        <v>18.658224111532057</v>
      </c>
      <c r="N417">
        <v>6.3920061240777204E-2</v>
      </c>
      <c r="O417">
        <v>14.657299999999999</v>
      </c>
      <c r="P417">
        <v>60.3277</v>
      </c>
      <c r="Q417">
        <v>188.90799999999999</v>
      </c>
      <c r="R417" t="s">
        <v>141</v>
      </c>
      <c r="S417" t="s">
        <v>153</v>
      </c>
      <c r="T417">
        <v>10</v>
      </c>
      <c r="U417" t="s">
        <v>154</v>
      </c>
    </row>
    <row r="418" spans="1:21">
      <c r="A418" s="1">
        <v>45588</v>
      </c>
      <c r="B418" t="s">
        <v>17</v>
      </c>
      <c r="C418" t="s">
        <v>12</v>
      </c>
      <c r="D418" t="s">
        <v>14</v>
      </c>
      <c r="E418" t="s">
        <v>11</v>
      </c>
      <c r="F418">
        <v>136044</v>
      </c>
      <c r="G418">
        <v>5700</v>
      </c>
      <c r="H418">
        <v>1277</v>
      </c>
      <c r="I418">
        <v>576</v>
      </c>
      <c r="J418">
        <v>315</v>
      </c>
      <c r="K418">
        <v>81289.850000000006</v>
      </c>
      <c r="L418">
        <v>1260959.52</v>
      </c>
      <c r="M418">
        <v>15.511893797319098</v>
      </c>
      <c r="N418">
        <v>4.1898209402840302E-2</v>
      </c>
      <c r="O418">
        <v>14.2614</v>
      </c>
      <c r="P418">
        <v>63.6569</v>
      </c>
      <c r="Q418">
        <v>258.06299999999999</v>
      </c>
      <c r="R418" t="s">
        <v>141</v>
      </c>
      <c r="S418" t="s">
        <v>153</v>
      </c>
      <c r="T418">
        <v>10</v>
      </c>
      <c r="U418" t="s">
        <v>154</v>
      </c>
    </row>
    <row r="419" spans="1:21">
      <c r="A419" s="1">
        <v>45589</v>
      </c>
      <c r="B419" t="s">
        <v>17</v>
      </c>
      <c r="C419" t="s">
        <v>12</v>
      </c>
      <c r="D419" t="s">
        <v>15</v>
      </c>
      <c r="E419" t="s">
        <v>15</v>
      </c>
      <c r="F419">
        <v>167984</v>
      </c>
      <c r="G419">
        <v>5400</v>
      </c>
      <c r="H419">
        <v>1206</v>
      </c>
      <c r="I419">
        <v>563</v>
      </c>
      <c r="J419">
        <v>278</v>
      </c>
      <c r="K419">
        <v>99048.93</v>
      </c>
      <c r="L419">
        <v>1366324.42</v>
      </c>
      <c r="M419">
        <v>13.794438970718815</v>
      </c>
      <c r="N419">
        <v>3.21459186589199E-2</v>
      </c>
      <c r="O419">
        <v>18.342400000000001</v>
      </c>
      <c r="P419">
        <v>82.130099999999999</v>
      </c>
      <c r="Q419">
        <v>356.29109999999997</v>
      </c>
      <c r="R419" t="s">
        <v>141</v>
      </c>
      <c r="S419" t="s">
        <v>153</v>
      </c>
      <c r="T419">
        <v>10</v>
      </c>
      <c r="U419" t="s">
        <v>154</v>
      </c>
    </row>
    <row r="420" spans="1:21">
      <c r="A420" s="1">
        <v>45590</v>
      </c>
      <c r="B420" t="s">
        <v>17</v>
      </c>
      <c r="C420" t="s">
        <v>12</v>
      </c>
      <c r="D420" t="s">
        <v>13</v>
      </c>
      <c r="E420" t="s">
        <v>15</v>
      </c>
      <c r="F420">
        <v>95036</v>
      </c>
      <c r="G420">
        <v>5272</v>
      </c>
      <c r="H420">
        <v>948</v>
      </c>
      <c r="I420">
        <v>435</v>
      </c>
      <c r="J420">
        <v>238</v>
      </c>
      <c r="K420">
        <v>52509.599999999999</v>
      </c>
      <c r="L420">
        <v>1552232.36</v>
      </c>
      <c r="M420">
        <v>29.560925240337006</v>
      </c>
      <c r="N420">
        <v>5.54737152237047E-2</v>
      </c>
      <c r="O420">
        <v>9.9601000000000006</v>
      </c>
      <c r="P420">
        <v>55.389899999999997</v>
      </c>
      <c r="Q420">
        <v>220.62860000000001</v>
      </c>
      <c r="R420" t="s">
        <v>141</v>
      </c>
      <c r="S420" t="s">
        <v>153</v>
      </c>
      <c r="T420">
        <v>10</v>
      </c>
      <c r="U420" t="s">
        <v>154</v>
      </c>
    </row>
    <row r="421" spans="1:21">
      <c r="A421" s="1">
        <v>45591</v>
      </c>
      <c r="B421" t="s">
        <v>17</v>
      </c>
      <c r="C421" t="s">
        <v>12</v>
      </c>
      <c r="D421" t="s">
        <v>14</v>
      </c>
      <c r="E421" t="s">
        <v>11</v>
      </c>
      <c r="F421">
        <v>59294</v>
      </c>
      <c r="G421">
        <v>3218</v>
      </c>
      <c r="H421">
        <v>771</v>
      </c>
      <c r="I421">
        <v>376</v>
      </c>
      <c r="J421">
        <v>216</v>
      </c>
      <c r="K421">
        <v>51407.62</v>
      </c>
      <c r="L421">
        <v>827192.52</v>
      </c>
      <c r="M421">
        <v>16.090854235228161</v>
      </c>
      <c r="N421">
        <v>5.4271933079232303E-2</v>
      </c>
      <c r="O421">
        <v>15.975</v>
      </c>
      <c r="P421">
        <v>66.676500000000004</v>
      </c>
      <c r="Q421">
        <v>237.9982</v>
      </c>
      <c r="R421" t="s">
        <v>141</v>
      </c>
      <c r="S421" t="s">
        <v>153</v>
      </c>
      <c r="T421">
        <v>10</v>
      </c>
      <c r="U421" t="s">
        <v>154</v>
      </c>
    </row>
    <row r="422" spans="1:21">
      <c r="A422" s="1">
        <v>45592</v>
      </c>
      <c r="B422" t="s">
        <v>17</v>
      </c>
      <c r="C422" t="s">
        <v>12</v>
      </c>
      <c r="D422" t="s">
        <v>13</v>
      </c>
      <c r="E422" t="s">
        <v>15</v>
      </c>
      <c r="F422">
        <v>130677</v>
      </c>
      <c r="G422">
        <v>9462</v>
      </c>
      <c r="H422">
        <v>1831</v>
      </c>
      <c r="I422">
        <v>969</v>
      </c>
      <c r="J422">
        <v>562</v>
      </c>
      <c r="K422">
        <v>89431.65</v>
      </c>
      <c r="L422">
        <v>2487761.4</v>
      </c>
      <c r="M422">
        <v>27.817460597003411</v>
      </c>
      <c r="N422">
        <v>7.2407539199706106E-2</v>
      </c>
      <c r="O422">
        <v>9.4517000000000007</v>
      </c>
      <c r="P422">
        <v>48.8431</v>
      </c>
      <c r="Q422">
        <v>159.131</v>
      </c>
      <c r="R422" t="s">
        <v>141</v>
      </c>
      <c r="S422" t="s">
        <v>153</v>
      </c>
      <c r="T422">
        <v>10</v>
      </c>
      <c r="U422" t="s">
        <v>154</v>
      </c>
    </row>
    <row r="423" spans="1:21">
      <c r="A423" s="1">
        <v>45593</v>
      </c>
      <c r="B423" t="s">
        <v>17</v>
      </c>
      <c r="C423" t="s">
        <v>12</v>
      </c>
      <c r="D423" t="s">
        <v>11</v>
      </c>
      <c r="E423" t="s">
        <v>15</v>
      </c>
      <c r="F423">
        <v>97058</v>
      </c>
      <c r="G423">
        <v>3274</v>
      </c>
      <c r="H423">
        <v>651</v>
      </c>
      <c r="I423">
        <v>375</v>
      </c>
      <c r="J423">
        <v>190</v>
      </c>
      <c r="K423">
        <v>45063.28</v>
      </c>
      <c r="L423">
        <v>895881.61</v>
      </c>
      <c r="M423">
        <v>19.880523787882286</v>
      </c>
      <c r="N423">
        <v>3.3732407426487303E-2</v>
      </c>
      <c r="O423">
        <v>13.763999999999999</v>
      </c>
      <c r="P423">
        <v>69.221599999999995</v>
      </c>
      <c r="Q423">
        <v>237.17519999999999</v>
      </c>
      <c r="R423" t="s">
        <v>141</v>
      </c>
      <c r="S423" t="s">
        <v>153</v>
      </c>
      <c r="T423">
        <v>10</v>
      </c>
      <c r="U423" t="s">
        <v>154</v>
      </c>
    </row>
    <row r="424" spans="1:21">
      <c r="A424" s="1">
        <v>45595</v>
      </c>
      <c r="B424" t="s">
        <v>17</v>
      </c>
      <c r="C424" t="s">
        <v>12</v>
      </c>
      <c r="D424" t="s">
        <v>12</v>
      </c>
      <c r="E424" t="s">
        <v>11</v>
      </c>
      <c r="F424">
        <v>281673</v>
      </c>
      <c r="G424">
        <v>15379</v>
      </c>
      <c r="H424">
        <v>3271</v>
      </c>
      <c r="I424">
        <v>1753</v>
      </c>
      <c r="J424">
        <v>1035</v>
      </c>
      <c r="K424">
        <v>204309.98</v>
      </c>
      <c r="L424">
        <v>3459761.8</v>
      </c>
      <c r="M424">
        <v>16.933885461689144</v>
      </c>
      <c r="N424">
        <v>5.45987723352966E-2</v>
      </c>
      <c r="O424">
        <v>13.285</v>
      </c>
      <c r="P424">
        <v>62.460999999999999</v>
      </c>
      <c r="Q424">
        <v>197.40090000000001</v>
      </c>
      <c r="R424" t="s">
        <v>141</v>
      </c>
      <c r="S424" t="s">
        <v>153</v>
      </c>
      <c r="T424">
        <v>10</v>
      </c>
      <c r="U424" t="s">
        <v>154</v>
      </c>
    </row>
    <row r="425" spans="1:21">
      <c r="A425" s="1">
        <v>45596</v>
      </c>
      <c r="B425" t="s">
        <v>17</v>
      </c>
      <c r="C425" t="s">
        <v>12</v>
      </c>
      <c r="D425" t="s">
        <v>12</v>
      </c>
      <c r="E425" t="s">
        <v>11</v>
      </c>
      <c r="F425">
        <v>116450</v>
      </c>
      <c r="G425">
        <v>6235</v>
      </c>
      <c r="H425">
        <v>1558</v>
      </c>
      <c r="I425">
        <v>824</v>
      </c>
      <c r="J425">
        <v>360</v>
      </c>
      <c r="K425">
        <v>65629.02</v>
      </c>
      <c r="L425">
        <v>1949668.5</v>
      </c>
      <c r="M425">
        <v>29.707414494380686</v>
      </c>
      <c r="N425">
        <v>5.3542292829540601E-2</v>
      </c>
      <c r="O425">
        <v>10.5259</v>
      </c>
      <c r="P425">
        <v>42.123899999999999</v>
      </c>
      <c r="Q425">
        <v>182.30279999999999</v>
      </c>
      <c r="R425" t="s">
        <v>141</v>
      </c>
      <c r="S425" t="s">
        <v>153</v>
      </c>
      <c r="T425">
        <v>10</v>
      </c>
      <c r="U425" t="s">
        <v>154</v>
      </c>
    </row>
    <row r="426" spans="1:21">
      <c r="A426" s="1">
        <v>45598</v>
      </c>
      <c r="B426" t="s">
        <v>17</v>
      </c>
      <c r="C426" t="s">
        <v>12</v>
      </c>
      <c r="D426" t="s">
        <v>11</v>
      </c>
      <c r="E426" t="s">
        <v>11</v>
      </c>
      <c r="F426">
        <v>106756</v>
      </c>
      <c r="G426">
        <v>7681</v>
      </c>
      <c r="H426">
        <v>1748</v>
      </c>
      <c r="I426">
        <v>926</v>
      </c>
      <c r="J426">
        <v>405</v>
      </c>
      <c r="K426">
        <v>72448.350000000006</v>
      </c>
      <c r="L426">
        <v>1950812.15</v>
      </c>
      <c r="M426">
        <v>26.926936914367268</v>
      </c>
      <c r="N426">
        <v>7.1949117613998304E-2</v>
      </c>
      <c r="O426">
        <v>9.4321999999999999</v>
      </c>
      <c r="P426">
        <v>41.446399999999997</v>
      </c>
      <c r="Q426">
        <v>178.88480000000001</v>
      </c>
      <c r="R426" t="s">
        <v>141</v>
      </c>
      <c r="S426" t="s">
        <v>153</v>
      </c>
      <c r="T426">
        <v>11</v>
      </c>
      <c r="U426" t="s">
        <v>155</v>
      </c>
    </row>
    <row r="427" spans="1:21">
      <c r="A427" s="1">
        <v>45600</v>
      </c>
      <c r="B427" t="s">
        <v>17</v>
      </c>
      <c r="C427" t="s">
        <v>12</v>
      </c>
      <c r="D427" t="s">
        <v>11</v>
      </c>
      <c r="E427" t="s">
        <v>15</v>
      </c>
      <c r="F427">
        <v>283483</v>
      </c>
      <c r="G427">
        <v>9399</v>
      </c>
      <c r="H427">
        <v>2257</v>
      </c>
      <c r="I427">
        <v>1289</v>
      </c>
      <c r="J427">
        <v>646</v>
      </c>
      <c r="K427">
        <v>152209.39000000001</v>
      </c>
      <c r="L427">
        <v>2606457.79</v>
      </c>
      <c r="M427">
        <v>17.124158962860307</v>
      </c>
      <c r="N427">
        <v>3.3155427309574097E-2</v>
      </c>
      <c r="O427">
        <v>16.194199999999999</v>
      </c>
      <c r="P427">
        <v>67.438800000000001</v>
      </c>
      <c r="Q427">
        <v>235.6183</v>
      </c>
      <c r="R427" t="s">
        <v>141</v>
      </c>
      <c r="S427" t="s">
        <v>153</v>
      </c>
      <c r="T427">
        <v>11</v>
      </c>
      <c r="U427" t="s">
        <v>155</v>
      </c>
    </row>
    <row r="428" spans="1:21">
      <c r="A428" s="1">
        <v>45601</v>
      </c>
      <c r="B428" t="s">
        <v>17</v>
      </c>
      <c r="C428" t="s">
        <v>12</v>
      </c>
      <c r="D428" t="s">
        <v>13</v>
      </c>
      <c r="E428" t="s">
        <v>11</v>
      </c>
      <c r="F428">
        <v>239123</v>
      </c>
      <c r="G428">
        <v>8684</v>
      </c>
      <c r="H428">
        <v>1946</v>
      </c>
      <c r="I428">
        <v>1221</v>
      </c>
      <c r="J428">
        <v>722</v>
      </c>
      <c r="K428">
        <v>204001.7</v>
      </c>
      <c r="L428">
        <v>2714132.08</v>
      </c>
      <c r="M428">
        <v>13.304458149123267</v>
      </c>
      <c r="N428">
        <v>3.6316038189551002E-2</v>
      </c>
      <c r="O428">
        <v>23.491700000000002</v>
      </c>
      <c r="P428">
        <v>104.8313</v>
      </c>
      <c r="Q428">
        <v>282.55079999999998</v>
      </c>
      <c r="R428" t="s">
        <v>141</v>
      </c>
      <c r="S428" t="s">
        <v>153</v>
      </c>
      <c r="T428">
        <v>11</v>
      </c>
      <c r="U428" t="s">
        <v>155</v>
      </c>
    </row>
    <row r="429" spans="1:21">
      <c r="A429" s="1">
        <v>45602</v>
      </c>
      <c r="B429" t="s">
        <v>17</v>
      </c>
      <c r="C429" t="s">
        <v>12</v>
      </c>
      <c r="D429" t="s">
        <v>15</v>
      </c>
      <c r="E429" t="s">
        <v>11</v>
      </c>
      <c r="F429">
        <v>276380</v>
      </c>
      <c r="G429">
        <v>16064</v>
      </c>
      <c r="H429">
        <v>2534</v>
      </c>
      <c r="I429">
        <v>1232</v>
      </c>
      <c r="J429">
        <v>551</v>
      </c>
      <c r="K429">
        <v>170390.62</v>
      </c>
      <c r="L429">
        <v>3092023.95</v>
      </c>
      <c r="M429">
        <v>18.146679377068999</v>
      </c>
      <c r="N429">
        <v>5.8122874303495199E-2</v>
      </c>
      <c r="O429">
        <v>10.606999999999999</v>
      </c>
      <c r="P429">
        <v>67.241799999999998</v>
      </c>
      <c r="Q429">
        <v>309.2389</v>
      </c>
      <c r="R429" t="s">
        <v>141</v>
      </c>
      <c r="S429" t="s">
        <v>153</v>
      </c>
      <c r="T429">
        <v>11</v>
      </c>
      <c r="U429" t="s">
        <v>155</v>
      </c>
    </row>
    <row r="430" spans="1:21">
      <c r="A430" s="1">
        <v>45605</v>
      </c>
      <c r="B430" t="s">
        <v>17</v>
      </c>
      <c r="C430" t="s">
        <v>12</v>
      </c>
      <c r="D430" t="s">
        <v>11</v>
      </c>
      <c r="E430" t="s">
        <v>15</v>
      </c>
      <c r="F430">
        <v>181568</v>
      </c>
      <c r="G430">
        <v>10036</v>
      </c>
      <c r="H430">
        <v>2164</v>
      </c>
      <c r="I430">
        <v>1043</v>
      </c>
      <c r="J430">
        <v>557</v>
      </c>
      <c r="K430">
        <v>105288.6</v>
      </c>
      <c r="L430">
        <v>2943846.76</v>
      </c>
      <c r="M430">
        <v>27.959786339641706</v>
      </c>
      <c r="N430">
        <v>5.5274057102573097E-2</v>
      </c>
      <c r="O430">
        <v>10.491099999999999</v>
      </c>
      <c r="P430">
        <v>48.654600000000002</v>
      </c>
      <c r="Q430">
        <v>189.02799999999999</v>
      </c>
      <c r="R430" t="s">
        <v>141</v>
      </c>
      <c r="S430" t="s">
        <v>153</v>
      </c>
      <c r="T430">
        <v>11</v>
      </c>
      <c r="U430" t="s">
        <v>155</v>
      </c>
    </row>
    <row r="431" spans="1:21">
      <c r="A431" s="1">
        <v>45607</v>
      </c>
      <c r="B431" t="s">
        <v>17</v>
      </c>
      <c r="C431" t="s">
        <v>12</v>
      </c>
      <c r="D431" t="s">
        <v>15</v>
      </c>
      <c r="E431" t="s">
        <v>11</v>
      </c>
      <c r="F431">
        <v>146332</v>
      </c>
      <c r="G431">
        <v>7956</v>
      </c>
      <c r="H431">
        <v>1417</v>
      </c>
      <c r="I431">
        <v>687</v>
      </c>
      <c r="J431">
        <v>389</v>
      </c>
      <c r="K431">
        <v>145598.6</v>
      </c>
      <c r="L431">
        <v>1883807.49</v>
      </c>
      <c r="M431">
        <v>12.938362662827801</v>
      </c>
      <c r="N431">
        <v>5.4369515895361202E-2</v>
      </c>
      <c r="O431">
        <v>18.3005</v>
      </c>
      <c r="P431">
        <v>102.7513</v>
      </c>
      <c r="Q431">
        <v>374.28949999999998</v>
      </c>
      <c r="R431" t="s">
        <v>141</v>
      </c>
      <c r="S431" t="s">
        <v>153</v>
      </c>
      <c r="T431">
        <v>11</v>
      </c>
      <c r="U431" t="s">
        <v>155</v>
      </c>
    </row>
    <row r="432" spans="1:21">
      <c r="A432" s="1">
        <v>45610</v>
      </c>
      <c r="B432" t="s">
        <v>17</v>
      </c>
      <c r="C432" t="s">
        <v>12</v>
      </c>
      <c r="D432" t="s">
        <v>11</v>
      </c>
      <c r="E432" t="s">
        <v>11</v>
      </c>
      <c r="F432">
        <v>126096</v>
      </c>
      <c r="G432">
        <v>4710</v>
      </c>
      <c r="H432">
        <v>786</v>
      </c>
      <c r="I432">
        <v>422</v>
      </c>
      <c r="J432">
        <v>172</v>
      </c>
      <c r="K432">
        <v>75860.320000000007</v>
      </c>
      <c r="L432">
        <v>757098.6</v>
      </c>
      <c r="M432">
        <v>9.9801661791039091</v>
      </c>
      <c r="N432">
        <v>3.7352493338408801E-2</v>
      </c>
      <c r="O432">
        <v>16.106200000000001</v>
      </c>
      <c r="P432">
        <v>96.514399999999995</v>
      </c>
      <c r="Q432">
        <v>441.04840000000002</v>
      </c>
      <c r="R432" t="s">
        <v>141</v>
      </c>
      <c r="S432" t="s">
        <v>153</v>
      </c>
      <c r="T432">
        <v>11</v>
      </c>
      <c r="U432" t="s">
        <v>155</v>
      </c>
    </row>
    <row r="433" spans="1:21">
      <c r="A433" s="1">
        <v>45611</v>
      </c>
      <c r="B433" t="s">
        <v>17</v>
      </c>
      <c r="C433" t="s">
        <v>12</v>
      </c>
      <c r="D433" t="s">
        <v>14</v>
      </c>
      <c r="E433" t="s">
        <v>15</v>
      </c>
      <c r="F433">
        <v>72191</v>
      </c>
      <c r="G433">
        <v>4406</v>
      </c>
      <c r="H433">
        <v>911</v>
      </c>
      <c r="I433">
        <v>578</v>
      </c>
      <c r="J433">
        <v>345</v>
      </c>
      <c r="K433">
        <v>56628.01</v>
      </c>
      <c r="L433">
        <v>1560935.41</v>
      </c>
      <c r="M433">
        <v>27.564723005452599</v>
      </c>
      <c r="N433">
        <v>6.1032538682107201E-2</v>
      </c>
      <c r="O433">
        <v>12.852499999999999</v>
      </c>
      <c r="P433">
        <v>62.160299999999999</v>
      </c>
      <c r="Q433">
        <v>164.13919999999999</v>
      </c>
      <c r="R433" t="s">
        <v>141</v>
      </c>
      <c r="S433" t="s">
        <v>153</v>
      </c>
      <c r="T433">
        <v>11</v>
      </c>
      <c r="U433" t="s">
        <v>155</v>
      </c>
    </row>
    <row r="434" spans="1:21">
      <c r="A434" s="1">
        <v>45612</v>
      </c>
      <c r="B434" t="s">
        <v>17</v>
      </c>
      <c r="C434" t="s">
        <v>12</v>
      </c>
      <c r="D434" t="s">
        <v>11</v>
      </c>
      <c r="E434" t="s">
        <v>11</v>
      </c>
      <c r="F434">
        <v>102772</v>
      </c>
      <c r="G434">
        <v>7546</v>
      </c>
      <c r="H434">
        <v>1445</v>
      </c>
      <c r="I434">
        <v>670</v>
      </c>
      <c r="J434">
        <v>401</v>
      </c>
      <c r="K434">
        <v>91991.98</v>
      </c>
      <c r="L434">
        <v>2282140.1</v>
      </c>
      <c r="M434">
        <v>24.808033265508584</v>
      </c>
      <c r="N434">
        <v>7.3424668197563506E-2</v>
      </c>
      <c r="O434">
        <v>12.190799999999999</v>
      </c>
      <c r="P434">
        <v>63.662300000000002</v>
      </c>
      <c r="Q434">
        <v>229.40639999999999</v>
      </c>
      <c r="R434" t="s">
        <v>141</v>
      </c>
      <c r="S434" t="s">
        <v>153</v>
      </c>
      <c r="T434">
        <v>11</v>
      </c>
      <c r="U434" t="s">
        <v>155</v>
      </c>
    </row>
    <row r="435" spans="1:21">
      <c r="A435" s="1">
        <v>45613</v>
      </c>
      <c r="B435" t="s">
        <v>17</v>
      </c>
      <c r="C435" t="s">
        <v>12</v>
      </c>
      <c r="D435" t="s">
        <v>11</v>
      </c>
      <c r="E435" t="s">
        <v>15</v>
      </c>
      <c r="F435">
        <v>110873</v>
      </c>
      <c r="G435">
        <v>5990</v>
      </c>
      <c r="H435">
        <v>1401</v>
      </c>
      <c r="I435">
        <v>803</v>
      </c>
      <c r="J435">
        <v>465</v>
      </c>
      <c r="K435">
        <v>86112.93</v>
      </c>
      <c r="L435">
        <v>2382488.17</v>
      </c>
      <c r="M435">
        <v>27.667020155974257</v>
      </c>
      <c r="N435">
        <v>5.4025777240626703E-2</v>
      </c>
      <c r="O435">
        <v>14.376099999999999</v>
      </c>
      <c r="P435">
        <v>61.465299999999999</v>
      </c>
      <c r="Q435">
        <v>185.1891</v>
      </c>
      <c r="R435" t="s">
        <v>141</v>
      </c>
      <c r="S435" t="s">
        <v>153</v>
      </c>
      <c r="T435">
        <v>11</v>
      </c>
      <c r="U435" t="s">
        <v>155</v>
      </c>
    </row>
    <row r="436" spans="1:21">
      <c r="A436" s="1">
        <v>45616</v>
      </c>
      <c r="B436" t="s">
        <v>17</v>
      </c>
      <c r="C436" t="s">
        <v>12</v>
      </c>
      <c r="D436" t="s">
        <v>14</v>
      </c>
      <c r="E436" t="s">
        <v>11</v>
      </c>
      <c r="F436">
        <v>193929</v>
      </c>
      <c r="G436">
        <v>13873</v>
      </c>
      <c r="H436">
        <v>3062</v>
      </c>
      <c r="I436">
        <v>1471</v>
      </c>
      <c r="J436">
        <v>874</v>
      </c>
      <c r="K436">
        <v>161155.16</v>
      </c>
      <c r="L436">
        <v>6776185.6900000004</v>
      </c>
      <c r="M436">
        <v>42.047587492699584</v>
      </c>
      <c r="N436">
        <v>7.1536490158769395E-2</v>
      </c>
      <c r="O436">
        <v>11.6165</v>
      </c>
      <c r="P436">
        <v>52.630699999999997</v>
      </c>
      <c r="Q436">
        <v>184.38810000000001</v>
      </c>
      <c r="R436" t="s">
        <v>141</v>
      </c>
      <c r="S436" t="s">
        <v>153</v>
      </c>
      <c r="T436">
        <v>11</v>
      </c>
      <c r="U436" t="s">
        <v>155</v>
      </c>
    </row>
    <row r="437" spans="1:21">
      <c r="A437" s="1">
        <v>45617</v>
      </c>
      <c r="B437" t="s">
        <v>17</v>
      </c>
      <c r="C437" t="s">
        <v>12</v>
      </c>
      <c r="D437" t="s">
        <v>13</v>
      </c>
      <c r="E437" t="s">
        <v>11</v>
      </c>
      <c r="F437">
        <v>82283</v>
      </c>
      <c r="G437">
        <v>2921</v>
      </c>
      <c r="H437">
        <v>481</v>
      </c>
      <c r="I437">
        <v>235</v>
      </c>
      <c r="J437">
        <v>130</v>
      </c>
      <c r="K437">
        <v>76726.47</v>
      </c>
      <c r="L437">
        <v>415137.55</v>
      </c>
      <c r="M437">
        <v>5.4106170921195771</v>
      </c>
      <c r="N437">
        <v>3.54994348771921E-2</v>
      </c>
      <c r="O437">
        <v>26.267199999999999</v>
      </c>
      <c r="P437">
        <v>159.5145</v>
      </c>
      <c r="Q437">
        <v>590.20360000000005</v>
      </c>
      <c r="R437" t="s">
        <v>141</v>
      </c>
      <c r="S437" t="s">
        <v>153</v>
      </c>
      <c r="T437">
        <v>11</v>
      </c>
      <c r="U437" t="s">
        <v>155</v>
      </c>
    </row>
    <row r="438" spans="1:21">
      <c r="A438" s="1">
        <v>45618</v>
      </c>
      <c r="B438" t="s">
        <v>17</v>
      </c>
      <c r="C438" t="s">
        <v>12</v>
      </c>
      <c r="D438" t="s">
        <v>14</v>
      </c>
      <c r="E438" t="s">
        <v>11</v>
      </c>
      <c r="F438">
        <v>192091</v>
      </c>
      <c r="G438">
        <v>11604</v>
      </c>
      <c r="H438">
        <v>2347</v>
      </c>
      <c r="I438">
        <v>1104</v>
      </c>
      <c r="J438">
        <v>643</v>
      </c>
      <c r="K438">
        <v>125058.01</v>
      </c>
      <c r="L438">
        <v>4406790.3499999996</v>
      </c>
      <c r="M438">
        <v>35.237969563085159</v>
      </c>
      <c r="N438">
        <v>6.0408868713266103E-2</v>
      </c>
      <c r="O438">
        <v>10.777100000000001</v>
      </c>
      <c r="P438">
        <v>53.284199999999998</v>
      </c>
      <c r="Q438">
        <v>194.4915</v>
      </c>
      <c r="R438" t="s">
        <v>141</v>
      </c>
      <c r="S438" t="s">
        <v>153</v>
      </c>
      <c r="T438">
        <v>11</v>
      </c>
      <c r="U438" t="s">
        <v>155</v>
      </c>
    </row>
    <row r="439" spans="1:21">
      <c r="A439" s="1">
        <v>45619</v>
      </c>
      <c r="B439" t="s">
        <v>17</v>
      </c>
      <c r="C439" t="s">
        <v>12</v>
      </c>
      <c r="D439" t="s">
        <v>12</v>
      </c>
      <c r="E439" t="s">
        <v>11</v>
      </c>
      <c r="F439">
        <v>65161</v>
      </c>
      <c r="G439">
        <v>2390</v>
      </c>
      <c r="H439">
        <v>561</v>
      </c>
      <c r="I439">
        <v>334</v>
      </c>
      <c r="J439">
        <v>173</v>
      </c>
      <c r="K439">
        <v>46009.7</v>
      </c>
      <c r="L439">
        <v>825433.67</v>
      </c>
      <c r="M439">
        <v>17.940427127323154</v>
      </c>
      <c r="N439">
        <v>3.6678381240312502E-2</v>
      </c>
      <c r="O439">
        <v>19.250900000000001</v>
      </c>
      <c r="P439">
        <v>82.0137</v>
      </c>
      <c r="Q439">
        <v>265.952</v>
      </c>
      <c r="R439" t="s">
        <v>141</v>
      </c>
      <c r="S439" t="s">
        <v>153</v>
      </c>
      <c r="T439">
        <v>11</v>
      </c>
      <c r="U439" t="s">
        <v>155</v>
      </c>
    </row>
    <row r="440" spans="1:21">
      <c r="A440" s="1">
        <v>45620</v>
      </c>
      <c r="B440" t="s">
        <v>17</v>
      </c>
      <c r="C440" t="s">
        <v>12</v>
      </c>
      <c r="D440" t="s">
        <v>11</v>
      </c>
      <c r="E440" t="s">
        <v>15</v>
      </c>
      <c r="F440">
        <v>273486</v>
      </c>
      <c r="G440">
        <v>9563</v>
      </c>
      <c r="H440">
        <v>1760</v>
      </c>
      <c r="I440">
        <v>876</v>
      </c>
      <c r="J440">
        <v>515</v>
      </c>
      <c r="K440">
        <v>230126.27</v>
      </c>
      <c r="L440">
        <v>3733798.06</v>
      </c>
      <c r="M440">
        <v>16.224997085295826</v>
      </c>
      <c r="N440">
        <v>3.4967054986361303E-2</v>
      </c>
      <c r="O440">
        <v>24.0642</v>
      </c>
      <c r="P440">
        <v>130.75360000000001</v>
      </c>
      <c r="Q440">
        <v>446.84710000000001</v>
      </c>
      <c r="R440" t="s">
        <v>141</v>
      </c>
      <c r="S440" t="s">
        <v>153</v>
      </c>
      <c r="T440">
        <v>11</v>
      </c>
      <c r="U440" t="s">
        <v>155</v>
      </c>
    </row>
    <row r="441" spans="1:21">
      <c r="A441" s="1">
        <v>45621</v>
      </c>
      <c r="B441" t="s">
        <v>17</v>
      </c>
      <c r="C441" t="s">
        <v>12</v>
      </c>
      <c r="D441" t="s">
        <v>12</v>
      </c>
      <c r="E441" t="s">
        <v>15</v>
      </c>
      <c r="F441">
        <v>69058</v>
      </c>
      <c r="G441">
        <v>3605</v>
      </c>
      <c r="H441">
        <v>672</v>
      </c>
      <c r="I441">
        <v>383</v>
      </c>
      <c r="J441">
        <v>211</v>
      </c>
      <c r="K441">
        <v>46789.73</v>
      </c>
      <c r="L441">
        <v>1676078.02</v>
      </c>
      <c r="M441">
        <v>35.821493733774481</v>
      </c>
      <c r="N441">
        <v>5.2202496452257503E-2</v>
      </c>
      <c r="O441">
        <v>12.979100000000001</v>
      </c>
      <c r="P441">
        <v>69.627600000000001</v>
      </c>
      <c r="Q441">
        <v>221.75229999999999</v>
      </c>
      <c r="R441" t="s">
        <v>141</v>
      </c>
      <c r="S441" t="s">
        <v>153</v>
      </c>
      <c r="T441">
        <v>11</v>
      </c>
      <c r="U441" t="s">
        <v>155</v>
      </c>
    </row>
    <row r="442" spans="1:21">
      <c r="A442" s="1">
        <v>45622</v>
      </c>
      <c r="B442" t="s">
        <v>17</v>
      </c>
      <c r="C442" t="s">
        <v>12</v>
      </c>
      <c r="D442" t="s">
        <v>13</v>
      </c>
      <c r="E442" t="s">
        <v>15</v>
      </c>
      <c r="F442">
        <v>91853</v>
      </c>
      <c r="G442">
        <v>6881</v>
      </c>
      <c r="H442">
        <v>1240</v>
      </c>
      <c r="I442">
        <v>672</v>
      </c>
      <c r="J442">
        <v>277</v>
      </c>
      <c r="K442">
        <v>44008.160000000003</v>
      </c>
      <c r="L442">
        <v>1877093.83</v>
      </c>
      <c r="M442">
        <v>42.653313158287006</v>
      </c>
      <c r="N442">
        <v>7.4913176488519695E-2</v>
      </c>
      <c r="O442">
        <v>6.3956</v>
      </c>
      <c r="P442">
        <v>35.490499999999997</v>
      </c>
      <c r="Q442">
        <v>158.8742</v>
      </c>
      <c r="R442" t="s">
        <v>141</v>
      </c>
      <c r="S442" t="s">
        <v>153</v>
      </c>
      <c r="T442">
        <v>11</v>
      </c>
      <c r="U442" t="s">
        <v>155</v>
      </c>
    </row>
    <row r="443" spans="1:21">
      <c r="A443" s="1">
        <v>45624</v>
      </c>
      <c r="B443" t="s">
        <v>17</v>
      </c>
      <c r="C443" t="s">
        <v>12</v>
      </c>
      <c r="D443" t="s">
        <v>12</v>
      </c>
      <c r="E443" t="s">
        <v>15</v>
      </c>
      <c r="F443">
        <v>175761</v>
      </c>
      <c r="G443">
        <v>5318</v>
      </c>
      <c r="H443">
        <v>1233</v>
      </c>
      <c r="I443">
        <v>657</v>
      </c>
      <c r="J443">
        <v>374</v>
      </c>
      <c r="K443">
        <v>116485.8</v>
      </c>
      <c r="L443">
        <v>2032416.22</v>
      </c>
      <c r="M443">
        <v>17.447759469394551</v>
      </c>
      <c r="N443">
        <v>3.0256996717132899E-2</v>
      </c>
      <c r="O443">
        <v>21.9041</v>
      </c>
      <c r="P443">
        <v>94.473500000000001</v>
      </c>
      <c r="Q443">
        <v>311.45940000000002</v>
      </c>
      <c r="R443" t="s">
        <v>141</v>
      </c>
      <c r="S443" t="s">
        <v>153</v>
      </c>
      <c r="T443">
        <v>11</v>
      </c>
      <c r="U443" t="s">
        <v>155</v>
      </c>
    </row>
    <row r="444" spans="1:21">
      <c r="A444" s="1">
        <v>45625</v>
      </c>
      <c r="B444" t="s">
        <v>17</v>
      </c>
      <c r="C444" t="s">
        <v>12</v>
      </c>
      <c r="D444" t="s">
        <v>14</v>
      </c>
      <c r="E444" t="s">
        <v>15</v>
      </c>
      <c r="F444">
        <v>255808</v>
      </c>
      <c r="G444">
        <v>20215</v>
      </c>
      <c r="H444">
        <v>4403</v>
      </c>
      <c r="I444">
        <v>2084</v>
      </c>
      <c r="J444">
        <v>1238</v>
      </c>
      <c r="K444">
        <v>219725.73</v>
      </c>
      <c r="L444">
        <v>5687975.9299999997</v>
      </c>
      <c r="M444">
        <v>25.886708534316849</v>
      </c>
      <c r="N444">
        <v>7.9024111833875393E-2</v>
      </c>
      <c r="O444">
        <v>10.869400000000001</v>
      </c>
      <c r="P444">
        <v>49.903599999999997</v>
      </c>
      <c r="Q444">
        <v>177.48439999999999</v>
      </c>
      <c r="R444" t="s">
        <v>141</v>
      </c>
      <c r="S444" t="s">
        <v>153</v>
      </c>
      <c r="T444">
        <v>11</v>
      </c>
      <c r="U444" t="s">
        <v>155</v>
      </c>
    </row>
    <row r="445" spans="1:21">
      <c r="A445" s="1">
        <v>45626</v>
      </c>
      <c r="B445" t="s">
        <v>17</v>
      </c>
      <c r="C445" t="s">
        <v>12</v>
      </c>
      <c r="D445" t="s">
        <v>11</v>
      </c>
      <c r="E445" t="s">
        <v>15</v>
      </c>
      <c r="F445">
        <v>80454</v>
      </c>
      <c r="G445">
        <v>5850</v>
      </c>
      <c r="H445">
        <v>1090</v>
      </c>
      <c r="I445">
        <v>544</v>
      </c>
      <c r="J445">
        <v>298</v>
      </c>
      <c r="K445">
        <v>70151.88</v>
      </c>
      <c r="L445">
        <v>1542618.67</v>
      </c>
      <c r="M445">
        <v>21.98969820908577</v>
      </c>
      <c r="N445">
        <v>7.2712357371914393E-2</v>
      </c>
      <c r="O445">
        <v>11.9918</v>
      </c>
      <c r="P445">
        <v>64.359499999999997</v>
      </c>
      <c r="Q445">
        <v>235.40899999999999</v>
      </c>
      <c r="R445" t="s">
        <v>141</v>
      </c>
      <c r="S445" t="s">
        <v>153</v>
      </c>
      <c r="T445">
        <v>11</v>
      </c>
      <c r="U445" t="s">
        <v>155</v>
      </c>
    </row>
    <row r="446" spans="1:21">
      <c r="A446" s="1">
        <v>45628</v>
      </c>
      <c r="B446" t="s">
        <v>17</v>
      </c>
      <c r="C446" t="s">
        <v>12</v>
      </c>
      <c r="D446" t="s">
        <v>15</v>
      </c>
      <c r="E446" t="s">
        <v>11</v>
      </c>
      <c r="F446">
        <v>89542</v>
      </c>
      <c r="G446">
        <v>6519</v>
      </c>
      <c r="H446">
        <v>1086</v>
      </c>
      <c r="I446">
        <v>697</v>
      </c>
      <c r="J446">
        <v>285</v>
      </c>
      <c r="K446">
        <v>60866.25</v>
      </c>
      <c r="L446">
        <v>1813988.18</v>
      </c>
      <c r="M446">
        <v>29.802857577064465</v>
      </c>
      <c r="N446">
        <v>7.2803823903866402E-2</v>
      </c>
      <c r="O446">
        <v>9.3367000000000004</v>
      </c>
      <c r="P446">
        <v>56.046300000000002</v>
      </c>
      <c r="Q446">
        <v>213.5658</v>
      </c>
      <c r="R446" t="s">
        <v>141</v>
      </c>
      <c r="S446" t="s">
        <v>153</v>
      </c>
      <c r="T446">
        <v>12</v>
      </c>
      <c r="U446" t="s">
        <v>156</v>
      </c>
    </row>
    <row r="447" spans="1:21">
      <c r="A447" s="1">
        <v>45630</v>
      </c>
      <c r="B447" t="s">
        <v>17</v>
      </c>
      <c r="C447" t="s">
        <v>12</v>
      </c>
      <c r="D447" t="s">
        <v>13</v>
      </c>
      <c r="E447" t="s">
        <v>11</v>
      </c>
      <c r="F447">
        <v>246484</v>
      </c>
      <c r="G447">
        <v>15426</v>
      </c>
      <c r="H447">
        <v>3748</v>
      </c>
      <c r="I447">
        <v>2056</v>
      </c>
      <c r="J447">
        <v>1100</v>
      </c>
      <c r="K447">
        <v>197907.72</v>
      </c>
      <c r="L447">
        <v>3733897.51</v>
      </c>
      <c r="M447">
        <v>18.86686133315062</v>
      </c>
      <c r="N447">
        <v>6.2584183963259293E-2</v>
      </c>
      <c r="O447">
        <v>12.829499999999999</v>
      </c>
      <c r="P447">
        <v>52.803600000000003</v>
      </c>
      <c r="Q447">
        <v>179.9161</v>
      </c>
      <c r="R447" t="s">
        <v>141</v>
      </c>
      <c r="S447" t="s">
        <v>153</v>
      </c>
      <c r="T447">
        <v>12</v>
      </c>
      <c r="U447" t="s">
        <v>156</v>
      </c>
    </row>
    <row r="448" spans="1:21">
      <c r="A448" s="1">
        <v>45631</v>
      </c>
      <c r="B448" t="s">
        <v>17</v>
      </c>
      <c r="C448" t="s">
        <v>12</v>
      </c>
      <c r="D448" t="s">
        <v>11</v>
      </c>
      <c r="E448" t="s">
        <v>15</v>
      </c>
      <c r="F448">
        <v>166847</v>
      </c>
      <c r="G448">
        <v>6747</v>
      </c>
      <c r="H448">
        <v>1403</v>
      </c>
      <c r="I448">
        <v>818</v>
      </c>
      <c r="J448">
        <v>471</v>
      </c>
      <c r="K448">
        <v>125046.51</v>
      </c>
      <c r="L448">
        <v>1803264.94</v>
      </c>
      <c r="M448">
        <v>14.420753845909015</v>
      </c>
      <c r="N448">
        <v>4.0438245818024902E-2</v>
      </c>
      <c r="O448">
        <v>18.5336</v>
      </c>
      <c r="P448">
        <v>89.127899999999997</v>
      </c>
      <c r="Q448">
        <v>265.49149999999997</v>
      </c>
      <c r="R448" t="s">
        <v>141</v>
      </c>
      <c r="S448" t="s">
        <v>153</v>
      </c>
      <c r="T448">
        <v>12</v>
      </c>
      <c r="U448" t="s">
        <v>156</v>
      </c>
    </row>
    <row r="449" spans="1:21">
      <c r="A449" s="1">
        <v>45633</v>
      </c>
      <c r="B449" t="s">
        <v>17</v>
      </c>
      <c r="C449" t="s">
        <v>12</v>
      </c>
      <c r="D449" t="s">
        <v>14</v>
      </c>
      <c r="E449" t="s">
        <v>15</v>
      </c>
      <c r="F449">
        <v>102163</v>
      </c>
      <c r="G449">
        <v>5048</v>
      </c>
      <c r="H449">
        <v>1064</v>
      </c>
      <c r="I449">
        <v>661</v>
      </c>
      <c r="J449">
        <v>327</v>
      </c>
      <c r="K449">
        <v>60848.34</v>
      </c>
      <c r="L449">
        <v>2575367.84</v>
      </c>
      <c r="M449">
        <v>42.324373023158891</v>
      </c>
      <c r="N449">
        <v>4.9411234987226299E-2</v>
      </c>
      <c r="O449">
        <v>12.054</v>
      </c>
      <c r="P449">
        <v>57.188299999999998</v>
      </c>
      <c r="Q449">
        <v>186.0806</v>
      </c>
      <c r="R449" t="s">
        <v>141</v>
      </c>
      <c r="S449" t="s">
        <v>153</v>
      </c>
      <c r="T449">
        <v>12</v>
      </c>
      <c r="U449" t="s">
        <v>156</v>
      </c>
    </row>
    <row r="450" spans="1:21">
      <c r="A450" s="1">
        <v>45634</v>
      </c>
      <c r="B450" t="s">
        <v>17</v>
      </c>
      <c r="C450" t="s">
        <v>12</v>
      </c>
      <c r="D450" t="s">
        <v>14</v>
      </c>
      <c r="E450" t="s">
        <v>11</v>
      </c>
      <c r="F450">
        <v>126853</v>
      </c>
      <c r="G450">
        <v>7221</v>
      </c>
      <c r="H450">
        <v>1286</v>
      </c>
      <c r="I450">
        <v>797</v>
      </c>
      <c r="J450">
        <v>398</v>
      </c>
      <c r="K450">
        <v>50966.79</v>
      </c>
      <c r="L450">
        <v>2508469.86</v>
      </c>
      <c r="M450">
        <v>49.217732959050387</v>
      </c>
      <c r="N450">
        <v>5.69241563069064E-2</v>
      </c>
      <c r="O450">
        <v>7.0580999999999996</v>
      </c>
      <c r="P450">
        <v>39.631999999999998</v>
      </c>
      <c r="Q450">
        <v>128.0573</v>
      </c>
      <c r="R450" t="s">
        <v>141</v>
      </c>
      <c r="S450" t="s">
        <v>153</v>
      </c>
      <c r="T450">
        <v>12</v>
      </c>
      <c r="U450" t="s">
        <v>156</v>
      </c>
    </row>
    <row r="451" spans="1:21">
      <c r="A451" s="1">
        <v>45635</v>
      </c>
      <c r="B451" t="s">
        <v>17</v>
      </c>
      <c r="C451" t="s">
        <v>12</v>
      </c>
      <c r="D451" t="s">
        <v>15</v>
      </c>
      <c r="E451" t="s">
        <v>11</v>
      </c>
      <c r="F451">
        <v>220003</v>
      </c>
      <c r="G451">
        <v>12964</v>
      </c>
      <c r="H451">
        <v>2716</v>
      </c>
      <c r="I451">
        <v>1272</v>
      </c>
      <c r="J451">
        <v>714</v>
      </c>
      <c r="K451">
        <v>149924.94</v>
      </c>
      <c r="L451">
        <v>5270433.16</v>
      </c>
      <c r="M451">
        <v>35.153812034208585</v>
      </c>
      <c r="N451">
        <v>5.8926469184511103E-2</v>
      </c>
      <c r="O451">
        <v>11.5647</v>
      </c>
      <c r="P451">
        <v>55.200600000000001</v>
      </c>
      <c r="Q451">
        <v>209.97890000000001</v>
      </c>
      <c r="R451" t="s">
        <v>141</v>
      </c>
      <c r="S451" t="s">
        <v>153</v>
      </c>
      <c r="T451">
        <v>12</v>
      </c>
      <c r="U451" t="s">
        <v>156</v>
      </c>
    </row>
    <row r="452" spans="1:21">
      <c r="A452" s="1">
        <v>45636</v>
      </c>
      <c r="B452" t="s">
        <v>17</v>
      </c>
      <c r="C452" t="s">
        <v>12</v>
      </c>
      <c r="D452" t="s">
        <v>11</v>
      </c>
      <c r="E452" t="s">
        <v>15</v>
      </c>
      <c r="F452">
        <v>201824</v>
      </c>
      <c r="G452">
        <v>7307</v>
      </c>
      <c r="H452">
        <v>1450</v>
      </c>
      <c r="I452">
        <v>689</v>
      </c>
      <c r="J452">
        <v>362</v>
      </c>
      <c r="K452">
        <v>150905.54999999999</v>
      </c>
      <c r="L452">
        <v>1905071.16</v>
      </c>
      <c r="M452">
        <v>12.624261731924372</v>
      </c>
      <c r="N452">
        <v>3.6204812113524699E-2</v>
      </c>
      <c r="O452">
        <v>20.652200000000001</v>
      </c>
      <c r="P452">
        <v>104.0728</v>
      </c>
      <c r="Q452">
        <v>416.86619999999999</v>
      </c>
      <c r="R452" t="s">
        <v>141</v>
      </c>
      <c r="S452" t="s">
        <v>153</v>
      </c>
      <c r="T452">
        <v>12</v>
      </c>
      <c r="U452" t="s">
        <v>156</v>
      </c>
    </row>
    <row r="453" spans="1:21">
      <c r="A453" s="1">
        <v>45638</v>
      </c>
      <c r="B453" t="s">
        <v>17</v>
      </c>
      <c r="C453" t="s">
        <v>12</v>
      </c>
      <c r="D453" t="s">
        <v>14</v>
      </c>
      <c r="E453" t="s">
        <v>11</v>
      </c>
      <c r="F453">
        <v>135664</v>
      </c>
      <c r="G453">
        <v>4928</v>
      </c>
      <c r="H453">
        <v>1186</v>
      </c>
      <c r="I453">
        <v>699</v>
      </c>
      <c r="J453">
        <v>396</v>
      </c>
      <c r="K453">
        <v>57125.919999999998</v>
      </c>
      <c r="L453">
        <v>2556577.29</v>
      </c>
      <c r="M453">
        <v>44.753367473119035</v>
      </c>
      <c r="N453">
        <v>3.6325038329991698E-2</v>
      </c>
      <c r="O453">
        <v>11.5921</v>
      </c>
      <c r="P453">
        <v>48.166899999999998</v>
      </c>
      <c r="Q453">
        <v>144.25739999999999</v>
      </c>
      <c r="R453" t="s">
        <v>141</v>
      </c>
      <c r="S453" t="s">
        <v>153</v>
      </c>
      <c r="T453">
        <v>12</v>
      </c>
      <c r="U453" t="s">
        <v>156</v>
      </c>
    </row>
    <row r="454" spans="1:21">
      <c r="A454" s="1">
        <v>45639</v>
      </c>
      <c r="B454" t="s">
        <v>17</v>
      </c>
      <c r="C454" t="s">
        <v>12</v>
      </c>
      <c r="D454" t="s">
        <v>11</v>
      </c>
      <c r="E454" t="s">
        <v>11</v>
      </c>
      <c r="F454">
        <v>160397</v>
      </c>
      <c r="G454">
        <v>9855</v>
      </c>
      <c r="H454">
        <v>1850</v>
      </c>
      <c r="I454">
        <v>945</v>
      </c>
      <c r="J454">
        <v>509</v>
      </c>
      <c r="K454">
        <v>66687.61</v>
      </c>
      <c r="L454">
        <v>2358767.81</v>
      </c>
      <c r="M454">
        <v>35.370405537100524</v>
      </c>
      <c r="N454">
        <v>6.1441298777408601E-2</v>
      </c>
      <c r="O454">
        <v>6.7668999999999997</v>
      </c>
      <c r="P454">
        <v>36.047400000000003</v>
      </c>
      <c r="Q454">
        <v>131.01689999999999</v>
      </c>
      <c r="R454" t="s">
        <v>141</v>
      </c>
      <c r="S454" t="s">
        <v>153</v>
      </c>
      <c r="T454">
        <v>12</v>
      </c>
      <c r="U454" t="s">
        <v>156</v>
      </c>
    </row>
    <row r="455" spans="1:21">
      <c r="A455" s="1">
        <v>45640</v>
      </c>
      <c r="B455" t="s">
        <v>17</v>
      </c>
      <c r="C455" t="s">
        <v>12</v>
      </c>
      <c r="D455" t="s">
        <v>11</v>
      </c>
      <c r="E455" t="s">
        <v>15</v>
      </c>
      <c r="F455">
        <v>79723</v>
      </c>
      <c r="G455">
        <v>3466</v>
      </c>
      <c r="H455">
        <v>546</v>
      </c>
      <c r="I455">
        <v>277</v>
      </c>
      <c r="J455">
        <v>162</v>
      </c>
      <c r="K455">
        <v>45007.68</v>
      </c>
      <c r="L455">
        <v>714695.19</v>
      </c>
      <c r="M455">
        <v>15.879405248170977</v>
      </c>
      <c r="N455">
        <v>4.3475534036601697E-2</v>
      </c>
      <c r="O455">
        <v>12.9855</v>
      </c>
      <c r="P455">
        <v>82.431600000000003</v>
      </c>
      <c r="Q455">
        <v>277.8252</v>
      </c>
      <c r="R455" t="s">
        <v>141</v>
      </c>
      <c r="S455" t="s">
        <v>153</v>
      </c>
      <c r="T455">
        <v>12</v>
      </c>
      <c r="U455" t="s">
        <v>156</v>
      </c>
    </row>
    <row r="456" spans="1:21">
      <c r="A456" s="1">
        <v>45641</v>
      </c>
      <c r="B456" t="s">
        <v>17</v>
      </c>
      <c r="C456" t="s">
        <v>12</v>
      </c>
      <c r="D456" t="s">
        <v>13</v>
      </c>
      <c r="E456" t="s">
        <v>11</v>
      </c>
      <c r="F456">
        <v>152326</v>
      </c>
      <c r="G456">
        <v>8620</v>
      </c>
      <c r="H456">
        <v>2136</v>
      </c>
      <c r="I456">
        <v>1366</v>
      </c>
      <c r="J456">
        <v>558</v>
      </c>
      <c r="K456">
        <v>144403.81</v>
      </c>
      <c r="L456">
        <v>4066244.11</v>
      </c>
      <c r="M456">
        <v>28.158842277083963</v>
      </c>
      <c r="N456">
        <v>5.6589157464910798E-2</v>
      </c>
      <c r="O456">
        <v>16.752199999999998</v>
      </c>
      <c r="P456">
        <v>67.604799999999997</v>
      </c>
      <c r="Q456">
        <v>258.78820000000002</v>
      </c>
      <c r="R456" t="s">
        <v>141</v>
      </c>
      <c r="S456" t="s">
        <v>153</v>
      </c>
      <c r="T456">
        <v>12</v>
      </c>
      <c r="U456" t="s">
        <v>156</v>
      </c>
    </row>
    <row r="457" spans="1:21">
      <c r="A457" s="1">
        <v>45642</v>
      </c>
      <c r="B457" t="s">
        <v>17</v>
      </c>
      <c r="C457" t="s">
        <v>12</v>
      </c>
      <c r="D457" t="s">
        <v>13</v>
      </c>
      <c r="E457" t="s">
        <v>11</v>
      </c>
      <c r="F457">
        <v>215008</v>
      </c>
      <c r="G457">
        <v>12718</v>
      </c>
      <c r="H457">
        <v>3010</v>
      </c>
      <c r="I457">
        <v>1775</v>
      </c>
      <c r="J457">
        <v>928</v>
      </c>
      <c r="K457">
        <v>185494.55</v>
      </c>
      <c r="L457">
        <v>5966828.5599999996</v>
      </c>
      <c r="M457">
        <v>32.167136770325598</v>
      </c>
      <c r="N457">
        <v>5.9151287393957398E-2</v>
      </c>
      <c r="O457">
        <v>14.5852</v>
      </c>
      <c r="P457">
        <v>61.626100000000001</v>
      </c>
      <c r="Q457">
        <v>199.88640000000001</v>
      </c>
      <c r="R457" t="s">
        <v>141</v>
      </c>
      <c r="S457" t="s">
        <v>153</v>
      </c>
      <c r="T457">
        <v>12</v>
      </c>
      <c r="U457" t="s">
        <v>156</v>
      </c>
    </row>
    <row r="458" spans="1:21">
      <c r="A458" s="1">
        <v>45643</v>
      </c>
      <c r="B458" t="s">
        <v>17</v>
      </c>
      <c r="C458" t="s">
        <v>12</v>
      </c>
      <c r="D458" t="s">
        <v>15</v>
      </c>
      <c r="E458" t="s">
        <v>11</v>
      </c>
      <c r="F458">
        <v>226154</v>
      </c>
      <c r="G458">
        <v>6787</v>
      </c>
      <c r="H458">
        <v>1355</v>
      </c>
      <c r="I458">
        <v>775</v>
      </c>
      <c r="J458">
        <v>413</v>
      </c>
      <c r="K458">
        <v>127284.48</v>
      </c>
      <c r="L458">
        <v>3048285.96</v>
      </c>
      <c r="M458">
        <v>23.94860677436872</v>
      </c>
      <c r="N458">
        <v>3.00105238023648E-2</v>
      </c>
      <c r="O458">
        <v>18.754200000000001</v>
      </c>
      <c r="P458">
        <v>93.936899999999994</v>
      </c>
      <c r="Q458">
        <v>308.19490000000002</v>
      </c>
      <c r="R458" t="s">
        <v>141</v>
      </c>
      <c r="S458" t="s">
        <v>153</v>
      </c>
      <c r="T458">
        <v>12</v>
      </c>
      <c r="U458" t="s">
        <v>156</v>
      </c>
    </row>
    <row r="459" spans="1:21">
      <c r="A459" s="1">
        <v>45645</v>
      </c>
      <c r="B459" t="s">
        <v>17</v>
      </c>
      <c r="C459" t="s">
        <v>12</v>
      </c>
      <c r="D459" t="s">
        <v>12</v>
      </c>
      <c r="E459" t="s">
        <v>15</v>
      </c>
      <c r="F459">
        <v>64816</v>
      </c>
      <c r="G459">
        <v>4503</v>
      </c>
      <c r="H459">
        <v>783</v>
      </c>
      <c r="I459">
        <v>385</v>
      </c>
      <c r="J459">
        <v>198</v>
      </c>
      <c r="K459">
        <v>36917.17</v>
      </c>
      <c r="L459">
        <v>1292747.3500000001</v>
      </c>
      <c r="M459">
        <v>35.017509467816744</v>
      </c>
      <c r="N459">
        <v>6.9473586768699094E-2</v>
      </c>
      <c r="O459">
        <v>8.1982999999999997</v>
      </c>
      <c r="P459">
        <v>47.148400000000002</v>
      </c>
      <c r="Q459">
        <v>186.4504</v>
      </c>
      <c r="R459" t="s">
        <v>141</v>
      </c>
      <c r="S459" t="s">
        <v>153</v>
      </c>
      <c r="T459">
        <v>12</v>
      </c>
      <c r="U459" t="s">
        <v>156</v>
      </c>
    </row>
    <row r="460" spans="1:21">
      <c r="A460" s="1">
        <v>45646</v>
      </c>
      <c r="B460" t="s">
        <v>17</v>
      </c>
      <c r="C460" t="s">
        <v>12</v>
      </c>
      <c r="D460" t="s">
        <v>13</v>
      </c>
      <c r="E460" t="s">
        <v>11</v>
      </c>
      <c r="F460">
        <v>129732</v>
      </c>
      <c r="G460">
        <v>6744</v>
      </c>
      <c r="H460">
        <v>1532</v>
      </c>
      <c r="I460">
        <v>866</v>
      </c>
      <c r="J460">
        <v>459</v>
      </c>
      <c r="K460">
        <v>59861.08</v>
      </c>
      <c r="L460">
        <v>3616448.38</v>
      </c>
      <c r="M460">
        <v>60.41401825693756</v>
      </c>
      <c r="N460">
        <v>5.1984090278420103E-2</v>
      </c>
      <c r="O460">
        <v>8.8762000000000008</v>
      </c>
      <c r="P460">
        <v>39.073799999999999</v>
      </c>
      <c r="Q460">
        <v>130.41630000000001</v>
      </c>
      <c r="R460" t="s">
        <v>141</v>
      </c>
      <c r="S460" t="s">
        <v>153</v>
      </c>
      <c r="T460">
        <v>12</v>
      </c>
      <c r="U460" t="s">
        <v>156</v>
      </c>
    </row>
    <row r="461" spans="1:21">
      <c r="A461" s="1">
        <v>45647</v>
      </c>
      <c r="B461" t="s">
        <v>17</v>
      </c>
      <c r="C461" t="s">
        <v>12</v>
      </c>
      <c r="D461" t="s">
        <v>15</v>
      </c>
      <c r="E461" t="s">
        <v>11</v>
      </c>
      <c r="F461">
        <v>191010</v>
      </c>
      <c r="G461">
        <v>6685</v>
      </c>
      <c r="H461">
        <v>1113</v>
      </c>
      <c r="I461">
        <v>682</v>
      </c>
      <c r="J461">
        <v>386</v>
      </c>
      <c r="K461">
        <v>84242.54</v>
      </c>
      <c r="L461">
        <v>2143080.9500000002</v>
      </c>
      <c r="M461">
        <v>25.439415169580599</v>
      </c>
      <c r="N461">
        <v>3.4998167635202297E-2</v>
      </c>
      <c r="O461">
        <v>12.601699999999999</v>
      </c>
      <c r="P461">
        <v>75.689599999999999</v>
      </c>
      <c r="Q461">
        <v>218.2449</v>
      </c>
      <c r="R461" t="s">
        <v>141</v>
      </c>
      <c r="S461" t="s">
        <v>153</v>
      </c>
      <c r="T461">
        <v>12</v>
      </c>
      <c r="U461" t="s">
        <v>156</v>
      </c>
    </row>
    <row r="462" spans="1:21">
      <c r="A462" s="1">
        <v>45648</v>
      </c>
      <c r="B462" t="s">
        <v>17</v>
      </c>
      <c r="C462" t="s">
        <v>12</v>
      </c>
      <c r="D462" t="s">
        <v>14</v>
      </c>
      <c r="E462" t="s">
        <v>15</v>
      </c>
      <c r="F462">
        <v>68302</v>
      </c>
      <c r="G462">
        <v>2222</v>
      </c>
      <c r="H462">
        <v>383</v>
      </c>
      <c r="I462">
        <v>243</v>
      </c>
      <c r="J462">
        <v>139</v>
      </c>
      <c r="K462">
        <v>55070.2</v>
      </c>
      <c r="L462">
        <v>866752.39</v>
      </c>
      <c r="M462">
        <v>15.739045618138304</v>
      </c>
      <c r="N462">
        <v>3.2531990278469203E-2</v>
      </c>
      <c r="O462">
        <v>24.784099999999999</v>
      </c>
      <c r="P462">
        <v>143.78639999999999</v>
      </c>
      <c r="Q462">
        <v>396.18849999999998</v>
      </c>
      <c r="R462" t="s">
        <v>141</v>
      </c>
      <c r="S462" t="s">
        <v>153</v>
      </c>
      <c r="T462">
        <v>12</v>
      </c>
      <c r="U462" t="s">
        <v>156</v>
      </c>
    </row>
    <row r="463" spans="1:21">
      <c r="A463" s="1">
        <v>45649</v>
      </c>
      <c r="B463" t="s">
        <v>17</v>
      </c>
      <c r="C463" t="s">
        <v>12</v>
      </c>
      <c r="D463" t="s">
        <v>13</v>
      </c>
      <c r="E463" t="s">
        <v>15</v>
      </c>
      <c r="F463">
        <v>148429</v>
      </c>
      <c r="G463">
        <v>6118</v>
      </c>
      <c r="H463">
        <v>1413</v>
      </c>
      <c r="I463">
        <v>782</v>
      </c>
      <c r="J463">
        <v>344</v>
      </c>
      <c r="K463">
        <v>93856.35</v>
      </c>
      <c r="L463">
        <v>1316377.6200000001</v>
      </c>
      <c r="M463">
        <v>14.025450808602722</v>
      </c>
      <c r="N463">
        <v>4.1218360293473602E-2</v>
      </c>
      <c r="O463">
        <v>15.340999999999999</v>
      </c>
      <c r="P463">
        <v>66.423500000000004</v>
      </c>
      <c r="Q463">
        <v>272.83819999999997</v>
      </c>
      <c r="R463" t="s">
        <v>141</v>
      </c>
      <c r="S463" t="s">
        <v>153</v>
      </c>
      <c r="T463">
        <v>12</v>
      </c>
      <c r="U463" t="s">
        <v>156</v>
      </c>
    </row>
    <row r="464" spans="1:21">
      <c r="A464" s="1">
        <v>45650</v>
      </c>
      <c r="B464" t="s">
        <v>17</v>
      </c>
      <c r="C464" t="s">
        <v>12</v>
      </c>
      <c r="D464" t="s">
        <v>12</v>
      </c>
      <c r="E464" t="s">
        <v>15</v>
      </c>
      <c r="F464">
        <v>130005</v>
      </c>
      <c r="G464">
        <v>7572</v>
      </c>
      <c r="H464">
        <v>1183</v>
      </c>
      <c r="I464">
        <v>758</v>
      </c>
      <c r="J464">
        <v>342</v>
      </c>
      <c r="K464">
        <v>52249.34</v>
      </c>
      <c r="L464">
        <v>2407660.84</v>
      </c>
      <c r="M464">
        <v>46.080215367313734</v>
      </c>
      <c r="N464">
        <v>5.8243913695627099E-2</v>
      </c>
      <c r="O464">
        <v>6.9002999999999997</v>
      </c>
      <c r="P464">
        <v>44.166800000000002</v>
      </c>
      <c r="Q464">
        <v>152.7758</v>
      </c>
      <c r="R464" t="s">
        <v>141</v>
      </c>
      <c r="S464" t="s">
        <v>153</v>
      </c>
      <c r="T464">
        <v>12</v>
      </c>
      <c r="U464" t="s">
        <v>156</v>
      </c>
    </row>
    <row r="465" spans="1:21">
      <c r="A465" s="1">
        <v>45651</v>
      </c>
      <c r="B465" t="s">
        <v>17</v>
      </c>
      <c r="C465" t="s">
        <v>12</v>
      </c>
      <c r="D465" t="s">
        <v>14</v>
      </c>
      <c r="E465" t="s">
        <v>11</v>
      </c>
      <c r="F465">
        <v>188671</v>
      </c>
      <c r="G465">
        <v>14836</v>
      </c>
      <c r="H465">
        <v>3690</v>
      </c>
      <c r="I465">
        <v>2154</v>
      </c>
      <c r="J465">
        <v>921</v>
      </c>
      <c r="K465">
        <v>187239.3</v>
      </c>
      <c r="L465">
        <v>5745146.2000000002</v>
      </c>
      <c r="M465">
        <v>30.683441991077732</v>
      </c>
      <c r="N465">
        <v>7.8634236316126996E-2</v>
      </c>
      <c r="O465">
        <v>12.6206</v>
      </c>
      <c r="P465">
        <v>50.742400000000004</v>
      </c>
      <c r="Q465">
        <v>203.3</v>
      </c>
      <c r="R465" t="s">
        <v>141</v>
      </c>
      <c r="S465" t="s">
        <v>153</v>
      </c>
      <c r="T465">
        <v>12</v>
      </c>
      <c r="U465" t="s">
        <v>156</v>
      </c>
    </row>
    <row r="466" spans="1:21">
      <c r="A466" s="1">
        <v>45652</v>
      </c>
      <c r="B466" t="s">
        <v>17</v>
      </c>
      <c r="C466" t="s">
        <v>12</v>
      </c>
      <c r="D466" t="s">
        <v>12</v>
      </c>
      <c r="E466" t="s">
        <v>15</v>
      </c>
      <c r="F466">
        <v>210372</v>
      </c>
      <c r="G466">
        <v>8399</v>
      </c>
      <c r="H466">
        <v>1694</v>
      </c>
      <c r="I466">
        <v>973</v>
      </c>
      <c r="J466">
        <v>468</v>
      </c>
      <c r="K466">
        <v>119550.69</v>
      </c>
      <c r="L466">
        <v>3244204.25</v>
      </c>
      <c r="M466">
        <v>27.136641787680187</v>
      </c>
      <c r="N466">
        <v>3.9924514669252599E-2</v>
      </c>
      <c r="O466">
        <v>14.2339</v>
      </c>
      <c r="P466">
        <v>70.572999999999993</v>
      </c>
      <c r="Q466">
        <v>255.4502</v>
      </c>
      <c r="R466" t="s">
        <v>141</v>
      </c>
      <c r="S466" t="s">
        <v>153</v>
      </c>
      <c r="T466">
        <v>12</v>
      </c>
      <c r="U466" t="s">
        <v>156</v>
      </c>
    </row>
    <row r="467" spans="1:21">
      <c r="A467" s="1">
        <v>45654</v>
      </c>
      <c r="B467" t="s">
        <v>17</v>
      </c>
      <c r="C467" t="s">
        <v>12</v>
      </c>
      <c r="D467" t="s">
        <v>14</v>
      </c>
      <c r="E467" t="s">
        <v>15</v>
      </c>
      <c r="F467">
        <v>203553</v>
      </c>
      <c r="G467">
        <v>16070</v>
      </c>
      <c r="H467">
        <v>3160</v>
      </c>
      <c r="I467">
        <v>1749</v>
      </c>
      <c r="J467">
        <v>804</v>
      </c>
      <c r="K467">
        <v>85165.18</v>
      </c>
      <c r="L467">
        <v>4136749.5</v>
      </c>
      <c r="M467">
        <v>48.573249067283136</v>
      </c>
      <c r="N467">
        <v>7.8947497703300895E-2</v>
      </c>
      <c r="O467">
        <v>5.2995999999999999</v>
      </c>
      <c r="P467">
        <v>26.951000000000001</v>
      </c>
      <c r="Q467">
        <v>105.9268</v>
      </c>
      <c r="R467" t="s">
        <v>141</v>
      </c>
      <c r="S467" t="s">
        <v>153</v>
      </c>
      <c r="T467">
        <v>12</v>
      </c>
      <c r="U467" t="s">
        <v>156</v>
      </c>
    </row>
    <row r="468" spans="1:21">
      <c r="A468" s="1">
        <v>45656</v>
      </c>
      <c r="B468" t="s">
        <v>17</v>
      </c>
      <c r="C468" t="s">
        <v>12</v>
      </c>
      <c r="D468" t="s">
        <v>12</v>
      </c>
      <c r="E468" t="s">
        <v>15</v>
      </c>
      <c r="F468">
        <v>170097</v>
      </c>
      <c r="G468">
        <v>6950</v>
      </c>
      <c r="H468">
        <v>1199</v>
      </c>
      <c r="I468">
        <v>740</v>
      </c>
      <c r="J468">
        <v>397</v>
      </c>
      <c r="K468">
        <v>123129.23</v>
      </c>
      <c r="L468">
        <v>2422516.6800000002</v>
      </c>
      <c r="M468">
        <v>19.67458644872546</v>
      </c>
      <c r="N468">
        <v>4.08590392540727E-2</v>
      </c>
      <c r="O468">
        <v>17.7164</v>
      </c>
      <c r="P468">
        <v>102.69329999999999</v>
      </c>
      <c r="Q468">
        <v>310.14920000000001</v>
      </c>
      <c r="R468" t="s">
        <v>141</v>
      </c>
      <c r="S468" t="s">
        <v>153</v>
      </c>
      <c r="T468">
        <v>12</v>
      </c>
      <c r="U468" t="s">
        <v>156</v>
      </c>
    </row>
    <row r="469" spans="1:21">
      <c r="A469" s="1">
        <v>45657</v>
      </c>
      <c r="B469" t="s">
        <v>17</v>
      </c>
      <c r="C469" t="s">
        <v>12</v>
      </c>
      <c r="D469" t="s">
        <v>11</v>
      </c>
      <c r="E469" t="s">
        <v>15</v>
      </c>
      <c r="F469">
        <v>131701</v>
      </c>
      <c r="G469">
        <v>9179</v>
      </c>
      <c r="H469">
        <v>1437</v>
      </c>
      <c r="I469">
        <v>927</v>
      </c>
      <c r="J469">
        <v>505</v>
      </c>
      <c r="K469">
        <v>59393.39</v>
      </c>
      <c r="L469">
        <v>3247013.45</v>
      </c>
      <c r="M469">
        <v>54.669609698991763</v>
      </c>
      <c r="N469">
        <v>6.9695750222093997E-2</v>
      </c>
      <c r="O469">
        <v>6.4706000000000001</v>
      </c>
      <c r="P469">
        <v>41.331499999999998</v>
      </c>
      <c r="Q469">
        <v>117.61069999999999</v>
      </c>
      <c r="R469" t="s">
        <v>141</v>
      </c>
      <c r="S469" t="s">
        <v>153</v>
      </c>
      <c r="T469">
        <v>12</v>
      </c>
      <c r="U469" t="s">
        <v>156</v>
      </c>
    </row>
    <row r="470" spans="1:21">
      <c r="A470" s="1">
        <v>45660</v>
      </c>
      <c r="B470" t="s">
        <v>18</v>
      </c>
      <c r="C470" t="s">
        <v>15</v>
      </c>
      <c r="D470" t="s">
        <v>14</v>
      </c>
      <c r="E470" t="s">
        <v>11</v>
      </c>
      <c r="F470">
        <v>234568</v>
      </c>
      <c r="G470">
        <v>11507</v>
      </c>
      <c r="H470">
        <v>2233</v>
      </c>
      <c r="I470">
        <v>1415</v>
      </c>
      <c r="J470">
        <v>677</v>
      </c>
      <c r="K470">
        <v>228209.58</v>
      </c>
      <c r="L470">
        <v>3116134.9</v>
      </c>
      <c r="M470">
        <v>13.65470678312453</v>
      </c>
      <c r="N470">
        <v>4.9056137239521201E-2</v>
      </c>
      <c r="O470">
        <v>19.8322</v>
      </c>
      <c r="P470">
        <v>102.1986</v>
      </c>
      <c r="Q470">
        <v>337.08949999999999</v>
      </c>
      <c r="R470" t="s">
        <v>157</v>
      </c>
      <c r="S470" t="s">
        <v>142</v>
      </c>
      <c r="T470">
        <v>1</v>
      </c>
      <c r="U470" t="s">
        <v>150</v>
      </c>
    </row>
    <row r="471" spans="1:21">
      <c r="A471" s="1">
        <v>45661</v>
      </c>
      <c r="B471" t="s">
        <v>18</v>
      </c>
      <c r="C471" t="s">
        <v>15</v>
      </c>
      <c r="D471" t="s">
        <v>14</v>
      </c>
      <c r="E471" t="s">
        <v>11</v>
      </c>
      <c r="F471">
        <v>118873</v>
      </c>
      <c r="G471">
        <v>6602</v>
      </c>
      <c r="H471">
        <v>1257</v>
      </c>
      <c r="I471">
        <v>706</v>
      </c>
      <c r="J471">
        <v>337</v>
      </c>
      <c r="K471">
        <v>88250.44</v>
      </c>
      <c r="L471">
        <v>1510928.16</v>
      </c>
      <c r="M471">
        <v>17.120913618107739</v>
      </c>
      <c r="N471">
        <v>5.5538263524938403E-2</v>
      </c>
      <c r="O471">
        <v>13.3672</v>
      </c>
      <c r="P471">
        <v>70.2072</v>
      </c>
      <c r="Q471">
        <v>261.8707</v>
      </c>
      <c r="R471" t="s">
        <v>157</v>
      </c>
      <c r="S471" t="s">
        <v>142</v>
      </c>
      <c r="T471">
        <v>1</v>
      </c>
      <c r="U471" t="s">
        <v>150</v>
      </c>
    </row>
    <row r="472" spans="1:21">
      <c r="A472" s="1">
        <v>45663</v>
      </c>
      <c r="B472" t="s">
        <v>18</v>
      </c>
      <c r="C472" t="s">
        <v>15</v>
      </c>
      <c r="D472" t="s">
        <v>15</v>
      </c>
      <c r="E472" t="s">
        <v>11</v>
      </c>
      <c r="F472">
        <v>98052</v>
      </c>
      <c r="G472">
        <v>5653</v>
      </c>
      <c r="H472">
        <v>1278</v>
      </c>
      <c r="I472">
        <v>620</v>
      </c>
      <c r="J472">
        <v>365</v>
      </c>
      <c r="K472">
        <v>66527.789999999994</v>
      </c>
      <c r="L472">
        <v>2071736.22</v>
      </c>
      <c r="M472">
        <v>31.140914496032412</v>
      </c>
      <c r="N472">
        <v>5.7653082038102203E-2</v>
      </c>
      <c r="O472">
        <v>11.768599999999999</v>
      </c>
      <c r="P472">
        <v>52.056199999999997</v>
      </c>
      <c r="Q472">
        <v>182.2679</v>
      </c>
      <c r="R472" t="s">
        <v>157</v>
      </c>
      <c r="S472" t="s">
        <v>142</v>
      </c>
      <c r="T472">
        <v>1</v>
      </c>
      <c r="U472" t="s">
        <v>150</v>
      </c>
    </row>
    <row r="473" spans="1:21">
      <c r="A473" s="1">
        <v>45666</v>
      </c>
      <c r="B473" t="s">
        <v>18</v>
      </c>
      <c r="C473" t="s">
        <v>15</v>
      </c>
      <c r="D473" t="s">
        <v>11</v>
      </c>
      <c r="E473" t="s">
        <v>11</v>
      </c>
      <c r="F473">
        <v>153266</v>
      </c>
      <c r="G473">
        <v>6717</v>
      </c>
      <c r="H473">
        <v>1640</v>
      </c>
      <c r="I473">
        <v>966</v>
      </c>
      <c r="J473">
        <v>430</v>
      </c>
      <c r="K473">
        <v>153149.87</v>
      </c>
      <c r="L473">
        <v>2013145.18</v>
      </c>
      <c r="M473">
        <v>13.144935611110869</v>
      </c>
      <c r="N473">
        <v>4.38257669672334E-2</v>
      </c>
      <c r="O473">
        <v>22.8003</v>
      </c>
      <c r="P473">
        <v>93.384100000000004</v>
      </c>
      <c r="Q473">
        <v>356.16250000000002</v>
      </c>
      <c r="R473" t="s">
        <v>157</v>
      </c>
      <c r="S473" t="s">
        <v>142</v>
      </c>
      <c r="T473">
        <v>1</v>
      </c>
      <c r="U473" t="s">
        <v>150</v>
      </c>
    </row>
    <row r="474" spans="1:21">
      <c r="A474" s="1">
        <v>45669</v>
      </c>
      <c r="B474" t="s">
        <v>18</v>
      </c>
      <c r="C474" t="s">
        <v>15</v>
      </c>
      <c r="D474" t="s">
        <v>14</v>
      </c>
      <c r="E474" t="s">
        <v>11</v>
      </c>
      <c r="F474">
        <v>203716</v>
      </c>
      <c r="G474">
        <v>6420</v>
      </c>
      <c r="H474">
        <v>1047</v>
      </c>
      <c r="I474">
        <v>499</v>
      </c>
      <c r="J474">
        <v>199</v>
      </c>
      <c r="K474">
        <v>165278.22</v>
      </c>
      <c r="L474">
        <v>840797.82</v>
      </c>
      <c r="M474">
        <v>5.087166476018437</v>
      </c>
      <c r="N474">
        <v>3.1514461308880998E-2</v>
      </c>
      <c r="O474">
        <v>25.744299999999999</v>
      </c>
      <c r="P474">
        <v>157.85890000000001</v>
      </c>
      <c r="Q474">
        <v>830.54380000000003</v>
      </c>
      <c r="R474" t="s">
        <v>157</v>
      </c>
      <c r="S474" t="s">
        <v>142</v>
      </c>
      <c r="T474">
        <v>1</v>
      </c>
      <c r="U474" t="s">
        <v>150</v>
      </c>
    </row>
    <row r="475" spans="1:21">
      <c r="A475" s="1">
        <v>45673</v>
      </c>
      <c r="B475" t="s">
        <v>18</v>
      </c>
      <c r="C475" t="s">
        <v>15</v>
      </c>
      <c r="D475" t="s">
        <v>15</v>
      </c>
      <c r="E475" t="s">
        <v>11</v>
      </c>
      <c r="F475">
        <v>258617</v>
      </c>
      <c r="G475">
        <v>11130</v>
      </c>
      <c r="H475">
        <v>2706</v>
      </c>
      <c r="I475">
        <v>1265</v>
      </c>
      <c r="J475">
        <v>634</v>
      </c>
      <c r="K475">
        <v>220388.72</v>
      </c>
      <c r="L475">
        <v>3969227.91</v>
      </c>
      <c r="M475">
        <v>18.010122795758331</v>
      </c>
      <c r="N475">
        <v>4.3036613989026203E-2</v>
      </c>
      <c r="O475">
        <v>19.801300000000001</v>
      </c>
      <c r="P475">
        <v>81.444500000000005</v>
      </c>
      <c r="Q475">
        <v>347.61630000000002</v>
      </c>
      <c r="R475" t="s">
        <v>157</v>
      </c>
      <c r="S475" t="s">
        <v>142</v>
      </c>
      <c r="T475">
        <v>1</v>
      </c>
      <c r="U475" t="s">
        <v>150</v>
      </c>
    </row>
    <row r="476" spans="1:21">
      <c r="A476" s="1">
        <v>45674</v>
      </c>
      <c r="B476" t="s">
        <v>18</v>
      </c>
      <c r="C476" t="s">
        <v>15</v>
      </c>
      <c r="D476" t="s">
        <v>13</v>
      </c>
      <c r="E476" t="s">
        <v>11</v>
      </c>
      <c r="F476">
        <v>286009</v>
      </c>
      <c r="G476">
        <v>20719</v>
      </c>
      <c r="H476">
        <v>3174</v>
      </c>
      <c r="I476">
        <v>1988</v>
      </c>
      <c r="J476">
        <v>1183</v>
      </c>
      <c r="K476">
        <v>159981.23000000001</v>
      </c>
      <c r="L476">
        <v>5016566.76</v>
      </c>
      <c r="M476">
        <v>31.357220843970254</v>
      </c>
      <c r="N476">
        <v>7.2441776307738598E-2</v>
      </c>
      <c r="O476">
        <v>7.7214999999999998</v>
      </c>
      <c r="P476">
        <v>50.403700000000001</v>
      </c>
      <c r="Q476">
        <v>135.23349999999999</v>
      </c>
      <c r="R476" t="s">
        <v>157</v>
      </c>
      <c r="S476" t="s">
        <v>142</v>
      </c>
      <c r="T476">
        <v>1</v>
      </c>
      <c r="U476" t="s">
        <v>150</v>
      </c>
    </row>
    <row r="477" spans="1:21">
      <c r="A477" s="1">
        <v>45679</v>
      </c>
      <c r="B477" t="s">
        <v>18</v>
      </c>
      <c r="C477" t="s">
        <v>15</v>
      </c>
      <c r="D477" t="s">
        <v>14</v>
      </c>
      <c r="E477" t="s">
        <v>11</v>
      </c>
      <c r="F477">
        <v>287469</v>
      </c>
      <c r="G477">
        <v>15650</v>
      </c>
      <c r="H477">
        <v>3709</v>
      </c>
      <c r="I477">
        <v>1899</v>
      </c>
      <c r="J477">
        <v>784</v>
      </c>
      <c r="K477">
        <v>253282.64</v>
      </c>
      <c r="L477">
        <v>2874025.11</v>
      </c>
      <c r="M477">
        <v>11.347106576273841</v>
      </c>
      <c r="N477">
        <v>5.4440652731251003E-2</v>
      </c>
      <c r="O477">
        <v>16.184200000000001</v>
      </c>
      <c r="P477">
        <v>68.288700000000006</v>
      </c>
      <c r="Q477">
        <v>323.06459999999998</v>
      </c>
      <c r="R477" t="s">
        <v>157</v>
      </c>
      <c r="S477" t="s">
        <v>142</v>
      </c>
      <c r="T477">
        <v>1</v>
      </c>
      <c r="U477" t="s">
        <v>150</v>
      </c>
    </row>
    <row r="478" spans="1:21">
      <c r="A478" s="1">
        <v>45686</v>
      </c>
      <c r="B478" t="s">
        <v>18</v>
      </c>
      <c r="C478" t="s">
        <v>15</v>
      </c>
      <c r="D478" t="s">
        <v>15</v>
      </c>
      <c r="E478" t="s">
        <v>11</v>
      </c>
      <c r="F478">
        <v>258910</v>
      </c>
      <c r="G478">
        <v>20306</v>
      </c>
      <c r="H478">
        <v>3105</v>
      </c>
      <c r="I478">
        <v>1415</v>
      </c>
      <c r="J478">
        <v>615</v>
      </c>
      <c r="K478">
        <v>196117.34</v>
      </c>
      <c r="L478">
        <v>4520782.34</v>
      </c>
      <c r="M478">
        <v>23.051415749367191</v>
      </c>
      <c r="N478">
        <v>7.8428797651693596E-2</v>
      </c>
      <c r="O478">
        <v>9.6580999999999992</v>
      </c>
      <c r="P478">
        <v>63.161799999999999</v>
      </c>
      <c r="Q478">
        <v>318.89</v>
      </c>
      <c r="R478" t="s">
        <v>157</v>
      </c>
      <c r="S478" t="s">
        <v>142</v>
      </c>
      <c r="T478">
        <v>1</v>
      </c>
      <c r="U478" t="s">
        <v>150</v>
      </c>
    </row>
    <row r="479" spans="1:21">
      <c r="A479" s="1">
        <v>45689</v>
      </c>
      <c r="B479" t="s">
        <v>18</v>
      </c>
      <c r="C479" t="s">
        <v>15</v>
      </c>
      <c r="D479" t="s">
        <v>15</v>
      </c>
      <c r="E479" t="s">
        <v>11</v>
      </c>
      <c r="F479">
        <v>247492</v>
      </c>
      <c r="G479">
        <v>18132</v>
      </c>
      <c r="H479">
        <v>4384</v>
      </c>
      <c r="I479">
        <v>2710</v>
      </c>
      <c r="J479">
        <v>1613</v>
      </c>
      <c r="K479">
        <v>189072.19</v>
      </c>
      <c r="L479">
        <v>6367802.4699999997</v>
      </c>
      <c r="M479">
        <v>33.679212527236288</v>
      </c>
      <c r="N479">
        <v>7.3262974156740407E-2</v>
      </c>
      <c r="O479">
        <v>10.4275</v>
      </c>
      <c r="P479">
        <v>43.127800000000001</v>
      </c>
      <c r="Q479">
        <v>117.21769999999999</v>
      </c>
      <c r="R479" t="s">
        <v>157</v>
      </c>
      <c r="S479" t="s">
        <v>142</v>
      </c>
      <c r="T479">
        <v>2</v>
      </c>
      <c r="U479" t="s">
        <v>151</v>
      </c>
    </row>
    <row r="480" spans="1:21">
      <c r="A480" s="1">
        <v>45690</v>
      </c>
      <c r="B480" t="s">
        <v>18</v>
      </c>
      <c r="C480" t="s">
        <v>15</v>
      </c>
      <c r="D480" t="s">
        <v>15</v>
      </c>
      <c r="E480" t="s">
        <v>11</v>
      </c>
      <c r="F480">
        <v>131901</v>
      </c>
      <c r="G480">
        <v>8460</v>
      </c>
      <c r="H480">
        <v>1385</v>
      </c>
      <c r="I480">
        <v>816</v>
      </c>
      <c r="J480">
        <v>412</v>
      </c>
      <c r="K480">
        <v>123943.03</v>
      </c>
      <c r="L480">
        <v>2536624.06</v>
      </c>
      <c r="M480">
        <v>20.466048474044889</v>
      </c>
      <c r="N480">
        <v>6.41390133509223E-2</v>
      </c>
      <c r="O480">
        <v>14.650499999999999</v>
      </c>
      <c r="P480">
        <v>89.489599999999996</v>
      </c>
      <c r="Q480">
        <v>300.83260000000001</v>
      </c>
      <c r="R480" t="s">
        <v>157</v>
      </c>
      <c r="S480" t="s">
        <v>142</v>
      </c>
      <c r="T480">
        <v>2</v>
      </c>
      <c r="U480" t="s">
        <v>151</v>
      </c>
    </row>
    <row r="481" spans="1:21">
      <c r="A481" s="1">
        <v>45691</v>
      </c>
      <c r="B481" t="s">
        <v>18</v>
      </c>
      <c r="C481" t="s">
        <v>15</v>
      </c>
      <c r="D481" t="s">
        <v>15</v>
      </c>
      <c r="E481" t="s">
        <v>11</v>
      </c>
      <c r="F481">
        <v>228466</v>
      </c>
      <c r="G481">
        <v>8425</v>
      </c>
      <c r="H481">
        <v>1286</v>
      </c>
      <c r="I481">
        <v>782</v>
      </c>
      <c r="J481">
        <v>385</v>
      </c>
      <c r="K481">
        <v>169210.25</v>
      </c>
      <c r="L481">
        <v>1194707.96</v>
      </c>
      <c r="M481">
        <v>7.0604940303557262</v>
      </c>
      <c r="N481">
        <v>3.6876384232227097E-2</v>
      </c>
      <c r="O481">
        <v>20.084299999999999</v>
      </c>
      <c r="P481">
        <v>131.5787</v>
      </c>
      <c r="Q481">
        <v>439.50709999999998</v>
      </c>
      <c r="R481" t="s">
        <v>157</v>
      </c>
      <c r="S481" t="s">
        <v>142</v>
      </c>
      <c r="T481">
        <v>2</v>
      </c>
      <c r="U481" t="s">
        <v>151</v>
      </c>
    </row>
    <row r="482" spans="1:21">
      <c r="A482" s="1">
        <v>45693</v>
      </c>
      <c r="B482" t="s">
        <v>18</v>
      </c>
      <c r="C482" t="s">
        <v>15</v>
      </c>
      <c r="D482" t="s">
        <v>14</v>
      </c>
      <c r="E482" t="s">
        <v>11</v>
      </c>
      <c r="F482">
        <v>169022</v>
      </c>
      <c r="G482">
        <v>13204</v>
      </c>
      <c r="H482">
        <v>3261</v>
      </c>
      <c r="I482">
        <v>1590</v>
      </c>
      <c r="J482">
        <v>892</v>
      </c>
      <c r="K482">
        <v>147597.12</v>
      </c>
      <c r="L482">
        <v>2727577.06</v>
      </c>
      <c r="M482">
        <v>18.479879959717373</v>
      </c>
      <c r="N482">
        <v>7.8120008046289796E-2</v>
      </c>
      <c r="O482">
        <v>11.1782</v>
      </c>
      <c r="P482">
        <v>45.261299999999999</v>
      </c>
      <c r="Q482">
        <v>165.4676</v>
      </c>
      <c r="R482" t="s">
        <v>157</v>
      </c>
      <c r="S482" t="s">
        <v>142</v>
      </c>
      <c r="T482">
        <v>2</v>
      </c>
      <c r="U482" t="s">
        <v>151</v>
      </c>
    </row>
    <row r="483" spans="1:21">
      <c r="A483" s="1">
        <v>45695</v>
      </c>
      <c r="B483" t="s">
        <v>18</v>
      </c>
      <c r="C483" t="s">
        <v>15</v>
      </c>
      <c r="D483" t="s">
        <v>13</v>
      </c>
      <c r="E483" t="s">
        <v>11</v>
      </c>
      <c r="F483">
        <v>157459</v>
      </c>
      <c r="G483">
        <v>9897</v>
      </c>
      <c r="H483">
        <v>2312</v>
      </c>
      <c r="I483">
        <v>1209</v>
      </c>
      <c r="J483">
        <v>650</v>
      </c>
      <c r="K483">
        <v>142696.95000000001</v>
      </c>
      <c r="L483">
        <v>2825372.26</v>
      </c>
      <c r="M483">
        <v>19.799808335076534</v>
      </c>
      <c r="N483">
        <v>6.2854457350802403E-2</v>
      </c>
      <c r="O483">
        <v>14.418200000000001</v>
      </c>
      <c r="P483">
        <v>61.720100000000002</v>
      </c>
      <c r="Q483">
        <v>219.53380000000001</v>
      </c>
      <c r="R483" t="s">
        <v>157</v>
      </c>
      <c r="S483" t="s">
        <v>142</v>
      </c>
      <c r="T483">
        <v>2</v>
      </c>
      <c r="U483" t="s">
        <v>151</v>
      </c>
    </row>
    <row r="484" spans="1:21">
      <c r="A484" s="1">
        <v>45697</v>
      </c>
      <c r="B484" t="s">
        <v>18</v>
      </c>
      <c r="C484" t="s">
        <v>15</v>
      </c>
      <c r="D484" t="s">
        <v>15</v>
      </c>
      <c r="E484" t="s">
        <v>11</v>
      </c>
      <c r="F484">
        <v>194699</v>
      </c>
      <c r="G484">
        <v>6867</v>
      </c>
      <c r="H484">
        <v>1321</v>
      </c>
      <c r="I484">
        <v>634</v>
      </c>
      <c r="J484">
        <v>310</v>
      </c>
      <c r="K484">
        <v>138099.75</v>
      </c>
      <c r="L484">
        <v>2251050.92</v>
      </c>
      <c r="M484">
        <v>16.300180992362403</v>
      </c>
      <c r="N484">
        <v>3.5269826758226798E-2</v>
      </c>
      <c r="O484">
        <v>20.110600000000002</v>
      </c>
      <c r="P484">
        <v>104.54179999999999</v>
      </c>
      <c r="Q484">
        <v>445.48309999999998</v>
      </c>
      <c r="R484" t="s">
        <v>157</v>
      </c>
      <c r="S484" t="s">
        <v>142</v>
      </c>
      <c r="T484">
        <v>2</v>
      </c>
      <c r="U484" t="s">
        <v>151</v>
      </c>
    </row>
    <row r="485" spans="1:21">
      <c r="A485" s="1">
        <v>45704</v>
      </c>
      <c r="B485" t="s">
        <v>18</v>
      </c>
      <c r="C485" t="s">
        <v>15</v>
      </c>
      <c r="D485" t="s">
        <v>15</v>
      </c>
      <c r="E485" t="s">
        <v>11</v>
      </c>
      <c r="F485">
        <v>236585</v>
      </c>
      <c r="G485">
        <v>7923</v>
      </c>
      <c r="H485">
        <v>1495</v>
      </c>
      <c r="I485">
        <v>848</v>
      </c>
      <c r="J485">
        <v>467</v>
      </c>
      <c r="K485">
        <v>129801.04</v>
      </c>
      <c r="L485">
        <v>3083695.93</v>
      </c>
      <c r="M485">
        <v>23.757097246678459</v>
      </c>
      <c r="N485">
        <v>3.3489020859310603E-2</v>
      </c>
      <c r="O485">
        <v>16.3828</v>
      </c>
      <c r="P485">
        <v>86.823400000000007</v>
      </c>
      <c r="Q485">
        <v>277.94659999999999</v>
      </c>
      <c r="R485" t="s">
        <v>157</v>
      </c>
      <c r="S485" t="s">
        <v>142</v>
      </c>
      <c r="T485">
        <v>2</v>
      </c>
      <c r="U485" t="s">
        <v>151</v>
      </c>
    </row>
    <row r="486" spans="1:21">
      <c r="A486" s="1">
        <v>45709</v>
      </c>
      <c r="B486" t="s">
        <v>18</v>
      </c>
      <c r="C486" t="s">
        <v>15</v>
      </c>
      <c r="D486" t="s">
        <v>12</v>
      </c>
      <c r="E486" t="s">
        <v>11</v>
      </c>
      <c r="F486">
        <v>125536</v>
      </c>
      <c r="G486">
        <v>6373</v>
      </c>
      <c r="H486">
        <v>1242</v>
      </c>
      <c r="I486">
        <v>763</v>
      </c>
      <c r="J486">
        <v>414</v>
      </c>
      <c r="K486">
        <v>81484.23</v>
      </c>
      <c r="L486">
        <v>3091570.59</v>
      </c>
      <c r="M486">
        <v>37.940722885888469</v>
      </c>
      <c r="N486">
        <v>5.0766314045373399E-2</v>
      </c>
      <c r="O486">
        <v>12.7859</v>
      </c>
      <c r="P486">
        <v>65.607299999999995</v>
      </c>
      <c r="Q486">
        <v>196.8218</v>
      </c>
      <c r="R486" t="s">
        <v>157</v>
      </c>
      <c r="S486" t="s">
        <v>142</v>
      </c>
      <c r="T486">
        <v>2</v>
      </c>
      <c r="U486" t="s">
        <v>151</v>
      </c>
    </row>
    <row r="487" spans="1:21">
      <c r="A487" s="1">
        <v>45710</v>
      </c>
      <c r="B487" t="s">
        <v>18</v>
      </c>
      <c r="C487" t="s">
        <v>15</v>
      </c>
      <c r="D487" t="s">
        <v>13</v>
      </c>
      <c r="E487" t="s">
        <v>11</v>
      </c>
      <c r="F487">
        <v>279784</v>
      </c>
      <c r="G487">
        <v>19574</v>
      </c>
      <c r="H487">
        <v>4822</v>
      </c>
      <c r="I487">
        <v>2939</v>
      </c>
      <c r="J487">
        <v>1343</v>
      </c>
      <c r="K487">
        <v>143229.35</v>
      </c>
      <c r="L487">
        <v>6633392.3399999999</v>
      </c>
      <c r="M487">
        <v>46.313079965803098</v>
      </c>
      <c r="N487">
        <v>6.9961112858490798E-2</v>
      </c>
      <c r="O487">
        <v>7.3173000000000004</v>
      </c>
      <c r="P487">
        <v>29.703299999999999</v>
      </c>
      <c r="Q487">
        <v>106.64879999999999</v>
      </c>
      <c r="R487" t="s">
        <v>157</v>
      </c>
      <c r="S487" t="s">
        <v>142</v>
      </c>
      <c r="T487">
        <v>2</v>
      </c>
      <c r="U487" t="s">
        <v>151</v>
      </c>
    </row>
    <row r="488" spans="1:21">
      <c r="A488" s="1">
        <v>45712</v>
      </c>
      <c r="B488" t="s">
        <v>18</v>
      </c>
      <c r="C488" t="s">
        <v>15</v>
      </c>
      <c r="D488" t="s">
        <v>12</v>
      </c>
      <c r="E488" t="s">
        <v>11</v>
      </c>
      <c r="F488">
        <v>145064</v>
      </c>
      <c r="G488">
        <v>7505</v>
      </c>
      <c r="H488">
        <v>1364</v>
      </c>
      <c r="I488">
        <v>661</v>
      </c>
      <c r="J488">
        <v>346</v>
      </c>
      <c r="K488">
        <v>74277.509999999995</v>
      </c>
      <c r="L488">
        <v>1181975.04</v>
      </c>
      <c r="M488">
        <v>15.912959925554857</v>
      </c>
      <c r="N488">
        <v>5.17357855842938E-2</v>
      </c>
      <c r="O488">
        <v>9.8971</v>
      </c>
      <c r="P488">
        <v>54.4557</v>
      </c>
      <c r="Q488">
        <v>214.67490000000001</v>
      </c>
      <c r="R488" t="s">
        <v>157</v>
      </c>
      <c r="S488" t="s">
        <v>142</v>
      </c>
      <c r="T488">
        <v>2</v>
      </c>
      <c r="U488" t="s">
        <v>151</v>
      </c>
    </row>
    <row r="489" spans="1:21">
      <c r="A489" s="1">
        <v>45716</v>
      </c>
      <c r="B489" t="s">
        <v>18</v>
      </c>
      <c r="C489" t="s">
        <v>15</v>
      </c>
      <c r="D489" t="s">
        <v>13</v>
      </c>
      <c r="E489" t="s">
        <v>11</v>
      </c>
      <c r="F489">
        <v>103093</v>
      </c>
      <c r="G489">
        <v>3235</v>
      </c>
      <c r="H489">
        <v>665</v>
      </c>
      <c r="I489">
        <v>347</v>
      </c>
      <c r="J489">
        <v>181</v>
      </c>
      <c r="K489">
        <v>70779.600000000006</v>
      </c>
      <c r="L489">
        <v>1258576.42</v>
      </c>
      <c r="M489">
        <v>17.781626626881188</v>
      </c>
      <c r="N489">
        <v>3.13794341031884E-2</v>
      </c>
      <c r="O489">
        <v>21.879300000000001</v>
      </c>
      <c r="P489">
        <v>106.4355</v>
      </c>
      <c r="Q489">
        <v>391.04750000000001</v>
      </c>
      <c r="R489" t="s">
        <v>157</v>
      </c>
      <c r="S489" t="s">
        <v>142</v>
      </c>
      <c r="T489">
        <v>2</v>
      </c>
      <c r="U489" t="s">
        <v>151</v>
      </c>
    </row>
    <row r="490" spans="1:21">
      <c r="A490" s="1">
        <v>45719</v>
      </c>
      <c r="B490" t="s">
        <v>18</v>
      </c>
      <c r="C490" t="s">
        <v>15</v>
      </c>
      <c r="D490" t="s">
        <v>14</v>
      </c>
      <c r="E490" t="s">
        <v>11</v>
      </c>
      <c r="F490">
        <v>134246</v>
      </c>
      <c r="G490">
        <v>8250</v>
      </c>
      <c r="H490">
        <v>1329</v>
      </c>
      <c r="I490">
        <v>727</v>
      </c>
      <c r="J490">
        <v>429</v>
      </c>
      <c r="K490">
        <v>78289.58</v>
      </c>
      <c r="L490">
        <v>2346719</v>
      </c>
      <c r="M490">
        <v>29.974857445907872</v>
      </c>
      <c r="N490">
        <v>6.1454345008417399E-2</v>
      </c>
      <c r="O490">
        <v>9.4895999999999994</v>
      </c>
      <c r="P490">
        <v>58.9086</v>
      </c>
      <c r="Q490">
        <v>182.4932</v>
      </c>
      <c r="R490" t="s">
        <v>157</v>
      </c>
      <c r="S490" t="s">
        <v>142</v>
      </c>
      <c r="T490">
        <v>3</v>
      </c>
      <c r="U490" t="s">
        <v>143</v>
      </c>
    </row>
    <row r="491" spans="1:21">
      <c r="A491" s="1">
        <v>45721</v>
      </c>
      <c r="B491" t="s">
        <v>18</v>
      </c>
      <c r="C491" t="s">
        <v>15</v>
      </c>
      <c r="D491" t="s">
        <v>12</v>
      </c>
      <c r="E491" t="s">
        <v>11</v>
      </c>
      <c r="F491">
        <v>75507</v>
      </c>
      <c r="G491">
        <v>4191</v>
      </c>
      <c r="H491">
        <v>800</v>
      </c>
      <c r="I491">
        <v>373</v>
      </c>
      <c r="J491">
        <v>220</v>
      </c>
      <c r="K491">
        <v>68079.25</v>
      </c>
      <c r="L491">
        <v>1653602.64</v>
      </c>
      <c r="M491">
        <v>24.289378041033061</v>
      </c>
      <c r="N491">
        <v>5.5504787635583502E-2</v>
      </c>
      <c r="O491">
        <v>16.244199999999999</v>
      </c>
      <c r="P491">
        <v>85.099100000000007</v>
      </c>
      <c r="Q491">
        <v>309.4511</v>
      </c>
      <c r="R491" t="s">
        <v>157</v>
      </c>
      <c r="S491" t="s">
        <v>142</v>
      </c>
      <c r="T491">
        <v>3</v>
      </c>
      <c r="U491" t="s">
        <v>143</v>
      </c>
    </row>
    <row r="492" spans="1:21">
      <c r="A492" s="1">
        <v>45725</v>
      </c>
      <c r="B492" t="s">
        <v>18</v>
      </c>
      <c r="C492" t="s">
        <v>15</v>
      </c>
      <c r="D492" t="s">
        <v>14</v>
      </c>
      <c r="E492" t="s">
        <v>11</v>
      </c>
      <c r="F492">
        <v>134757</v>
      </c>
      <c r="G492">
        <v>6182</v>
      </c>
      <c r="H492">
        <v>1265</v>
      </c>
      <c r="I492">
        <v>682</v>
      </c>
      <c r="J492">
        <v>294</v>
      </c>
      <c r="K492">
        <v>74426.89</v>
      </c>
      <c r="L492">
        <v>1368570.59</v>
      </c>
      <c r="M492">
        <v>18.388120073269217</v>
      </c>
      <c r="N492">
        <v>4.5875167894803198E-2</v>
      </c>
      <c r="O492">
        <v>12.039300000000001</v>
      </c>
      <c r="P492">
        <v>58.835500000000003</v>
      </c>
      <c r="Q492">
        <v>253.15270000000001</v>
      </c>
      <c r="R492" t="s">
        <v>157</v>
      </c>
      <c r="S492" t="s">
        <v>142</v>
      </c>
      <c r="T492">
        <v>3</v>
      </c>
      <c r="U492" t="s">
        <v>143</v>
      </c>
    </row>
    <row r="493" spans="1:21">
      <c r="A493" s="1">
        <v>45735</v>
      </c>
      <c r="B493" t="s">
        <v>18</v>
      </c>
      <c r="C493" t="s">
        <v>15</v>
      </c>
      <c r="D493" t="s">
        <v>15</v>
      </c>
      <c r="E493" t="s">
        <v>11</v>
      </c>
      <c r="F493">
        <v>256063</v>
      </c>
      <c r="G493">
        <v>19097</v>
      </c>
      <c r="H493">
        <v>2939</v>
      </c>
      <c r="I493">
        <v>1547</v>
      </c>
      <c r="J493">
        <v>914</v>
      </c>
      <c r="K493">
        <v>201254.06</v>
      </c>
      <c r="L493">
        <v>5172875.5</v>
      </c>
      <c r="M493">
        <v>25.703210658209827</v>
      </c>
      <c r="N493">
        <v>7.4579302749713902E-2</v>
      </c>
      <c r="O493">
        <v>10.538500000000001</v>
      </c>
      <c r="P493">
        <v>68.477099999999993</v>
      </c>
      <c r="Q493">
        <v>220.19040000000001</v>
      </c>
      <c r="R493" t="s">
        <v>157</v>
      </c>
      <c r="S493" t="s">
        <v>142</v>
      </c>
      <c r="T493">
        <v>3</v>
      </c>
      <c r="U493" t="s">
        <v>143</v>
      </c>
    </row>
    <row r="494" spans="1:21">
      <c r="A494" s="1">
        <v>45737</v>
      </c>
      <c r="B494" t="s">
        <v>18</v>
      </c>
      <c r="C494" t="s">
        <v>15</v>
      </c>
      <c r="D494" t="s">
        <v>11</v>
      </c>
      <c r="E494" t="s">
        <v>11</v>
      </c>
      <c r="F494">
        <v>171811</v>
      </c>
      <c r="G494">
        <v>7500</v>
      </c>
      <c r="H494">
        <v>1283</v>
      </c>
      <c r="I494">
        <v>812</v>
      </c>
      <c r="J494">
        <v>351</v>
      </c>
      <c r="K494">
        <v>97292.61</v>
      </c>
      <c r="L494">
        <v>2485360.11</v>
      </c>
      <c r="M494">
        <v>25.545209548803346</v>
      </c>
      <c r="N494">
        <v>4.3652618284044702E-2</v>
      </c>
      <c r="O494">
        <v>12.972300000000001</v>
      </c>
      <c r="P494">
        <v>75.832099999999997</v>
      </c>
      <c r="Q494">
        <v>277.18689999999998</v>
      </c>
      <c r="R494" t="s">
        <v>157</v>
      </c>
      <c r="S494" t="s">
        <v>142</v>
      </c>
      <c r="T494">
        <v>3</v>
      </c>
      <c r="U494" t="s">
        <v>143</v>
      </c>
    </row>
    <row r="495" spans="1:21">
      <c r="A495" s="1">
        <v>45738</v>
      </c>
      <c r="B495" t="s">
        <v>18</v>
      </c>
      <c r="C495" t="s">
        <v>15</v>
      </c>
      <c r="D495" t="s">
        <v>15</v>
      </c>
      <c r="E495" t="s">
        <v>11</v>
      </c>
      <c r="F495">
        <v>299755</v>
      </c>
      <c r="G495">
        <v>10495</v>
      </c>
      <c r="H495">
        <v>1933</v>
      </c>
      <c r="I495">
        <v>948</v>
      </c>
      <c r="J495">
        <v>547</v>
      </c>
      <c r="K495">
        <v>136254.79</v>
      </c>
      <c r="L495">
        <v>3682668.74</v>
      </c>
      <c r="M495">
        <v>27.02781120575651</v>
      </c>
      <c r="N495">
        <v>3.5011926406565398E-2</v>
      </c>
      <c r="O495">
        <v>12.982799999999999</v>
      </c>
      <c r="P495">
        <v>70.488799999999998</v>
      </c>
      <c r="Q495">
        <v>249.09469999999999</v>
      </c>
      <c r="R495" t="s">
        <v>157</v>
      </c>
      <c r="S495" t="s">
        <v>142</v>
      </c>
      <c r="T495">
        <v>3</v>
      </c>
      <c r="U495" t="s">
        <v>143</v>
      </c>
    </row>
    <row r="496" spans="1:21">
      <c r="A496" s="1">
        <v>45739</v>
      </c>
      <c r="B496" t="s">
        <v>18</v>
      </c>
      <c r="C496" t="s">
        <v>15</v>
      </c>
      <c r="D496" t="s">
        <v>13</v>
      </c>
      <c r="E496" t="s">
        <v>11</v>
      </c>
      <c r="F496">
        <v>196757</v>
      </c>
      <c r="G496">
        <v>9869</v>
      </c>
      <c r="H496">
        <v>2126</v>
      </c>
      <c r="I496">
        <v>1008</v>
      </c>
      <c r="J496">
        <v>595</v>
      </c>
      <c r="K496">
        <v>188439.06</v>
      </c>
      <c r="L496">
        <v>4032011.13</v>
      </c>
      <c r="M496">
        <v>21.396896853550427</v>
      </c>
      <c r="N496">
        <v>5.01583171119706E-2</v>
      </c>
      <c r="O496">
        <v>19.094000000000001</v>
      </c>
      <c r="P496">
        <v>88.635499999999993</v>
      </c>
      <c r="Q496">
        <v>316.70429999999999</v>
      </c>
      <c r="R496" t="s">
        <v>157</v>
      </c>
      <c r="S496" t="s">
        <v>142</v>
      </c>
      <c r="T496">
        <v>3</v>
      </c>
      <c r="U496" t="s">
        <v>143</v>
      </c>
    </row>
    <row r="497" spans="1:21">
      <c r="A497" s="1">
        <v>45746</v>
      </c>
      <c r="B497" t="s">
        <v>18</v>
      </c>
      <c r="C497" t="s">
        <v>15</v>
      </c>
      <c r="D497" t="s">
        <v>13</v>
      </c>
      <c r="E497" t="s">
        <v>11</v>
      </c>
      <c r="F497">
        <v>67576</v>
      </c>
      <c r="G497">
        <v>2896</v>
      </c>
      <c r="H497">
        <v>633</v>
      </c>
      <c r="I497">
        <v>348</v>
      </c>
      <c r="J497">
        <v>156</v>
      </c>
      <c r="K497">
        <v>59665.14</v>
      </c>
      <c r="L497">
        <v>761451.63</v>
      </c>
      <c r="M497">
        <v>12.762085700293337</v>
      </c>
      <c r="N497">
        <v>4.2855451639635403E-2</v>
      </c>
      <c r="O497">
        <v>20.602599999999999</v>
      </c>
      <c r="P497">
        <v>94.2577</v>
      </c>
      <c r="Q497">
        <v>382.46879999999999</v>
      </c>
      <c r="R497" t="s">
        <v>157</v>
      </c>
      <c r="S497" t="s">
        <v>142</v>
      </c>
      <c r="T497">
        <v>3</v>
      </c>
      <c r="U497" t="s">
        <v>143</v>
      </c>
    </row>
    <row r="498" spans="1:21">
      <c r="A498" s="1">
        <v>45752</v>
      </c>
      <c r="B498" t="s">
        <v>18</v>
      </c>
      <c r="C498" t="s">
        <v>15</v>
      </c>
      <c r="D498" t="s">
        <v>11</v>
      </c>
      <c r="E498" t="s">
        <v>11</v>
      </c>
      <c r="F498">
        <v>197504</v>
      </c>
      <c r="G498">
        <v>8509</v>
      </c>
      <c r="H498">
        <v>1516</v>
      </c>
      <c r="I498">
        <v>789</v>
      </c>
      <c r="J498">
        <v>455</v>
      </c>
      <c r="K498">
        <v>104867.15</v>
      </c>
      <c r="L498">
        <v>3305228.65</v>
      </c>
      <c r="M498">
        <v>31.518246181001391</v>
      </c>
      <c r="N498">
        <v>4.3082671743357101E-2</v>
      </c>
      <c r="O498">
        <v>12.324299999999999</v>
      </c>
      <c r="P498">
        <v>69.173599999999993</v>
      </c>
      <c r="Q498">
        <v>230.47730000000001</v>
      </c>
      <c r="R498" t="s">
        <v>157</v>
      </c>
      <c r="S498" t="s">
        <v>144</v>
      </c>
      <c r="T498">
        <v>4</v>
      </c>
      <c r="U498" t="s">
        <v>145</v>
      </c>
    </row>
    <row r="499" spans="1:21">
      <c r="A499" s="1">
        <v>45753</v>
      </c>
      <c r="B499" t="s">
        <v>18</v>
      </c>
      <c r="C499" t="s">
        <v>15</v>
      </c>
      <c r="D499" t="s">
        <v>14</v>
      </c>
      <c r="E499" t="s">
        <v>11</v>
      </c>
      <c r="F499">
        <v>69154</v>
      </c>
      <c r="G499">
        <v>4707</v>
      </c>
      <c r="H499">
        <v>1042</v>
      </c>
      <c r="I499">
        <v>628</v>
      </c>
      <c r="J499">
        <v>284</v>
      </c>
      <c r="K499">
        <v>35916.58</v>
      </c>
      <c r="L499">
        <v>1254290.1000000001</v>
      </c>
      <c r="M499">
        <v>34.922314429714632</v>
      </c>
      <c r="N499">
        <v>6.8065477051219E-2</v>
      </c>
      <c r="O499">
        <v>7.6304999999999996</v>
      </c>
      <c r="P499">
        <v>34.468899999999998</v>
      </c>
      <c r="Q499">
        <v>126.46680000000001</v>
      </c>
      <c r="R499" t="s">
        <v>157</v>
      </c>
      <c r="S499" t="s">
        <v>144</v>
      </c>
      <c r="T499">
        <v>4</v>
      </c>
      <c r="U499" t="s">
        <v>145</v>
      </c>
    </row>
    <row r="500" spans="1:21">
      <c r="A500" s="1">
        <v>45758</v>
      </c>
      <c r="B500" t="s">
        <v>18</v>
      </c>
      <c r="C500" t="s">
        <v>15</v>
      </c>
      <c r="D500" t="s">
        <v>15</v>
      </c>
      <c r="E500" t="s">
        <v>11</v>
      </c>
      <c r="F500">
        <v>138678</v>
      </c>
      <c r="G500">
        <v>6834</v>
      </c>
      <c r="H500">
        <v>1173</v>
      </c>
      <c r="I500">
        <v>590</v>
      </c>
      <c r="J500">
        <v>294</v>
      </c>
      <c r="K500">
        <v>98499.51</v>
      </c>
      <c r="L500">
        <v>1157268.05</v>
      </c>
      <c r="M500">
        <v>11.748972659863995</v>
      </c>
      <c r="N500">
        <v>4.9279626184398399E-2</v>
      </c>
      <c r="O500">
        <v>14.4132</v>
      </c>
      <c r="P500">
        <v>83.972300000000004</v>
      </c>
      <c r="Q500">
        <v>335.03230000000002</v>
      </c>
      <c r="R500" t="s">
        <v>157</v>
      </c>
      <c r="S500" t="s">
        <v>144</v>
      </c>
      <c r="T500">
        <v>4</v>
      </c>
      <c r="U500" t="s">
        <v>145</v>
      </c>
    </row>
    <row r="501" spans="1:21">
      <c r="A501" s="1">
        <v>45767</v>
      </c>
      <c r="B501" t="s">
        <v>18</v>
      </c>
      <c r="C501" t="s">
        <v>15</v>
      </c>
      <c r="D501" t="s">
        <v>12</v>
      </c>
      <c r="E501" t="s">
        <v>11</v>
      </c>
      <c r="F501">
        <v>70773</v>
      </c>
      <c r="G501">
        <v>2354</v>
      </c>
      <c r="H501">
        <v>502</v>
      </c>
      <c r="I501">
        <v>320</v>
      </c>
      <c r="J501">
        <v>137</v>
      </c>
      <c r="K501">
        <v>37944.949999999997</v>
      </c>
      <c r="L501">
        <v>641296.64000000001</v>
      </c>
      <c r="M501">
        <v>16.900711161827861</v>
      </c>
      <c r="N501">
        <v>3.3261271953993803E-2</v>
      </c>
      <c r="O501">
        <v>16.119399999999999</v>
      </c>
      <c r="P501">
        <v>75.587500000000006</v>
      </c>
      <c r="Q501">
        <v>276.97039999999998</v>
      </c>
      <c r="R501" t="s">
        <v>157</v>
      </c>
      <c r="S501" t="s">
        <v>144</v>
      </c>
      <c r="T501">
        <v>4</v>
      </c>
      <c r="U501" t="s">
        <v>145</v>
      </c>
    </row>
    <row r="502" spans="1:21">
      <c r="A502" s="1">
        <v>45768</v>
      </c>
      <c r="B502" t="s">
        <v>18</v>
      </c>
      <c r="C502" t="s">
        <v>15</v>
      </c>
      <c r="D502" t="s">
        <v>14</v>
      </c>
      <c r="E502" t="s">
        <v>11</v>
      </c>
      <c r="F502">
        <v>92159</v>
      </c>
      <c r="G502">
        <v>7283</v>
      </c>
      <c r="H502">
        <v>1706</v>
      </c>
      <c r="I502">
        <v>985</v>
      </c>
      <c r="J502">
        <v>420</v>
      </c>
      <c r="K502">
        <v>83018.34</v>
      </c>
      <c r="L502">
        <v>3155986.73</v>
      </c>
      <c r="M502">
        <v>38.015536446524948</v>
      </c>
      <c r="N502">
        <v>7.9026465130915005E-2</v>
      </c>
      <c r="O502">
        <v>11.398899999999999</v>
      </c>
      <c r="P502">
        <v>48.662599999999998</v>
      </c>
      <c r="Q502">
        <v>197.6627</v>
      </c>
      <c r="R502" t="s">
        <v>157</v>
      </c>
      <c r="S502" t="s">
        <v>144</v>
      </c>
      <c r="T502">
        <v>4</v>
      </c>
      <c r="U502" t="s">
        <v>145</v>
      </c>
    </row>
    <row r="503" spans="1:21">
      <c r="A503" s="1">
        <v>45773</v>
      </c>
      <c r="B503" t="s">
        <v>18</v>
      </c>
      <c r="C503" t="s">
        <v>15</v>
      </c>
      <c r="D503" t="s">
        <v>11</v>
      </c>
      <c r="E503" t="s">
        <v>11</v>
      </c>
      <c r="F503">
        <v>78865</v>
      </c>
      <c r="G503">
        <v>2545</v>
      </c>
      <c r="H503">
        <v>595</v>
      </c>
      <c r="I503">
        <v>378</v>
      </c>
      <c r="J503">
        <v>152</v>
      </c>
      <c r="K503">
        <v>70156.08</v>
      </c>
      <c r="L503">
        <v>1136108.8700000001</v>
      </c>
      <c r="M503">
        <v>16.194018679492928</v>
      </c>
      <c r="N503">
        <v>3.2270335383249901E-2</v>
      </c>
      <c r="O503">
        <v>27.566199999999998</v>
      </c>
      <c r="P503">
        <v>117.90940000000001</v>
      </c>
      <c r="Q503">
        <v>461.5532</v>
      </c>
      <c r="R503" t="s">
        <v>157</v>
      </c>
      <c r="S503" t="s">
        <v>144</v>
      </c>
      <c r="T503">
        <v>4</v>
      </c>
      <c r="U503" t="s">
        <v>145</v>
      </c>
    </row>
    <row r="504" spans="1:21">
      <c r="A504" s="1">
        <v>45774</v>
      </c>
      <c r="B504" t="s">
        <v>18</v>
      </c>
      <c r="C504" t="s">
        <v>15</v>
      </c>
      <c r="D504" t="s">
        <v>11</v>
      </c>
      <c r="E504" t="s">
        <v>11</v>
      </c>
      <c r="F504">
        <v>106441</v>
      </c>
      <c r="G504">
        <v>7731</v>
      </c>
      <c r="H504">
        <v>1827</v>
      </c>
      <c r="I504">
        <v>1072</v>
      </c>
      <c r="J504">
        <v>449</v>
      </c>
      <c r="K504">
        <v>93059.67</v>
      </c>
      <c r="L504">
        <v>1626663.82</v>
      </c>
      <c r="M504">
        <v>17.479793556112977</v>
      </c>
      <c r="N504">
        <v>7.2631786623575501E-2</v>
      </c>
      <c r="O504">
        <v>12.0372</v>
      </c>
      <c r="P504">
        <v>50.9358</v>
      </c>
      <c r="Q504">
        <v>207.25980000000001</v>
      </c>
      <c r="R504" t="s">
        <v>157</v>
      </c>
      <c r="S504" t="s">
        <v>144</v>
      </c>
      <c r="T504">
        <v>4</v>
      </c>
      <c r="U504" t="s">
        <v>145</v>
      </c>
    </row>
    <row r="505" spans="1:21">
      <c r="A505" s="1">
        <v>45777</v>
      </c>
      <c r="B505" t="s">
        <v>18</v>
      </c>
      <c r="C505" t="s">
        <v>15</v>
      </c>
      <c r="D505" t="s">
        <v>11</v>
      </c>
      <c r="E505" t="s">
        <v>11</v>
      </c>
      <c r="F505">
        <v>220384</v>
      </c>
      <c r="G505">
        <v>8142</v>
      </c>
      <c r="H505">
        <v>1402</v>
      </c>
      <c r="I505">
        <v>907</v>
      </c>
      <c r="J505">
        <v>369</v>
      </c>
      <c r="K505">
        <v>152034.62</v>
      </c>
      <c r="L505">
        <v>2102559.65</v>
      </c>
      <c r="M505">
        <v>13.829479430408679</v>
      </c>
      <c r="N505">
        <v>3.6944605779003901E-2</v>
      </c>
      <c r="O505">
        <v>18.672899999999998</v>
      </c>
      <c r="P505">
        <v>108.44119999999999</v>
      </c>
      <c r="Q505">
        <v>412.0179</v>
      </c>
      <c r="R505" t="s">
        <v>157</v>
      </c>
      <c r="S505" t="s">
        <v>144</v>
      </c>
      <c r="T505">
        <v>4</v>
      </c>
      <c r="U505" t="s">
        <v>145</v>
      </c>
    </row>
    <row r="506" spans="1:21">
      <c r="A506" s="1">
        <v>45781</v>
      </c>
      <c r="B506" t="s">
        <v>18</v>
      </c>
      <c r="C506" t="s">
        <v>15</v>
      </c>
      <c r="D506" t="s">
        <v>12</v>
      </c>
      <c r="E506" t="s">
        <v>11</v>
      </c>
      <c r="F506">
        <v>67770</v>
      </c>
      <c r="G506">
        <v>4813</v>
      </c>
      <c r="H506">
        <v>744</v>
      </c>
      <c r="I506">
        <v>355</v>
      </c>
      <c r="J506">
        <v>155</v>
      </c>
      <c r="K506">
        <v>62523.21</v>
      </c>
      <c r="L506">
        <v>1032514.49</v>
      </c>
      <c r="M506">
        <v>16.514099164134407</v>
      </c>
      <c r="N506">
        <v>7.1019625202892095E-2</v>
      </c>
      <c r="O506">
        <v>12.990500000000001</v>
      </c>
      <c r="P506">
        <v>84.036600000000007</v>
      </c>
      <c r="Q506">
        <v>403.37549999999999</v>
      </c>
      <c r="R506" t="s">
        <v>157</v>
      </c>
      <c r="S506" t="s">
        <v>144</v>
      </c>
      <c r="T506">
        <v>5</v>
      </c>
      <c r="U506" t="s">
        <v>94</v>
      </c>
    </row>
    <row r="507" spans="1:21">
      <c r="A507" s="1">
        <v>45785</v>
      </c>
      <c r="B507" t="s">
        <v>18</v>
      </c>
      <c r="C507" t="s">
        <v>15</v>
      </c>
      <c r="D507" t="s">
        <v>12</v>
      </c>
      <c r="E507" t="s">
        <v>11</v>
      </c>
      <c r="F507">
        <v>154994</v>
      </c>
      <c r="G507">
        <v>5796</v>
      </c>
      <c r="H507">
        <v>1347</v>
      </c>
      <c r="I507">
        <v>863</v>
      </c>
      <c r="J507">
        <v>431</v>
      </c>
      <c r="K507">
        <v>121038.69</v>
      </c>
      <c r="L507">
        <v>2196417.2200000002</v>
      </c>
      <c r="M507">
        <v>18.14640607891576</v>
      </c>
      <c r="N507">
        <v>3.7394995935326497E-2</v>
      </c>
      <c r="O507">
        <v>20.883099999999999</v>
      </c>
      <c r="P507">
        <v>89.858000000000004</v>
      </c>
      <c r="Q507">
        <v>280.8322</v>
      </c>
      <c r="R507" t="s">
        <v>157</v>
      </c>
      <c r="S507" t="s">
        <v>144</v>
      </c>
      <c r="T507">
        <v>5</v>
      </c>
      <c r="U507" t="s">
        <v>94</v>
      </c>
    </row>
    <row r="508" spans="1:21">
      <c r="A508" s="1">
        <v>45791</v>
      </c>
      <c r="B508" t="s">
        <v>18</v>
      </c>
      <c r="C508" t="s">
        <v>15</v>
      </c>
      <c r="D508" t="s">
        <v>13</v>
      </c>
      <c r="E508" t="s">
        <v>11</v>
      </c>
      <c r="F508">
        <v>176419</v>
      </c>
      <c r="G508">
        <v>6312</v>
      </c>
      <c r="H508">
        <v>1409</v>
      </c>
      <c r="I508">
        <v>877</v>
      </c>
      <c r="J508">
        <v>517</v>
      </c>
      <c r="K508">
        <v>156086.32</v>
      </c>
      <c r="L508">
        <v>3922073.17</v>
      </c>
      <c r="M508">
        <v>25.127590745941092</v>
      </c>
      <c r="N508">
        <v>3.5778459236250101E-2</v>
      </c>
      <c r="O508">
        <v>24.7285</v>
      </c>
      <c r="P508">
        <v>110.77809999999999</v>
      </c>
      <c r="Q508">
        <v>301.90780000000001</v>
      </c>
      <c r="R508" t="s">
        <v>157</v>
      </c>
      <c r="S508" t="s">
        <v>144</v>
      </c>
      <c r="T508">
        <v>5</v>
      </c>
      <c r="U508" t="s">
        <v>94</v>
      </c>
    </row>
    <row r="509" spans="1:21">
      <c r="A509" s="1">
        <v>45792</v>
      </c>
      <c r="B509" t="s">
        <v>18</v>
      </c>
      <c r="C509" t="s">
        <v>15</v>
      </c>
      <c r="D509" t="s">
        <v>11</v>
      </c>
      <c r="E509" t="s">
        <v>11</v>
      </c>
      <c r="F509">
        <v>246319</v>
      </c>
      <c r="G509">
        <v>18568</v>
      </c>
      <c r="H509">
        <v>2933</v>
      </c>
      <c r="I509">
        <v>1874</v>
      </c>
      <c r="J509">
        <v>956</v>
      </c>
      <c r="K509">
        <v>223803.59</v>
      </c>
      <c r="L509">
        <v>5348861.97</v>
      </c>
      <c r="M509">
        <v>23.899804154169285</v>
      </c>
      <c r="N509">
        <v>7.5381923440741502E-2</v>
      </c>
      <c r="O509">
        <v>12.0532</v>
      </c>
      <c r="P509">
        <v>76.305300000000003</v>
      </c>
      <c r="Q509">
        <v>234.10419999999999</v>
      </c>
      <c r="R509" t="s">
        <v>157</v>
      </c>
      <c r="S509" t="s">
        <v>144</v>
      </c>
      <c r="T509">
        <v>5</v>
      </c>
      <c r="U509" t="s">
        <v>94</v>
      </c>
    </row>
    <row r="510" spans="1:21">
      <c r="A510" s="1">
        <v>45796</v>
      </c>
      <c r="B510" t="s">
        <v>18</v>
      </c>
      <c r="C510" t="s">
        <v>15</v>
      </c>
      <c r="D510" t="s">
        <v>11</v>
      </c>
      <c r="E510" t="s">
        <v>11</v>
      </c>
      <c r="F510">
        <v>294707</v>
      </c>
      <c r="G510">
        <v>9304</v>
      </c>
      <c r="H510">
        <v>1777</v>
      </c>
      <c r="I510">
        <v>925</v>
      </c>
      <c r="J510">
        <v>464</v>
      </c>
      <c r="K510">
        <v>171711.35</v>
      </c>
      <c r="L510">
        <v>1435655.76</v>
      </c>
      <c r="M510">
        <v>8.3608670015115489</v>
      </c>
      <c r="N510">
        <v>3.15703393540024E-2</v>
      </c>
      <c r="O510">
        <v>18.4556</v>
      </c>
      <c r="P510">
        <v>96.629900000000006</v>
      </c>
      <c r="Q510">
        <v>370.06760000000003</v>
      </c>
      <c r="R510" t="s">
        <v>157</v>
      </c>
      <c r="S510" t="s">
        <v>144</v>
      </c>
      <c r="T510">
        <v>5</v>
      </c>
      <c r="U510" t="s">
        <v>94</v>
      </c>
    </row>
    <row r="511" spans="1:21">
      <c r="A511" s="1">
        <v>45797</v>
      </c>
      <c r="B511" t="s">
        <v>18</v>
      </c>
      <c r="C511" t="s">
        <v>15</v>
      </c>
      <c r="D511" t="s">
        <v>11</v>
      </c>
      <c r="E511" t="s">
        <v>11</v>
      </c>
      <c r="F511">
        <v>170906</v>
      </c>
      <c r="G511">
        <v>10548</v>
      </c>
      <c r="H511">
        <v>1817</v>
      </c>
      <c r="I511">
        <v>1173</v>
      </c>
      <c r="J511">
        <v>608</v>
      </c>
      <c r="K511">
        <v>123281.41</v>
      </c>
      <c r="L511">
        <v>2911291.7</v>
      </c>
      <c r="M511">
        <v>23.615009756945511</v>
      </c>
      <c r="N511">
        <v>6.1718137455677398E-2</v>
      </c>
      <c r="O511">
        <v>11.6877</v>
      </c>
      <c r="P511">
        <v>67.8489</v>
      </c>
      <c r="Q511">
        <v>202.7655</v>
      </c>
      <c r="R511" t="s">
        <v>157</v>
      </c>
      <c r="S511" t="s">
        <v>144</v>
      </c>
      <c r="T511">
        <v>5</v>
      </c>
      <c r="U511" t="s">
        <v>94</v>
      </c>
    </row>
    <row r="512" spans="1:21">
      <c r="A512" s="1">
        <v>45800</v>
      </c>
      <c r="B512" t="s">
        <v>18</v>
      </c>
      <c r="C512" t="s">
        <v>15</v>
      </c>
      <c r="D512" t="s">
        <v>13</v>
      </c>
      <c r="E512" t="s">
        <v>11</v>
      </c>
      <c r="F512">
        <v>81571</v>
      </c>
      <c r="G512">
        <v>6335</v>
      </c>
      <c r="H512">
        <v>1288</v>
      </c>
      <c r="I512">
        <v>609</v>
      </c>
      <c r="J512">
        <v>288</v>
      </c>
      <c r="K512">
        <v>69379.64</v>
      </c>
      <c r="L512">
        <v>1003969.21</v>
      </c>
      <c r="M512">
        <v>14.470660412766627</v>
      </c>
      <c r="N512">
        <v>7.7662404531021995E-2</v>
      </c>
      <c r="O512">
        <v>10.9518</v>
      </c>
      <c r="P512">
        <v>53.866199999999999</v>
      </c>
      <c r="Q512">
        <v>240.9015</v>
      </c>
      <c r="R512" t="s">
        <v>157</v>
      </c>
      <c r="S512" t="s">
        <v>144</v>
      </c>
      <c r="T512">
        <v>5</v>
      </c>
      <c r="U512" t="s">
        <v>94</v>
      </c>
    </row>
    <row r="513" spans="1:21">
      <c r="A513" s="1">
        <v>45803</v>
      </c>
      <c r="B513" t="s">
        <v>18</v>
      </c>
      <c r="C513" t="s">
        <v>15</v>
      </c>
      <c r="D513" t="s">
        <v>11</v>
      </c>
      <c r="E513" t="s">
        <v>11</v>
      </c>
      <c r="F513">
        <v>258060</v>
      </c>
      <c r="G513">
        <v>19102</v>
      </c>
      <c r="H513">
        <v>4745</v>
      </c>
      <c r="I513">
        <v>2505</v>
      </c>
      <c r="J513">
        <v>1316</v>
      </c>
      <c r="K513">
        <v>149089.16</v>
      </c>
      <c r="L513">
        <v>8726521.3499999996</v>
      </c>
      <c r="M513">
        <v>58.532232323262129</v>
      </c>
      <c r="N513">
        <v>7.4021545377044098E-2</v>
      </c>
      <c r="O513">
        <v>7.8048999999999999</v>
      </c>
      <c r="P513">
        <v>31.420300000000001</v>
      </c>
      <c r="Q513">
        <v>113.28959999999999</v>
      </c>
      <c r="R513" t="s">
        <v>157</v>
      </c>
      <c r="S513" t="s">
        <v>144</v>
      </c>
      <c r="T513">
        <v>5</v>
      </c>
      <c r="U513" t="s">
        <v>94</v>
      </c>
    </row>
    <row r="514" spans="1:21">
      <c r="A514" s="1">
        <v>45658</v>
      </c>
      <c r="B514" t="s">
        <v>18</v>
      </c>
      <c r="C514" t="s">
        <v>15</v>
      </c>
      <c r="D514" t="s">
        <v>12</v>
      </c>
      <c r="E514" t="s">
        <v>15</v>
      </c>
      <c r="F514">
        <v>279530</v>
      </c>
      <c r="G514">
        <v>19894</v>
      </c>
      <c r="H514">
        <v>3599</v>
      </c>
      <c r="I514">
        <v>2203</v>
      </c>
      <c r="J514">
        <v>1218</v>
      </c>
      <c r="K514">
        <v>273389.71999999997</v>
      </c>
      <c r="L514">
        <v>8583247.3000000007</v>
      </c>
      <c r="M514">
        <v>31.395647575922027</v>
      </c>
      <c r="N514">
        <v>7.1169463027224295E-2</v>
      </c>
      <c r="O514">
        <v>13.7423</v>
      </c>
      <c r="P514">
        <v>75.962699999999998</v>
      </c>
      <c r="Q514">
        <v>224.4579</v>
      </c>
      <c r="R514" t="s">
        <v>157</v>
      </c>
      <c r="S514" t="s">
        <v>142</v>
      </c>
      <c r="T514">
        <v>1</v>
      </c>
      <c r="U514" t="s">
        <v>150</v>
      </c>
    </row>
    <row r="515" spans="1:21">
      <c r="A515" s="1">
        <v>45662</v>
      </c>
      <c r="B515" t="s">
        <v>18</v>
      </c>
      <c r="C515" t="s">
        <v>15</v>
      </c>
      <c r="D515" t="s">
        <v>11</v>
      </c>
      <c r="E515" t="s">
        <v>15</v>
      </c>
      <c r="F515">
        <v>65935</v>
      </c>
      <c r="G515">
        <v>3337</v>
      </c>
      <c r="H515">
        <v>635</v>
      </c>
      <c r="I515">
        <v>299</v>
      </c>
      <c r="J515">
        <v>144</v>
      </c>
      <c r="K515">
        <v>33688.76</v>
      </c>
      <c r="L515">
        <v>618176.80000000005</v>
      </c>
      <c r="M515">
        <v>18.349645401018027</v>
      </c>
      <c r="N515">
        <v>5.0610449685296099E-2</v>
      </c>
      <c r="O515">
        <v>10.095499999999999</v>
      </c>
      <c r="P515">
        <v>53.053199999999997</v>
      </c>
      <c r="Q515">
        <v>233.94970000000001</v>
      </c>
      <c r="R515" t="s">
        <v>157</v>
      </c>
      <c r="S515" t="s">
        <v>142</v>
      </c>
      <c r="T515">
        <v>1</v>
      </c>
      <c r="U515" t="s">
        <v>150</v>
      </c>
    </row>
    <row r="516" spans="1:21">
      <c r="A516" s="1">
        <v>45664</v>
      </c>
      <c r="B516" t="s">
        <v>18</v>
      </c>
      <c r="C516" t="s">
        <v>15</v>
      </c>
      <c r="D516" t="s">
        <v>11</v>
      </c>
      <c r="E516" t="s">
        <v>15</v>
      </c>
      <c r="F516">
        <v>131378</v>
      </c>
      <c r="G516">
        <v>7546</v>
      </c>
      <c r="H516">
        <v>1518</v>
      </c>
      <c r="I516">
        <v>715</v>
      </c>
      <c r="J516">
        <v>293</v>
      </c>
      <c r="K516">
        <v>83251.47</v>
      </c>
      <c r="L516">
        <v>1142012.75</v>
      </c>
      <c r="M516">
        <v>13.7176286496803</v>
      </c>
      <c r="N516">
        <v>5.7437318272465697E-2</v>
      </c>
      <c r="O516">
        <v>11.032500000000001</v>
      </c>
      <c r="P516">
        <v>54.8429</v>
      </c>
      <c r="Q516">
        <v>284.13470000000001</v>
      </c>
      <c r="R516" t="s">
        <v>157</v>
      </c>
      <c r="S516" t="s">
        <v>142</v>
      </c>
      <c r="T516">
        <v>1</v>
      </c>
      <c r="U516" t="s">
        <v>150</v>
      </c>
    </row>
    <row r="517" spans="1:21">
      <c r="A517" s="1">
        <v>45665</v>
      </c>
      <c r="B517" t="s">
        <v>18</v>
      </c>
      <c r="C517" t="s">
        <v>15</v>
      </c>
      <c r="D517" t="s">
        <v>14</v>
      </c>
      <c r="E517" t="s">
        <v>15</v>
      </c>
      <c r="F517">
        <v>262420</v>
      </c>
      <c r="G517">
        <v>14446</v>
      </c>
      <c r="H517">
        <v>3479</v>
      </c>
      <c r="I517">
        <v>2040</v>
      </c>
      <c r="J517">
        <v>966</v>
      </c>
      <c r="K517">
        <v>119191.61</v>
      </c>
      <c r="L517">
        <v>6335108.8300000001</v>
      </c>
      <c r="M517">
        <v>53.150627212771099</v>
      </c>
      <c r="N517">
        <v>5.5049157838579402E-2</v>
      </c>
      <c r="O517">
        <v>8.2507999999999999</v>
      </c>
      <c r="P517">
        <v>34.260300000000001</v>
      </c>
      <c r="Q517">
        <v>123.38679999999999</v>
      </c>
      <c r="R517" t="s">
        <v>157</v>
      </c>
      <c r="S517" t="s">
        <v>142</v>
      </c>
      <c r="T517">
        <v>1</v>
      </c>
      <c r="U517" t="s">
        <v>150</v>
      </c>
    </row>
    <row r="518" spans="1:21">
      <c r="A518" s="1">
        <v>45667</v>
      </c>
      <c r="B518" t="s">
        <v>18</v>
      </c>
      <c r="C518" t="s">
        <v>15</v>
      </c>
      <c r="D518" t="s">
        <v>12</v>
      </c>
      <c r="E518" t="s">
        <v>15</v>
      </c>
      <c r="F518">
        <v>70209</v>
      </c>
      <c r="G518">
        <v>2239</v>
      </c>
      <c r="H518">
        <v>511</v>
      </c>
      <c r="I518">
        <v>331</v>
      </c>
      <c r="J518">
        <v>185</v>
      </c>
      <c r="K518">
        <v>54632.02</v>
      </c>
      <c r="L518">
        <v>1173022.8899999999</v>
      </c>
      <c r="M518">
        <v>21.471343911500984</v>
      </c>
      <c r="N518">
        <v>3.1890498369155001E-2</v>
      </c>
      <c r="O518">
        <v>24.400200000000002</v>
      </c>
      <c r="P518">
        <v>106.91200000000001</v>
      </c>
      <c r="Q518">
        <v>295.3082</v>
      </c>
      <c r="R518" t="s">
        <v>157</v>
      </c>
      <c r="S518" t="s">
        <v>142</v>
      </c>
      <c r="T518">
        <v>1</v>
      </c>
      <c r="U518" t="s">
        <v>150</v>
      </c>
    </row>
    <row r="519" spans="1:21">
      <c r="A519" s="1">
        <v>45668</v>
      </c>
      <c r="B519" t="s">
        <v>18</v>
      </c>
      <c r="C519" t="s">
        <v>15</v>
      </c>
      <c r="D519" t="s">
        <v>12</v>
      </c>
      <c r="E519" t="s">
        <v>15</v>
      </c>
      <c r="F519">
        <v>125823</v>
      </c>
      <c r="G519">
        <v>6100</v>
      </c>
      <c r="H519">
        <v>1244</v>
      </c>
      <c r="I519">
        <v>598</v>
      </c>
      <c r="J519">
        <v>263</v>
      </c>
      <c r="K519">
        <v>78509.289999999994</v>
      </c>
      <c r="L519">
        <v>1955712.94</v>
      </c>
      <c r="M519">
        <v>24.910592619039097</v>
      </c>
      <c r="N519">
        <v>4.8480802397017998E-2</v>
      </c>
      <c r="O519">
        <v>12.8704</v>
      </c>
      <c r="P519">
        <v>63.110399999999998</v>
      </c>
      <c r="Q519">
        <v>298.51440000000002</v>
      </c>
      <c r="R519" t="s">
        <v>157</v>
      </c>
      <c r="S519" t="s">
        <v>142</v>
      </c>
      <c r="T519">
        <v>1</v>
      </c>
      <c r="U519" t="s">
        <v>150</v>
      </c>
    </row>
    <row r="520" spans="1:21">
      <c r="A520" s="1">
        <v>45670</v>
      </c>
      <c r="B520" t="s">
        <v>18</v>
      </c>
      <c r="C520" t="s">
        <v>15</v>
      </c>
      <c r="D520" t="s">
        <v>13</v>
      </c>
      <c r="E520" t="s">
        <v>15</v>
      </c>
      <c r="F520">
        <v>146482</v>
      </c>
      <c r="G520">
        <v>4711</v>
      </c>
      <c r="H520">
        <v>931</v>
      </c>
      <c r="I520">
        <v>572</v>
      </c>
      <c r="J520">
        <v>338</v>
      </c>
      <c r="K520">
        <v>141930.1</v>
      </c>
      <c r="L520">
        <v>2174371.9300000002</v>
      </c>
      <c r="M520">
        <v>15.320019713929604</v>
      </c>
      <c r="N520">
        <v>3.21609481028386E-2</v>
      </c>
      <c r="O520">
        <v>30.127400000000002</v>
      </c>
      <c r="P520">
        <v>152.44909999999999</v>
      </c>
      <c r="Q520">
        <v>419.91149999999999</v>
      </c>
      <c r="R520" t="s">
        <v>157</v>
      </c>
      <c r="S520" t="s">
        <v>142</v>
      </c>
      <c r="T520">
        <v>1</v>
      </c>
      <c r="U520" t="s">
        <v>150</v>
      </c>
    </row>
    <row r="521" spans="1:21">
      <c r="A521" s="1">
        <v>45671</v>
      </c>
      <c r="B521" t="s">
        <v>18</v>
      </c>
      <c r="C521" t="s">
        <v>15</v>
      </c>
      <c r="D521" t="s">
        <v>11</v>
      </c>
      <c r="E521" t="s">
        <v>15</v>
      </c>
      <c r="F521">
        <v>266480</v>
      </c>
      <c r="G521">
        <v>8507</v>
      </c>
      <c r="H521">
        <v>1449</v>
      </c>
      <c r="I521">
        <v>740</v>
      </c>
      <c r="J521">
        <v>346</v>
      </c>
      <c r="K521">
        <v>179057.44</v>
      </c>
      <c r="L521">
        <v>2625757.6800000002</v>
      </c>
      <c r="M521">
        <v>14.664331624533446</v>
      </c>
      <c r="N521">
        <v>3.1923596517562297E-2</v>
      </c>
      <c r="O521">
        <v>21.048200000000001</v>
      </c>
      <c r="P521">
        <v>123.5731</v>
      </c>
      <c r="Q521">
        <v>517.50710000000004</v>
      </c>
      <c r="R521" t="s">
        <v>157</v>
      </c>
      <c r="S521" t="s">
        <v>142</v>
      </c>
      <c r="T521">
        <v>1</v>
      </c>
      <c r="U521" t="s">
        <v>150</v>
      </c>
    </row>
    <row r="522" spans="1:21">
      <c r="A522" s="1">
        <v>45672</v>
      </c>
      <c r="B522" t="s">
        <v>18</v>
      </c>
      <c r="C522" t="s">
        <v>15</v>
      </c>
      <c r="D522" t="s">
        <v>15</v>
      </c>
      <c r="E522" t="s">
        <v>15</v>
      </c>
      <c r="F522">
        <v>119877</v>
      </c>
      <c r="G522">
        <v>5157</v>
      </c>
      <c r="H522">
        <v>853</v>
      </c>
      <c r="I522">
        <v>489</v>
      </c>
      <c r="J522">
        <v>196</v>
      </c>
      <c r="K522">
        <v>55662.12</v>
      </c>
      <c r="L522">
        <v>601879.73</v>
      </c>
      <c r="M522">
        <v>10.813093895812807</v>
      </c>
      <c r="N522">
        <v>4.3019094571936201E-2</v>
      </c>
      <c r="O522">
        <v>10.7935</v>
      </c>
      <c r="P522">
        <v>65.254499999999993</v>
      </c>
      <c r="Q522">
        <v>283.99040000000002</v>
      </c>
      <c r="R522" t="s">
        <v>157</v>
      </c>
      <c r="S522" t="s">
        <v>142</v>
      </c>
      <c r="T522">
        <v>1</v>
      </c>
      <c r="U522" t="s">
        <v>150</v>
      </c>
    </row>
    <row r="523" spans="1:21">
      <c r="A523" s="1">
        <v>45675</v>
      </c>
      <c r="B523" t="s">
        <v>18</v>
      </c>
      <c r="C523" t="s">
        <v>15</v>
      </c>
      <c r="D523" t="s">
        <v>12</v>
      </c>
      <c r="E523" t="s">
        <v>15</v>
      </c>
      <c r="F523">
        <v>143217</v>
      </c>
      <c r="G523">
        <v>6695</v>
      </c>
      <c r="H523">
        <v>1166</v>
      </c>
      <c r="I523">
        <v>607</v>
      </c>
      <c r="J523">
        <v>327</v>
      </c>
      <c r="K523">
        <v>67853.55</v>
      </c>
      <c r="L523">
        <v>1547240.6</v>
      </c>
      <c r="M523">
        <v>22.802647761244621</v>
      </c>
      <c r="N523">
        <v>4.6747243693137E-2</v>
      </c>
      <c r="O523">
        <v>10.135</v>
      </c>
      <c r="P523">
        <v>58.193399999999997</v>
      </c>
      <c r="Q523">
        <v>207.50319999999999</v>
      </c>
      <c r="R523" t="s">
        <v>157</v>
      </c>
      <c r="S523" t="s">
        <v>142</v>
      </c>
      <c r="T523">
        <v>1</v>
      </c>
      <c r="U523" t="s">
        <v>150</v>
      </c>
    </row>
    <row r="524" spans="1:21">
      <c r="A524" s="1">
        <v>45676</v>
      </c>
      <c r="B524" t="s">
        <v>18</v>
      </c>
      <c r="C524" t="s">
        <v>15</v>
      </c>
      <c r="D524" t="s">
        <v>15</v>
      </c>
      <c r="E524" t="s">
        <v>15</v>
      </c>
      <c r="F524">
        <v>72167</v>
      </c>
      <c r="G524">
        <v>3593</v>
      </c>
      <c r="H524">
        <v>602</v>
      </c>
      <c r="I524">
        <v>351</v>
      </c>
      <c r="J524">
        <v>197</v>
      </c>
      <c r="K524">
        <v>70366.31</v>
      </c>
      <c r="L524">
        <v>1134508.6499999999</v>
      </c>
      <c r="M524">
        <v>16.122895317375601</v>
      </c>
      <c r="N524">
        <v>4.9787298903931201E-2</v>
      </c>
      <c r="O524">
        <v>19.584299999999999</v>
      </c>
      <c r="P524">
        <v>116.88760000000001</v>
      </c>
      <c r="Q524">
        <v>357.18939999999998</v>
      </c>
      <c r="R524" t="s">
        <v>157</v>
      </c>
      <c r="S524" t="s">
        <v>142</v>
      </c>
      <c r="T524">
        <v>1</v>
      </c>
      <c r="U524" t="s">
        <v>150</v>
      </c>
    </row>
    <row r="525" spans="1:21">
      <c r="A525" s="1">
        <v>45677</v>
      </c>
      <c r="B525" t="s">
        <v>18</v>
      </c>
      <c r="C525" t="s">
        <v>15</v>
      </c>
      <c r="D525" t="s">
        <v>11</v>
      </c>
      <c r="E525" t="s">
        <v>15</v>
      </c>
      <c r="F525">
        <v>239490</v>
      </c>
      <c r="G525">
        <v>16490</v>
      </c>
      <c r="H525">
        <v>2821</v>
      </c>
      <c r="I525">
        <v>1500</v>
      </c>
      <c r="J525">
        <v>857</v>
      </c>
      <c r="K525">
        <v>231252.5</v>
      </c>
      <c r="L525">
        <v>2591070.7400000002</v>
      </c>
      <c r="M525">
        <v>11.204509097198951</v>
      </c>
      <c r="N525">
        <v>6.8854649463443204E-2</v>
      </c>
      <c r="O525">
        <v>14.0238</v>
      </c>
      <c r="P525">
        <v>81.975399999999993</v>
      </c>
      <c r="Q525">
        <v>269.83960000000002</v>
      </c>
      <c r="R525" t="s">
        <v>157</v>
      </c>
      <c r="S525" t="s">
        <v>142</v>
      </c>
      <c r="T525">
        <v>1</v>
      </c>
      <c r="U525" t="s">
        <v>150</v>
      </c>
    </row>
    <row r="526" spans="1:21">
      <c r="A526" s="1">
        <v>45678</v>
      </c>
      <c r="B526" t="s">
        <v>18</v>
      </c>
      <c r="C526" t="s">
        <v>15</v>
      </c>
      <c r="D526" t="s">
        <v>11</v>
      </c>
      <c r="E526" t="s">
        <v>15</v>
      </c>
      <c r="F526">
        <v>114858</v>
      </c>
      <c r="G526">
        <v>8995</v>
      </c>
      <c r="H526">
        <v>2140</v>
      </c>
      <c r="I526">
        <v>1042</v>
      </c>
      <c r="J526">
        <v>585</v>
      </c>
      <c r="K526">
        <v>109054.25</v>
      </c>
      <c r="L526">
        <v>3742051.97</v>
      </c>
      <c r="M526">
        <v>34.313673882494264</v>
      </c>
      <c r="N526">
        <v>7.8314092183391706E-2</v>
      </c>
      <c r="O526">
        <v>12.123900000000001</v>
      </c>
      <c r="P526">
        <v>50.959899999999998</v>
      </c>
      <c r="Q526">
        <v>186.41749999999999</v>
      </c>
      <c r="R526" t="s">
        <v>157</v>
      </c>
      <c r="S526" t="s">
        <v>142</v>
      </c>
      <c r="T526">
        <v>1</v>
      </c>
      <c r="U526" t="s">
        <v>150</v>
      </c>
    </row>
    <row r="527" spans="1:21">
      <c r="A527" s="1">
        <v>45680</v>
      </c>
      <c r="B527" t="s">
        <v>18</v>
      </c>
      <c r="C527" t="s">
        <v>15</v>
      </c>
      <c r="D527" t="s">
        <v>11</v>
      </c>
      <c r="E527" t="s">
        <v>15</v>
      </c>
      <c r="F527">
        <v>160382</v>
      </c>
      <c r="G527">
        <v>12822</v>
      </c>
      <c r="H527">
        <v>2675</v>
      </c>
      <c r="I527">
        <v>1467</v>
      </c>
      <c r="J527">
        <v>670</v>
      </c>
      <c r="K527">
        <v>98850.69</v>
      </c>
      <c r="L527">
        <v>3011981.4</v>
      </c>
      <c r="M527">
        <v>30.470008858815248</v>
      </c>
      <c r="N527">
        <v>7.9946627427017997E-2</v>
      </c>
      <c r="O527">
        <v>7.7095000000000002</v>
      </c>
      <c r="P527">
        <v>36.953499999999998</v>
      </c>
      <c r="Q527">
        <v>147.53829999999999</v>
      </c>
      <c r="R527" t="s">
        <v>157</v>
      </c>
      <c r="S527" t="s">
        <v>142</v>
      </c>
      <c r="T527">
        <v>1</v>
      </c>
      <c r="U527" t="s">
        <v>150</v>
      </c>
    </row>
    <row r="528" spans="1:21">
      <c r="A528" s="1">
        <v>45681</v>
      </c>
      <c r="B528" t="s">
        <v>18</v>
      </c>
      <c r="C528" t="s">
        <v>15</v>
      </c>
      <c r="D528" t="s">
        <v>15</v>
      </c>
      <c r="E528" t="s">
        <v>15</v>
      </c>
      <c r="F528">
        <v>87341</v>
      </c>
      <c r="G528">
        <v>6016</v>
      </c>
      <c r="H528">
        <v>1290</v>
      </c>
      <c r="I528">
        <v>669</v>
      </c>
      <c r="J528">
        <v>315</v>
      </c>
      <c r="K528">
        <v>35138.720000000001</v>
      </c>
      <c r="L528">
        <v>2092169.31</v>
      </c>
      <c r="M528">
        <v>59.540282343807625</v>
      </c>
      <c r="N528">
        <v>6.8879449513973998E-2</v>
      </c>
      <c r="O528">
        <v>5.8409000000000004</v>
      </c>
      <c r="P528">
        <v>27.2393</v>
      </c>
      <c r="Q528">
        <v>111.5515</v>
      </c>
      <c r="R528" t="s">
        <v>157</v>
      </c>
      <c r="S528" t="s">
        <v>142</v>
      </c>
      <c r="T528">
        <v>1</v>
      </c>
      <c r="U528" t="s">
        <v>150</v>
      </c>
    </row>
    <row r="529" spans="1:21">
      <c r="A529" s="1">
        <v>45682</v>
      </c>
      <c r="B529" t="s">
        <v>18</v>
      </c>
      <c r="C529" t="s">
        <v>15</v>
      </c>
      <c r="D529" t="s">
        <v>13</v>
      </c>
      <c r="E529" t="s">
        <v>15</v>
      </c>
      <c r="F529">
        <v>184938</v>
      </c>
      <c r="G529">
        <v>6118</v>
      </c>
      <c r="H529">
        <v>1450</v>
      </c>
      <c r="I529">
        <v>865</v>
      </c>
      <c r="J529">
        <v>478</v>
      </c>
      <c r="K529">
        <v>132226.89000000001</v>
      </c>
      <c r="L529">
        <v>1439934.34</v>
      </c>
      <c r="M529">
        <v>10.889875274235067</v>
      </c>
      <c r="N529">
        <v>3.3081356995317397E-2</v>
      </c>
      <c r="O529">
        <v>21.6128</v>
      </c>
      <c r="P529">
        <v>91.191000000000003</v>
      </c>
      <c r="Q529">
        <v>276.62529999999998</v>
      </c>
      <c r="R529" t="s">
        <v>157</v>
      </c>
      <c r="S529" t="s">
        <v>142</v>
      </c>
      <c r="T529">
        <v>1</v>
      </c>
      <c r="U529" t="s">
        <v>150</v>
      </c>
    </row>
    <row r="530" spans="1:21">
      <c r="A530" s="1">
        <v>45683</v>
      </c>
      <c r="B530" t="s">
        <v>18</v>
      </c>
      <c r="C530" t="s">
        <v>15</v>
      </c>
      <c r="D530" t="s">
        <v>13</v>
      </c>
      <c r="E530" t="s">
        <v>15</v>
      </c>
      <c r="F530">
        <v>63670</v>
      </c>
      <c r="G530">
        <v>3261</v>
      </c>
      <c r="H530">
        <v>779</v>
      </c>
      <c r="I530">
        <v>463</v>
      </c>
      <c r="J530">
        <v>260</v>
      </c>
      <c r="K530">
        <v>57921.04</v>
      </c>
      <c r="L530">
        <v>1810450.96</v>
      </c>
      <c r="M530">
        <v>31.257224663093066</v>
      </c>
      <c r="N530">
        <v>5.1217213758442001E-2</v>
      </c>
      <c r="O530">
        <v>17.761700000000001</v>
      </c>
      <c r="P530">
        <v>74.353099999999998</v>
      </c>
      <c r="Q530">
        <v>222.7732</v>
      </c>
      <c r="R530" t="s">
        <v>157</v>
      </c>
      <c r="S530" t="s">
        <v>142</v>
      </c>
      <c r="T530">
        <v>1</v>
      </c>
      <c r="U530" t="s">
        <v>150</v>
      </c>
    </row>
    <row r="531" spans="1:21">
      <c r="A531" s="1">
        <v>45688</v>
      </c>
      <c r="B531" t="s">
        <v>18</v>
      </c>
      <c r="C531" t="s">
        <v>15</v>
      </c>
      <c r="D531" t="s">
        <v>11</v>
      </c>
      <c r="E531" t="s">
        <v>15</v>
      </c>
      <c r="F531">
        <v>85144</v>
      </c>
      <c r="G531">
        <v>3382</v>
      </c>
      <c r="H531">
        <v>587</v>
      </c>
      <c r="I531">
        <v>296</v>
      </c>
      <c r="J531">
        <v>155</v>
      </c>
      <c r="K531">
        <v>42903.25</v>
      </c>
      <c r="L531">
        <v>564840.05000000005</v>
      </c>
      <c r="M531">
        <v>13.165437350317285</v>
      </c>
      <c r="N531">
        <v>3.9720943343042402E-2</v>
      </c>
      <c r="O531">
        <v>12.6858</v>
      </c>
      <c r="P531">
        <v>73.088999999999999</v>
      </c>
      <c r="Q531">
        <v>276.79520000000002</v>
      </c>
      <c r="R531" t="s">
        <v>157</v>
      </c>
      <c r="S531" t="s">
        <v>142</v>
      </c>
      <c r="T531">
        <v>1</v>
      </c>
      <c r="U531" t="s">
        <v>150</v>
      </c>
    </row>
    <row r="532" spans="1:21">
      <c r="A532" s="1">
        <v>45696</v>
      </c>
      <c r="B532" t="s">
        <v>18</v>
      </c>
      <c r="C532" t="s">
        <v>15</v>
      </c>
      <c r="D532" t="s">
        <v>11</v>
      </c>
      <c r="E532" t="s">
        <v>15</v>
      </c>
      <c r="F532">
        <v>65423</v>
      </c>
      <c r="G532">
        <v>3275</v>
      </c>
      <c r="H532">
        <v>709</v>
      </c>
      <c r="I532">
        <v>417</v>
      </c>
      <c r="J532">
        <v>179</v>
      </c>
      <c r="K532">
        <v>31628.240000000002</v>
      </c>
      <c r="L532">
        <v>642830.89</v>
      </c>
      <c r="M532">
        <v>20.324586192592442</v>
      </c>
      <c r="N532">
        <v>5.00588478058175E-2</v>
      </c>
      <c r="O532">
        <v>9.6575000000000006</v>
      </c>
      <c r="P532">
        <v>44.6096</v>
      </c>
      <c r="Q532">
        <v>176.69409999999999</v>
      </c>
      <c r="R532" t="s">
        <v>157</v>
      </c>
      <c r="S532" t="s">
        <v>142</v>
      </c>
      <c r="T532">
        <v>2</v>
      </c>
      <c r="U532" t="s">
        <v>151</v>
      </c>
    </row>
    <row r="533" spans="1:21">
      <c r="A533" s="1">
        <v>45699</v>
      </c>
      <c r="B533" t="s">
        <v>18</v>
      </c>
      <c r="C533" t="s">
        <v>15</v>
      </c>
      <c r="D533" t="s">
        <v>15</v>
      </c>
      <c r="E533" t="s">
        <v>15</v>
      </c>
      <c r="F533">
        <v>127232</v>
      </c>
      <c r="G533">
        <v>9034</v>
      </c>
      <c r="H533">
        <v>1736</v>
      </c>
      <c r="I533">
        <v>1112</v>
      </c>
      <c r="J533">
        <v>517</v>
      </c>
      <c r="K533">
        <v>111616.5</v>
      </c>
      <c r="L533">
        <v>3367905.35</v>
      </c>
      <c r="M533">
        <v>30.173902156043237</v>
      </c>
      <c r="N533">
        <v>7.1004149899396393E-2</v>
      </c>
      <c r="O533">
        <v>12.3552</v>
      </c>
      <c r="P533">
        <v>64.295199999999994</v>
      </c>
      <c r="Q533">
        <v>215.89259999999999</v>
      </c>
      <c r="R533" t="s">
        <v>157</v>
      </c>
      <c r="S533" t="s">
        <v>142</v>
      </c>
      <c r="T533">
        <v>2</v>
      </c>
      <c r="U533" t="s">
        <v>151</v>
      </c>
    </row>
    <row r="534" spans="1:21">
      <c r="A534" s="1">
        <v>45705</v>
      </c>
      <c r="B534" t="s">
        <v>18</v>
      </c>
      <c r="C534" t="s">
        <v>15</v>
      </c>
      <c r="D534" t="s">
        <v>11</v>
      </c>
      <c r="E534" t="s">
        <v>15</v>
      </c>
      <c r="F534">
        <v>109605</v>
      </c>
      <c r="G534">
        <v>8284</v>
      </c>
      <c r="H534">
        <v>1935</v>
      </c>
      <c r="I534">
        <v>1132</v>
      </c>
      <c r="J534">
        <v>663</v>
      </c>
      <c r="K534">
        <v>61086.21</v>
      </c>
      <c r="L534">
        <v>2830034.76</v>
      </c>
      <c r="M534">
        <v>46.328537324545096</v>
      </c>
      <c r="N534">
        <v>7.5580493590620898E-2</v>
      </c>
      <c r="O534">
        <v>7.3739999999999997</v>
      </c>
      <c r="P534">
        <v>31.569099999999999</v>
      </c>
      <c r="Q534">
        <v>92.136099999999999</v>
      </c>
      <c r="R534" t="s">
        <v>157</v>
      </c>
      <c r="S534" t="s">
        <v>142</v>
      </c>
      <c r="T534">
        <v>2</v>
      </c>
      <c r="U534" t="s">
        <v>151</v>
      </c>
    </row>
    <row r="535" spans="1:21">
      <c r="A535" s="1">
        <v>45708</v>
      </c>
      <c r="B535" t="s">
        <v>18</v>
      </c>
      <c r="C535" t="s">
        <v>15</v>
      </c>
      <c r="D535" t="s">
        <v>12</v>
      </c>
      <c r="E535" t="s">
        <v>15</v>
      </c>
      <c r="F535">
        <v>115658</v>
      </c>
      <c r="G535">
        <v>6141</v>
      </c>
      <c r="H535">
        <v>1182</v>
      </c>
      <c r="I535">
        <v>685</v>
      </c>
      <c r="J535">
        <v>302</v>
      </c>
      <c r="K535">
        <v>81667.73</v>
      </c>
      <c r="L535">
        <v>2031836.19</v>
      </c>
      <c r="M535">
        <v>24.879302877648247</v>
      </c>
      <c r="N535">
        <v>5.3096197409604202E-2</v>
      </c>
      <c r="O535">
        <v>13.2988</v>
      </c>
      <c r="P535">
        <v>69.092799999999997</v>
      </c>
      <c r="Q535">
        <v>270.42290000000003</v>
      </c>
      <c r="R535" t="s">
        <v>157</v>
      </c>
      <c r="S535" t="s">
        <v>142</v>
      </c>
      <c r="T535">
        <v>2</v>
      </c>
      <c r="U535" t="s">
        <v>151</v>
      </c>
    </row>
    <row r="536" spans="1:21">
      <c r="A536" s="1">
        <v>45711</v>
      </c>
      <c r="B536" t="s">
        <v>18</v>
      </c>
      <c r="C536" t="s">
        <v>15</v>
      </c>
      <c r="D536" t="s">
        <v>12</v>
      </c>
      <c r="E536" t="s">
        <v>15</v>
      </c>
      <c r="F536">
        <v>141610</v>
      </c>
      <c r="G536">
        <v>8320</v>
      </c>
      <c r="H536">
        <v>1667</v>
      </c>
      <c r="I536">
        <v>1053</v>
      </c>
      <c r="J536">
        <v>595</v>
      </c>
      <c r="K536">
        <v>71547.48</v>
      </c>
      <c r="L536">
        <v>4297339.82</v>
      </c>
      <c r="M536">
        <v>60.062769785882054</v>
      </c>
      <c r="N536">
        <v>5.8752912929877797E-2</v>
      </c>
      <c r="O536">
        <v>8.5995000000000008</v>
      </c>
      <c r="P536">
        <v>42.919899999999998</v>
      </c>
      <c r="Q536">
        <v>120.2479</v>
      </c>
      <c r="R536" t="s">
        <v>157</v>
      </c>
      <c r="S536" t="s">
        <v>142</v>
      </c>
      <c r="T536">
        <v>2</v>
      </c>
      <c r="U536" t="s">
        <v>151</v>
      </c>
    </row>
    <row r="537" spans="1:21">
      <c r="A537" s="1">
        <v>45714</v>
      </c>
      <c r="B537" t="s">
        <v>18</v>
      </c>
      <c r="C537" t="s">
        <v>15</v>
      </c>
      <c r="D537" t="s">
        <v>15</v>
      </c>
      <c r="E537" t="s">
        <v>15</v>
      </c>
      <c r="F537">
        <v>82925</v>
      </c>
      <c r="G537">
        <v>5003</v>
      </c>
      <c r="H537">
        <v>1088</v>
      </c>
      <c r="I537">
        <v>544</v>
      </c>
      <c r="J537">
        <v>317</v>
      </c>
      <c r="K537">
        <v>49214.3</v>
      </c>
      <c r="L537">
        <v>2410736.98</v>
      </c>
      <c r="M537">
        <v>48.98448174615914</v>
      </c>
      <c r="N537">
        <v>6.0331624962315401E-2</v>
      </c>
      <c r="O537">
        <v>9.8369999999999997</v>
      </c>
      <c r="P537">
        <v>45.233699999999999</v>
      </c>
      <c r="Q537">
        <v>155.25020000000001</v>
      </c>
      <c r="R537" t="s">
        <v>157</v>
      </c>
      <c r="S537" t="s">
        <v>142</v>
      </c>
      <c r="T537">
        <v>2</v>
      </c>
      <c r="U537" t="s">
        <v>151</v>
      </c>
    </row>
    <row r="538" spans="1:21">
      <c r="A538" s="1">
        <v>45715</v>
      </c>
      <c r="B538" t="s">
        <v>18</v>
      </c>
      <c r="C538" t="s">
        <v>15</v>
      </c>
      <c r="D538" t="s">
        <v>13</v>
      </c>
      <c r="E538" t="s">
        <v>15</v>
      </c>
      <c r="F538">
        <v>113983</v>
      </c>
      <c r="G538">
        <v>4651</v>
      </c>
      <c r="H538">
        <v>940</v>
      </c>
      <c r="I538">
        <v>445</v>
      </c>
      <c r="J538">
        <v>184</v>
      </c>
      <c r="K538">
        <v>79830.66</v>
      </c>
      <c r="L538">
        <v>692151.2</v>
      </c>
      <c r="M538">
        <v>8.6702427363120869</v>
      </c>
      <c r="N538">
        <v>4.08043304703333E-2</v>
      </c>
      <c r="O538">
        <v>17.164200000000001</v>
      </c>
      <c r="P538">
        <v>84.926199999999994</v>
      </c>
      <c r="Q538">
        <v>433.8623</v>
      </c>
      <c r="R538" t="s">
        <v>157</v>
      </c>
      <c r="S538" t="s">
        <v>142</v>
      </c>
      <c r="T538">
        <v>2</v>
      </c>
      <c r="U538" t="s">
        <v>151</v>
      </c>
    </row>
    <row r="539" spans="1:21">
      <c r="A539" s="1">
        <v>45722</v>
      </c>
      <c r="B539" t="s">
        <v>18</v>
      </c>
      <c r="C539" t="s">
        <v>15</v>
      </c>
      <c r="D539" t="s">
        <v>15</v>
      </c>
      <c r="E539" t="s">
        <v>15</v>
      </c>
      <c r="F539">
        <v>188977</v>
      </c>
      <c r="G539">
        <v>11714</v>
      </c>
      <c r="H539">
        <v>2647</v>
      </c>
      <c r="I539">
        <v>1690</v>
      </c>
      <c r="J539">
        <v>798</v>
      </c>
      <c r="K539">
        <v>113365.21</v>
      </c>
      <c r="L539">
        <v>5029867.79</v>
      </c>
      <c r="M539">
        <v>44.368707031019476</v>
      </c>
      <c r="N539">
        <v>6.1986379294834797E-2</v>
      </c>
      <c r="O539">
        <v>9.6777999999999995</v>
      </c>
      <c r="P539">
        <v>42.827800000000003</v>
      </c>
      <c r="Q539">
        <v>142.0617</v>
      </c>
      <c r="R539" t="s">
        <v>157</v>
      </c>
      <c r="S539" t="s">
        <v>142</v>
      </c>
      <c r="T539">
        <v>3</v>
      </c>
      <c r="U539" t="s">
        <v>143</v>
      </c>
    </row>
    <row r="540" spans="1:21">
      <c r="A540" s="1">
        <v>45723</v>
      </c>
      <c r="B540" t="s">
        <v>18</v>
      </c>
      <c r="C540" t="s">
        <v>15</v>
      </c>
      <c r="D540" t="s">
        <v>13</v>
      </c>
      <c r="E540" t="s">
        <v>15</v>
      </c>
      <c r="F540">
        <v>252677</v>
      </c>
      <c r="G540">
        <v>9888</v>
      </c>
      <c r="H540">
        <v>1997</v>
      </c>
      <c r="I540">
        <v>964</v>
      </c>
      <c r="J540">
        <v>578</v>
      </c>
      <c r="K540">
        <v>105630.8</v>
      </c>
      <c r="L540">
        <v>3700568.66</v>
      </c>
      <c r="M540">
        <v>35.033045854050144</v>
      </c>
      <c r="N540">
        <v>3.9132964219141399E-2</v>
      </c>
      <c r="O540">
        <v>10.682700000000001</v>
      </c>
      <c r="P540">
        <v>52.8947</v>
      </c>
      <c r="Q540">
        <v>182.75219999999999</v>
      </c>
      <c r="R540" t="s">
        <v>157</v>
      </c>
      <c r="S540" t="s">
        <v>142</v>
      </c>
      <c r="T540">
        <v>3</v>
      </c>
      <c r="U540" t="s">
        <v>143</v>
      </c>
    </row>
    <row r="541" spans="1:21">
      <c r="A541" s="1">
        <v>45726</v>
      </c>
      <c r="B541" t="s">
        <v>18</v>
      </c>
      <c r="C541" t="s">
        <v>15</v>
      </c>
      <c r="D541" t="s">
        <v>13</v>
      </c>
      <c r="E541" t="s">
        <v>15</v>
      </c>
      <c r="F541">
        <v>258417</v>
      </c>
      <c r="G541">
        <v>18909</v>
      </c>
      <c r="H541">
        <v>4020</v>
      </c>
      <c r="I541">
        <v>2269</v>
      </c>
      <c r="J541">
        <v>1059</v>
      </c>
      <c r="K541">
        <v>140621.96</v>
      </c>
      <c r="L541">
        <v>7367765.46</v>
      </c>
      <c r="M541">
        <v>52.394131471357674</v>
      </c>
      <c r="N541">
        <v>7.3172430606345595E-2</v>
      </c>
      <c r="O541">
        <v>7.4367999999999999</v>
      </c>
      <c r="P541">
        <v>34.980600000000003</v>
      </c>
      <c r="Q541">
        <v>132.78749999999999</v>
      </c>
      <c r="R541" t="s">
        <v>157</v>
      </c>
      <c r="S541" t="s">
        <v>142</v>
      </c>
      <c r="T541">
        <v>3</v>
      </c>
      <c r="U541" t="s">
        <v>143</v>
      </c>
    </row>
    <row r="542" spans="1:21">
      <c r="A542" s="1">
        <v>45727</v>
      </c>
      <c r="B542" t="s">
        <v>18</v>
      </c>
      <c r="C542" t="s">
        <v>15</v>
      </c>
      <c r="D542" t="s">
        <v>11</v>
      </c>
      <c r="E542" t="s">
        <v>15</v>
      </c>
      <c r="F542">
        <v>209874</v>
      </c>
      <c r="G542">
        <v>11904</v>
      </c>
      <c r="H542">
        <v>2886</v>
      </c>
      <c r="I542">
        <v>1634</v>
      </c>
      <c r="J542">
        <v>908</v>
      </c>
      <c r="K542">
        <v>156283.1</v>
      </c>
      <c r="L542">
        <v>4945752.5199999996</v>
      </c>
      <c r="M542">
        <v>31.646112215588246</v>
      </c>
      <c r="N542">
        <v>5.6719746133394297E-2</v>
      </c>
      <c r="O542">
        <v>13.1286</v>
      </c>
      <c r="P542">
        <v>54.152099999999997</v>
      </c>
      <c r="Q542">
        <v>172.11799999999999</v>
      </c>
      <c r="R542" t="s">
        <v>157</v>
      </c>
      <c r="S542" t="s">
        <v>142</v>
      </c>
      <c r="T542">
        <v>3</v>
      </c>
      <c r="U542" t="s">
        <v>143</v>
      </c>
    </row>
    <row r="543" spans="1:21">
      <c r="A543" s="1">
        <v>45730</v>
      </c>
      <c r="B543" t="s">
        <v>18</v>
      </c>
      <c r="C543" t="s">
        <v>15</v>
      </c>
      <c r="D543" t="s">
        <v>13</v>
      </c>
      <c r="E543" t="s">
        <v>15</v>
      </c>
      <c r="F543">
        <v>286615</v>
      </c>
      <c r="G543">
        <v>14860</v>
      </c>
      <c r="H543">
        <v>3405</v>
      </c>
      <c r="I543">
        <v>1582</v>
      </c>
      <c r="J543">
        <v>809</v>
      </c>
      <c r="K543">
        <v>174370.56</v>
      </c>
      <c r="L543">
        <v>6056441.3700000001</v>
      </c>
      <c r="M543">
        <v>34.733164646600898</v>
      </c>
      <c r="N543">
        <v>5.18465537393367E-2</v>
      </c>
      <c r="O543">
        <v>11.7342</v>
      </c>
      <c r="P543">
        <v>51.210099999999997</v>
      </c>
      <c r="Q543">
        <v>215.5384</v>
      </c>
      <c r="R543" t="s">
        <v>157</v>
      </c>
      <c r="S543" t="s">
        <v>142</v>
      </c>
      <c r="T543">
        <v>3</v>
      </c>
      <c r="U543" t="s">
        <v>143</v>
      </c>
    </row>
    <row r="544" spans="1:21">
      <c r="A544" s="1">
        <v>45732</v>
      </c>
      <c r="B544" t="s">
        <v>18</v>
      </c>
      <c r="C544" t="s">
        <v>15</v>
      </c>
      <c r="D544" t="s">
        <v>11</v>
      </c>
      <c r="E544" t="s">
        <v>15</v>
      </c>
      <c r="F544">
        <v>143329</v>
      </c>
      <c r="G544">
        <v>8242</v>
      </c>
      <c r="H544">
        <v>2029</v>
      </c>
      <c r="I544">
        <v>1135</v>
      </c>
      <c r="J544">
        <v>533</v>
      </c>
      <c r="K544">
        <v>135105.23000000001</v>
      </c>
      <c r="L544">
        <v>2328047.63</v>
      </c>
      <c r="M544">
        <v>17.231365728773042</v>
      </c>
      <c r="N544">
        <v>5.7504064076355797E-2</v>
      </c>
      <c r="O544">
        <v>16.392299999999999</v>
      </c>
      <c r="P544">
        <v>66.587100000000007</v>
      </c>
      <c r="Q544">
        <v>253.48070000000001</v>
      </c>
      <c r="R544" t="s">
        <v>157</v>
      </c>
      <c r="S544" t="s">
        <v>142</v>
      </c>
      <c r="T544">
        <v>3</v>
      </c>
      <c r="U544" t="s">
        <v>143</v>
      </c>
    </row>
    <row r="545" spans="1:21">
      <c r="A545" s="1">
        <v>45736</v>
      </c>
      <c r="B545" t="s">
        <v>18</v>
      </c>
      <c r="C545" t="s">
        <v>15</v>
      </c>
      <c r="D545" t="s">
        <v>14</v>
      </c>
      <c r="E545" t="s">
        <v>15</v>
      </c>
      <c r="F545">
        <v>107546</v>
      </c>
      <c r="G545">
        <v>4153</v>
      </c>
      <c r="H545">
        <v>907</v>
      </c>
      <c r="I545">
        <v>465</v>
      </c>
      <c r="J545">
        <v>194</v>
      </c>
      <c r="K545">
        <v>97757.51</v>
      </c>
      <c r="L545">
        <v>602706.81000000006</v>
      </c>
      <c r="M545">
        <v>6.1653248942204044</v>
      </c>
      <c r="N545">
        <v>3.8616034069142498E-2</v>
      </c>
      <c r="O545">
        <v>23.539000000000001</v>
      </c>
      <c r="P545">
        <v>107.7812</v>
      </c>
      <c r="Q545">
        <v>503.90469999999999</v>
      </c>
      <c r="R545" t="s">
        <v>157</v>
      </c>
      <c r="S545" t="s">
        <v>142</v>
      </c>
      <c r="T545">
        <v>3</v>
      </c>
      <c r="U545" t="s">
        <v>143</v>
      </c>
    </row>
    <row r="546" spans="1:21">
      <c r="A546" s="1">
        <v>45740</v>
      </c>
      <c r="B546" t="s">
        <v>18</v>
      </c>
      <c r="C546" t="s">
        <v>15</v>
      </c>
      <c r="D546" t="s">
        <v>11</v>
      </c>
      <c r="E546" t="s">
        <v>15</v>
      </c>
      <c r="F546">
        <v>99084</v>
      </c>
      <c r="G546">
        <v>7882</v>
      </c>
      <c r="H546">
        <v>1585</v>
      </c>
      <c r="I546">
        <v>875</v>
      </c>
      <c r="J546">
        <v>446</v>
      </c>
      <c r="K546">
        <v>56260.32</v>
      </c>
      <c r="L546">
        <v>3403228.57</v>
      </c>
      <c r="M546">
        <v>60.49074320942362</v>
      </c>
      <c r="N546">
        <v>7.9548665778531397E-2</v>
      </c>
      <c r="O546">
        <v>7.1378000000000004</v>
      </c>
      <c r="P546">
        <v>35.4955</v>
      </c>
      <c r="Q546">
        <v>126.1442</v>
      </c>
      <c r="R546" t="s">
        <v>157</v>
      </c>
      <c r="S546" t="s">
        <v>142</v>
      </c>
      <c r="T546">
        <v>3</v>
      </c>
      <c r="U546" t="s">
        <v>143</v>
      </c>
    </row>
    <row r="547" spans="1:21">
      <c r="A547" s="1">
        <v>45741</v>
      </c>
      <c r="B547" t="s">
        <v>18</v>
      </c>
      <c r="C547" t="s">
        <v>15</v>
      </c>
      <c r="D547" t="s">
        <v>11</v>
      </c>
      <c r="E547" t="s">
        <v>15</v>
      </c>
      <c r="F547">
        <v>151038</v>
      </c>
      <c r="G547">
        <v>4667</v>
      </c>
      <c r="H547">
        <v>856</v>
      </c>
      <c r="I547">
        <v>417</v>
      </c>
      <c r="J547">
        <v>238</v>
      </c>
      <c r="K547">
        <v>81008.289999999994</v>
      </c>
      <c r="L547">
        <v>1443400.51</v>
      </c>
      <c r="M547">
        <v>17.817935793978616</v>
      </c>
      <c r="N547">
        <v>3.08995087329017E-2</v>
      </c>
      <c r="O547">
        <v>17.357700000000001</v>
      </c>
      <c r="P547">
        <v>94.635900000000007</v>
      </c>
      <c r="Q547">
        <v>340.37099999999998</v>
      </c>
      <c r="R547" t="s">
        <v>157</v>
      </c>
      <c r="S547" t="s">
        <v>142</v>
      </c>
      <c r="T547">
        <v>3</v>
      </c>
      <c r="U547" t="s">
        <v>143</v>
      </c>
    </row>
    <row r="548" spans="1:21">
      <c r="A548" s="1">
        <v>45742</v>
      </c>
      <c r="B548" t="s">
        <v>18</v>
      </c>
      <c r="C548" t="s">
        <v>15</v>
      </c>
      <c r="D548" t="s">
        <v>11</v>
      </c>
      <c r="E548" t="s">
        <v>15</v>
      </c>
      <c r="F548">
        <v>261569</v>
      </c>
      <c r="G548">
        <v>10863</v>
      </c>
      <c r="H548">
        <v>2582</v>
      </c>
      <c r="I548">
        <v>1521</v>
      </c>
      <c r="J548">
        <v>869</v>
      </c>
      <c r="K548">
        <v>245885.34</v>
      </c>
      <c r="L548">
        <v>3687397.28</v>
      </c>
      <c r="M548">
        <v>14.996409627349072</v>
      </c>
      <c r="N548">
        <v>4.1530150744163101E-2</v>
      </c>
      <c r="O548">
        <v>22.635100000000001</v>
      </c>
      <c r="P548">
        <v>95.230599999999995</v>
      </c>
      <c r="Q548">
        <v>282.95209999999997</v>
      </c>
      <c r="R548" t="s">
        <v>157</v>
      </c>
      <c r="S548" t="s">
        <v>142</v>
      </c>
      <c r="T548">
        <v>3</v>
      </c>
      <c r="U548" t="s">
        <v>143</v>
      </c>
    </row>
    <row r="549" spans="1:21">
      <c r="A549" s="1">
        <v>45743</v>
      </c>
      <c r="B549" t="s">
        <v>18</v>
      </c>
      <c r="C549" t="s">
        <v>15</v>
      </c>
      <c r="D549" t="s">
        <v>11</v>
      </c>
      <c r="E549" t="s">
        <v>15</v>
      </c>
      <c r="F549">
        <v>242681</v>
      </c>
      <c r="G549">
        <v>16801</v>
      </c>
      <c r="H549">
        <v>3043</v>
      </c>
      <c r="I549">
        <v>1834</v>
      </c>
      <c r="J549">
        <v>1029</v>
      </c>
      <c r="K549">
        <v>237908.01</v>
      </c>
      <c r="L549">
        <v>7686272.0700000003</v>
      </c>
      <c r="M549">
        <v>32.307748150219908</v>
      </c>
      <c r="N549">
        <v>6.9230800927967198E-2</v>
      </c>
      <c r="O549">
        <v>14.160299999999999</v>
      </c>
      <c r="P549">
        <v>78.182100000000005</v>
      </c>
      <c r="Q549">
        <v>231.20310000000001</v>
      </c>
      <c r="R549" t="s">
        <v>157</v>
      </c>
      <c r="S549" t="s">
        <v>142</v>
      </c>
      <c r="T549">
        <v>3</v>
      </c>
      <c r="U549" t="s">
        <v>143</v>
      </c>
    </row>
    <row r="550" spans="1:21">
      <c r="A550" s="1">
        <v>45745</v>
      </c>
      <c r="B550" t="s">
        <v>18</v>
      </c>
      <c r="C550" t="s">
        <v>15</v>
      </c>
      <c r="D550" t="s">
        <v>15</v>
      </c>
      <c r="E550" t="s">
        <v>15</v>
      </c>
      <c r="F550">
        <v>229820</v>
      </c>
      <c r="G550">
        <v>11047</v>
      </c>
      <c r="H550">
        <v>2019</v>
      </c>
      <c r="I550">
        <v>1120</v>
      </c>
      <c r="J550">
        <v>565</v>
      </c>
      <c r="K550">
        <v>204934.93</v>
      </c>
      <c r="L550">
        <v>2057874.91</v>
      </c>
      <c r="M550">
        <v>10.041601546403045</v>
      </c>
      <c r="N550">
        <v>4.8068053259072298E-2</v>
      </c>
      <c r="O550">
        <v>18.551200000000001</v>
      </c>
      <c r="P550">
        <v>101.50320000000001</v>
      </c>
      <c r="Q550">
        <v>362.7167</v>
      </c>
      <c r="R550" t="s">
        <v>157</v>
      </c>
      <c r="S550" t="s">
        <v>142</v>
      </c>
      <c r="T550">
        <v>3</v>
      </c>
      <c r="U550" t="s">
        <v>143</v>
      </c>
    </row>
    <row r="551" spans="1:21">
      <c r="A551" s="1">
        <v>45747</v>
      </c>
      <c r="B551" t="s">
        <v>18</v>
      </c>
      <c r="C551" t="s">
        <v>15</v>
      </c>
      <c r="D551" t="s">
        <v>13</v>
      </c>
      <c r="E551" t="s">
        <v>15</v>
      </c>
      <c r="F551">
        <v>203412</v>
      </c>
      <c r="G551">
        <v>13404</v>
      </c>
      <c r="H551">
        <v>3282</v>
      </c>
      <c r="I551">
        <v>1607</v>
      </c>
      <c r="J551">
        <v>645</v>
      </c>
      <c r="K551">
        <v>201828.55</v>
      </c>
      <c r="L551">
        <v>2389203.56</v>
      </c>
      <c r="M551">
        <v>11.837787864997297</v>
      </c>
      <c r="N551">
        <v>6.5895817355908201E-2</v>
      </c>
      <c r="O551">
        <v>15.0573</v>
      </c>
      <c r="P551">
        <v>61.495600000000003</v>
      </c>
      <c r="Q551">
        <v>312.91250000000002</v>
      </c>
      <c r="R551" t="s">
        <v>157</v>
      </c>
      <c r="S551" t="s">
        <v>142</v>
      </c>
      <c r="T551">
        <v>3</v>
      </c>
      <c r="U551" t="s">
        <v>143</v>
      </c>
    </row>
    <row r="552" spans="1:21">
      <c r="A552" s="1">
        <v>45748</v>
      </c>
      <c r="B552" t="s">
        <v>18</v>
      </c>
      <c r="C552" t="s">
        <v>15</v>
      </c>
      <c r="D552" t="s">
        <v>14</v>
      </c>
      <c r="E552" t="s">
        <v>15</v>
      </c>
      <c r="F552">
        <v>188004</v>
      </c>
      <c r="G552">
        <v>6449</v>
      </c>
      <c r="H552">
        <v>1209</v>
      </c>
      <c r="I552">
        <v>590</v>
      </c>
      <c r="J552">
        <v>328</v>
      </c>
      <c r="K552">
        <v>130079.38</v>
      </c>
      <c r="L552">
        <v>1460235.88</v>
      </c>
      <c r="M552">
        <v>11.225729089422165</v>
      </c>
      <c r="N552">
        <v>3.4302461649752099E-2</v>
      </c>
      <c r="O552">
        <v>20.170500000000001</v>
      </c>
      <c r="P552">
        <v>107.5925</v>
      </c>
      <c r="Q552">
        <v>396.58350000000002</v>
      </c>
      <c r="R552" t="s">
        <v>157</v>
      </c>
      <c r="S552" t="s">
        <v>144</v>
      </c>
      <c r="T552">
        <v>4</v>
      </c>
      <c r="U552" t="s">
        <v>145</v>
      </c>
    </row>
    <row r="553" spans="1:21">
      <c r="A553" s="1">
        <v>45749</v>
      </c>
      <c r="B553" t="s">
        <v>18</v>
      </c>
      <c r="C553" t="s">
        <v>15</v>
      </c>
      <c r="D553" t="s">
        <v>11</v>
      </c>
      <c r="E553" t="s">
        <v>15</v>
      </c>
      <c r="F553">
        <v>126338</v>
      </c>
      <c r="G553">
        <v>5512</v>
      </c>
      <c r="H553">
        <v>1277</v>
      </c>
      <c r="I553">
        <v>670</v>
      </c>
      <c r="J553">
        <v>387</v>
      </c>
      <c r="K553">
        <v>68197.679999999993</v>
      </c>
      <c r="L553">
        <v>1772957.17</v>
      </c>
      <c r="M553">
        <v>25.997323809255683</v>
      </c>
      <c r="N553">
        <v>4.3628995235004499E-2</v>
      </c>
      <c r="O553">
        <v>12.3726</v>
      </c>
      <c r="P553">
        <v>53.404600000000002</v>
      </c>
      <c r="Q553">
        <v>176.22139999999999</v>
      </c>
      <c r="R553" t="s">
        <v>157</v>
      </c>
      <c r="S553" t="s">
        <v>144</v>
      </c>
      <c r="T553">
        <v>4</v>
      </c>
      <c r="U553" t="s">
        <v>145</v>
      </c>
    </row>
    <row r="554" spans="1:21">
      <c r="A554" s="1">
        <v>45750</v>
      </c>
      <c r="B554" t="s">
        <v>18</v>
      </c>
      <c r="C554" t="s">
        <v>15</v>
      </c>
      <c r="D554" t="s">
        <v>13</v>
      </c>
      <c r="E554" t="s">
        <v>15</v>
      </c>
      <c r="F554">
        <v>183191</v>
      </c>
      <c r="G554">
        <v>6099</v>
      </c>
      <c r="H554">
        <v>1415</v>
      </c>
      <c r="I554">
        <v>770</v>
      </c>
      <c r="J554">
        <v>397</v>
      </c>
      <c r="K554">
        <v>74337.41</v>
      </c>
      <c r="L554">
        <v>1467961.39</v>
      </c>
      <c r="M554">
        <v>19.747276505866964</v>
      </c>
      <c r="N554">
        <v>3.3293120295210997E-2</v>
      </c>
      <c r="O554">
        <v>12.188499999999999</v>
      </c>
      <c r="P554">
        <v>52.535299999999999</v>
      </c>
      <c r="Q554">
        <v>187.24789999999999</v>
      </c>
      <c r="R554" t="s">
        <v>157</v>
      </c>
      <c r="S554" t="s">
        <v>144</v>
      </c>
      <c r="T554">
        <v>4</v>
      </c>
      <c r="U554" t="s">
        <v>145</v>
      </c>
    </row>
    <row r="555" spans="1:21">
      <c r="A555" s="1">
        <v>45751</v>
      </c>
      <c r="B555" t="s">
        <v>18</v>
      </c>
      <c r="C555" t="s">
        <v>15</v>
      </c>
      <c r="D555" t="s">
        <v>11</v>
      </c>
      <c r="E555" t="s">
        <v>15</v>
      </c>
      <c r="F555">
        <v>84849</v>
      </c>
      <c r="G555">
        <v>3217</v>
      </c>
      <c r="H555">
        <v>556</v>
      </c>
      <c r="I555">
        <v>340</v>
      </c>
      <c r="J555">
        <v>176</v>
      </c>
      <c r="K555">
        <v>58482.3</v>
      </c>
      <c r="L555">
        <v>1379402.49</v>
      </c>
      <c r="M555">
        <v>23.586666222087707</v>
      </c>
      <c r="N555">
        <v>3.7914412662494498E-2</v>
      </c>
      <c r="O555">
        <v>18.179099999999998</v>
      </c>
      <c r="P555">
        <v>105.184</v>
      </c>
      <c r="Q555">
        <v>332.28579999999999</v>
      </c>
      <c r="R555" t="s">
        <v>157</v>
      </c>
      <c r="S555" t="s">
        <v>144</v>
      </c>
      <c r="T555">
        <v>4</v>
      </c>
      <c r="U555" t="s">
        <v>145</v>
      </c>
    </row>
    <row r="556" spans="1:21">
      <c r="A556" s="1">
        <v>45754</v>
      </c>
      <c r="B556" t="s">
        <v>18</v>
      </c>
      <c r="C556" t="s">
        <v>15</v>
      </c>
      <c r="D556" t="s">
        <v>11</v>
      </c>
      <c r="E556" t="s">
        <v>15</v>
      </c>
      <c r="F556">
        <v>289761</v>
      </c>
      <c r="G556">
        <v>22640</v>
      </c>
      <c r="H556">
        <v>4750</v>
      </c>
      <c r="I556">
        <v>2972</v>
      </c>
      <c r="J556">
        <v>1259</v>
      </c>
      <c r="K556">
        <v>178162.37</v>
      </c>
      <c r="L556">
        <v>4800373.55</v>
      </c>
      <c r="M556">
        <v>26.943812826468349</v>
      </c>
      <c r="N556">
        <v>7.81333581813978E-2</v>
      </c>
      <c r="O556">
        <v>7.8693999999999997</v>
      </c>
      <c r="P556">
        <v>37.507899999999999</v>
      </c>
      <c r="Q556">
        <v>141.511</v>
      </c>
      <c r="R556" t="s">
        <v>157</v>
      </c>
      <c r="S556" t="s">
        <v>144</v>
      </c>
      <c r="T556">
        <v>4</v>
      </c>
      <c r="U556" t="s">
        <v>145</v>
      </c>
    </row>
    <row r="557" spans="1:21">
      <c r="A557" s="1">
        <v>45755</v>
      </c>
      <c r="B557" t="s">
        <v>18</v>
      </c>
      <c r="C557" t="s">
        <v>15</v>
      </c>
      <c r="D557" t="s">
        <v>13</v>
      </c>
      <c r="E557" t="s">
        <v>15</v>
      </c>
      <c r="F557">
        <v>110803</v>
      </c>
      <c r="G557">
        <v>4456</v>
      </c>
      <c r="H557">
        <v>876</v>
      </c>
      <c r="I557">
        <v>468</v>
      </c>
      <c r="J557">
        <v>219</v>
      </c>
      <c r="K557">
        <v>101061.77</v>
      </c>
      <c r="L557">
        <v>951963.17</v>
      </c>
      <c r="M557">
        <v>9.41961703223682</v>
      </c>
      <c r="N557">
        <v>4.0215517630389101E-2</v>
      </c>
      <c r="O557">
        <v>22.6799</v>
      </c>
      <c r="P557">
        <v>115.3673</v>
      </c>
      <c r="Q557">
        <v>461.46929999999998</v>
      </c>
      <c r="R557" t="s">
        <v>157</v>
      </c>
      <c r="S557" t="s">
        <v>144</v>
      </c>
      <c r="T557">
        <v>4</v>
      </c>
      <c r="U557" t="s">
        <v>145</v>
      </c>
    </row>
    <row r="558" spans="1:21">
      <c r="A558" s="1">
        <v>45756</v>
      </c>
      <c r="B558" t="s">
        <v>18</v>
      </c>
      <c r="C558" t="s">
        <v>15</v>
      </c>
      <c r="D558" t="s">
        <v>13</v>
      </c>
      <c r="E558" t="s">
        <v>15</v>
      </c>
      <c r="F558">
        <v>239425</v>
      </c>
      <c r="G558">
        <v>15902</v>
      </c>
      <c r="H558">
        <v>2926</v>
      </c>
      <c r="I558">
        <v>1870</v>
      </c>
      <c r="J558">
        <v>851</v>
      </c>
      <c r="K558">
        <v>148342.78</v>
      </c>
      <c r="L558">
        <v>5872468.4800000004</v>
      </c>
      <c r="M558">
        <v>39.587154022595506</v>
      </c>
      <c r="N558">
        <v>6.64174584943093E-2</v>
      </c>
      <c r="O558">
        <v>9.3285999999999998</v>
      </c>
      <c r="P558">
        <v>50.698099999999997</v>
      </c>
      <c r="Q558">
        <v>174.3158</v>
      </c>
      <c r="R558" t="s">
        <v>157</v>
      </c>
      <c r="S558" t="s">
        <v>144</v>
      </c>
      <c r="T558">
        <v>4</v>
      </c>
      <c r="U558" t="s">
        <v>145</v>
      </c>
    </row>
    <row r="559" spans="1:21">
      <c r="A559" s="1">
        <v>45759</v>
      </c>
      <c r="B559" t="s">
        <v>18</v>
      </c>
      <c r="C559" t="s">
        <v>15</v>
      </c>
      <c r="D559" t="s">
        <v>14</v>
      </c>
      <c r="E559" t="s">
        <v>15</v>
      </c>
      <c r="F559">
        <v>263247</v>
      </c>
      <c r="G559">
        <v>19300</v>
      </c>
      <c r="H559">
        <v>3627</v>
      </c>
      <c r="I559">
        <v>2251</v>
      </c>
      <c r="J559">
        <v>1126</v>
      </c>
      <c r="K559">
        <v>214028.74</v>
      </c>
      <c r="L559">
        <v>8518494.3200000003</v>
      </c>
      <c r="M559">
        <v>39.80070302707945</v>
      </c>
      <c r="N559">
        <v>7.3315175481581896E-2</v>
      </c>
      <c r="O559">
        <v>11.089600000000001</v>
      </c>
      <c r="P559">
        <v>59.009900000000002</v>
      </c>
      <c r="Q559">
        <v>190.0788</v>
      </c>
      <c r="R559" t="s">
        <v>157</v>
      </c>
      <c r="S559" t="s">
        <v>144</v>
      </c>
      <c r="T559">
        <v>4</v>
      </c>
      <c r="U559" t="s">
        <v>145</v>
      </c>
    </row>
    <row r="560" spans="1:21">
      <c r="A560" s="1">
        <v>45761</v>
      </c>
      <c r="B560" t="s">
        <v>18</v>
      </c>
      <c r="C560" t="s">
        <v>15</v>
      </c>
      <c r="D560" t="s">
        <v>13</v>
      </c>
      <c r="E560" t="s">
        <v>15</v>
      </c>
      <c r="F560">
        <v>172696</v>
      </c>
      <c r="G560">
        <v>13622</v>
      </c>
      <c r="H560">
        <v>2087</v>
      </c>
      <c r="I560">
        <v>1215</v>
      </c>
      <c r="J560">
        <v>682</v>
      </c>
      <c r="K560">
        <v>172286.34</v>
      </c>
      <c r="L560">
        <v>4380214.3</v>
      </c>
      <c r="M560">
        <v>25.424037100097429</v>
      </c>
      <c r="N560">
        <v>7.8878491684810301E-2</v>
      </c>
      <c r="O560">
        <v>12.6477</v>
      </c>
      <c r="P560">
        <v>82.552199999999999</v>
      </c>
      <c r="Q560">
        <v>252.61930000000001</v>
      </c>
      <c r="R560" t="s">
        <v>157</v>
      </c>
      <c r="S560" t="s">
        <v>144</v>
      </c>
      <c r="T560">
        <v>4</v>
      </c>
      <c r="U560" t="s">
        <v>145</v>
      </c>
    </row>
    <row r="561" spans="1:21">
      <c r="A561" s="1">
        <v>45764</v>
      </c>
      <c r="B561" t="s">
        <v>18</v>
      </c>
      <c r="C561" t="s">
        <v>15</v>
      </c>
      <c r="D561" t="s">
        <v>11</v>
      </c>
      <c r="E561" t="s">
        <v>15</v>
      </c>
      <c r="F561">
        <v>187876</v>
      </c>
      <c r="G561">
        <v>14537</v>
      </c>
      <c r="H561">
        <v>3326</v>
      </c>
      <c r="I561">
        <v>1964</v>
      </c>
      <c r="J561">
        <v>1057</v>
      </c>
      <c r="K561">
        <v>100656.39</v>
      </c>
      <c r="L561">
        <v>4478372.76</v>
      </c>
      <c r="M561">
        <v>44.491688605164562</v>
      </c>
      <c r="N561">
        <v>7.7375502991334694E-2</v>
      </c>
      <c r="O561">
        <v>6.9241999999999999</v>
      </c>
      <c r="P561">
        <v>30.263500000000001</v>
      </c>
      <c r="Q561">
        <v>95.228399999999993</v>
      </c>
      <c r="R561" t="s">
        <v>157</v>
      </c>
      <c r="S561" t="s">
        <v>144</v>
      </c>
      <c r="T561">
        <v>4</v>
      </c>
      <c r="U561" t="s">
        <v>145</v>
      </c>
    </row>
    <row r="562" spans="1:21">
      <c r="A562" s="1">
        <v>45766</v>
      </c>
      <c r="B562" t="s">
        <v>18</v>
      </c>
      <c r="C562" t="s">
        <v>15</v>
      </c>
      <c r="D562" t="s">
        <v>11</v>
      </c>
      <c r="E562" t="s">
        <v>15</v>
      </c>
      <c r="F562">
        <v>162404</v>
      </c>
      <c r="G562">
        <v>11970</v>
      </c>
      <c r="H562">
        <v>2624</v>
      </c>
      <c r="I562">
        <v>1217</v>
      </c>
      <c r="J562">
        <v>633</v>
      </c>
      <c r="K562">
        <v>107823.72</v>
      </c>
      <c r="L562">
        <v>4731468.72</v>
      </c>
      <c r="M562">
        <v>43.881519947558843</v>
      </c>
      <c r="N562">
        <v>7.3705081155636606E-2</v>
      </c>
      <c r="O562">
        <v>9.0077999999999996</v>
      </c>
      <c r="P562">
        <v>41.0914</v>
      </c>
      <c r="Q562">
        <v>170.33760000000001</v>
      </c>
      <c r="R562" t="s">
        <v>157</v>
      </c>
      <c r="S562" t="s">
        <v>144</v>
      </c>
      <c r="T562">
        <v>4</v>
      </c>
      <c r="U562" t="s">
        <v>145</v>
      </c>
    </row>
    <row r="563" spans="1:21">
      <c r="A563" s="1">
        <v>45771</v>
      </c>
      <c r="B563" t="s">
        <v>18</v>
      </c>
      <c r="C563" t="s">
        <v>15</v>
      </c>
      <c r="D563" t="s">
        <v>11</v>
      </c>
      <c r="E563" t="s">
        <v>15</v>
      </c>
      <c r="F563">
        <v>219815</v>
      </c>
      <c r="G563">
        <v>15931</v>
      </c>
      <c r="H563">
        <v>2530</v>
      </c>
      <c r="I563">
        <v>1544</v>
      </c>
      <c r="J563">
        <v>888</v>
      </c>
      <c r="K563">
        <v>106057.04</v>
      </c>
      <c r="L563">
        <v>6164863.6699999999</v>
      </c>
      <c r="M563">
        <v>58.127811883114973</v>
      </c>
      <c r="N563">
        <v>7.2474580897572999E-2</v>
      </c>
      <c r="O563">
        <v>6.6573000000000002</v>
      </c>
      <c r="P563">
        <v>41.919800000000002</v>
      </c>
      <c r="Q563">
        <v>119.4336</v>
      </c>
      <c r="R563" t="s">
        <v>157</v>
      </c>
      <c r="S563" t="s">
        <v>144</v>
      </c>
      <c r="T563">
        <v>4</v>
      </c>
      <c r="U563" t="s">
        <v>145</v>
      </c>
    </row>
    <row r="564" spans="1:21">
      <c r="A564" s="1">
        <v>45775</v>
      </c>
      <c r="B564" t="s">
        <v>18</v>
      </c>
      <c r="C564" t="s">
        <v>15</v>
      </c>
      <c r="D564" t="s">
        <v>12</v>
      </c>
      <c r="E564" t="s">
        <v>15</v>
      </c>
      <c r="F564">
        <v>108582</v>
      </c>
      <c r="G564">
        <v>6075</v>
      </c>
      <c r="H564">
        <v>1445</v>
      </c>
      <c r="I564">
        <v>861</v>
      </c>
      <c r="J564">
        <v>472</v>
      </c>
      <c r="K564">
        <v>61991.73</v>
      </c>
      <c r="L564">
        <v>2863429.47</v>
      </c>
      <c r="M564">
        <v>46.190507508017603</v>
      </c>
      <c r="N564">
        <v>5.5948499751340003E-2</v>
      </c>
      <c r="O564">
        <v>10.2044</v>
      </c>
      <c r="P564">
        <v>42.9009</v>
      </c>
      <c r="Q564">
        <v>131.33840000000001</v>
      </c>
      <c r="R564" t="s">
        <v>157</v>
      </c>
      <c r="S564" t="s">
        <v>144</v>
      </c>
      <c r="T564">
        <v>4</v>
      </c>
      <c r="U564" t="s">
        <v>145</v>
      </c>
    </row>
    <row r="565" spans="1:21">
      <c r="A565" s="1">
        <v>45776</v>
      </c>
      <c r="B565" t="s">
        <v>18</v>
      </c>
      <c r="C565" t="s">
        <v>15</v>
      </c>
      <c r="D565" t="s">
        <v>14</v>
      </c>
      <c r="E565" t="s">
        <v>15</v>
      </c>
      <c r="F565">
        <v>203313</v>
      </c>
      <c r="G565">
        <v>15538</v>
      </c>
      <c r="H565">
        <v>2353</v>
      </c>
      <c r="I565">
        <v>1144</v>
      </c>
      <c r="J565">
        <v>655</v>
      </c>
      <c r="K565">
        <v>145045.48000000001</v>
      </c>
      <c r="L565">
        <v>4987053.71</v>
      </c>
      <c r="M565">
        <v>34.382689553648966</v>
      </c>
      <c r="N565">
        <v>7.6424035846207605E-2</v>
      </c>
      <c r="O565">
        <v>9.3348999999999993</v>
      </c>
      <c r="P565">
        <v>61.642800000000001</v>
      </c>
      <c r="Q565">
        <v>221.4435</v>
      </c>
      <c r="R565" t="s">
        <v>157</v>
      </c>
      <c r="S565" t="s">
        <v>144</v>
      </c>
      <c r="T565">
        <v>4</v>
      </c>
      <c r="U565" t="s">
        <v>145</v>
      </c>
    </row>
    <row r="566" spans="1:21">
      <c r="A566" s="1">
        <v>45778</v>
      </c>
      <c r="B566" t="s">
        <v>18</v>
      </c>
      <c r="C566" t="s">
        <v>15</v>
      </c>
      <c r="D566" t="s">
        <v>15</v>
      </c>
      <c r="E566" t="s">
        <v>15</v>
      </c>
      <c r="F566">
        <v>289903</v>
      </c>
      <c r="G566">
        <v>22942</v>
      </c>
      <c r="H566">
        <v>4003</v>
      </c>
      <c r="I566">
        <v>2536</v>
      </c>
      <c r="J566">
        <v>1136</v>
      </c>
      <c r="K566">
        <v>276281.53000000003</v>
      </c>
      <c r="L566">
        <v>6468438.0599999996</v>
      </c>
      <c r="M566">
        <v>23.412488196369836</v>
      </c>
      <c r="N566">
        <v>7.9136814727684801E-2</v>
      </c>
      <c r="O566">
        <v>12.0426</v>
      </c>
      <c r="P566">
        <v>69.018600000000006</v>
      </c>
      <c r="Q566">
        <v>243.2056</v>
      </c>
      <c r="R566" t="s">
        <v>157</v>
      </c>
      <c r="S566" t="s">
        <v>144</v>
      </c>
      <c r="T566">
        <v>5</v>
      </c>
      <c r="U566" t="s">
        <v>94</v>
      </c>
    </row>
    <row r="567" spans="1:21">
      <c r="A567" s="1">
        <v>45780</v>
      </c>
      <c r="B567" t="s">
        <v>18</v>
      </c>
      <c r="C567" t="s">
        <v>15</v>
      </c>
      <c r="D567" t="s">
        <v>15</v>
      </c>
      <c r="E567" t="s">
        <v>15</v>
      </c>
      <c r="F567">
        <v>283215</v>
      </c>
      <c r="G567">
        <v>9156</v>
      </c>
      <c r="H567">
        <v>1720</v>
      </c>
      <c r="I567">
        <v>956</v>
      </c>
      <c r="J567">
        <v>382</v>
      </c>
      <c r="K567">
        <v>274488.3</v>
      </c>
      <c r="L567">
        <v>1491751.11</v>
      </c>
      <c r="M567">
        <v>5.4346619145515502</v>
      </c>
      <c r="N567">
        <v>3.2328796144271997E-2</v>
      </c>
      <c r="O567">
        <v>29.979099999999999</v>
      </c>
      <c r="P567">
        <v>159.58619999999999</v>
      </c>
      <c r="Q567">
        <v>718.55579999999998</v>
      </c>
      <c r="R567" t="s">
        <v>157</v>
      </c>
      <c r="S567" t="s">
        <v>144</v>
      </c>
      <c r="T567">
        <v>5</v>
      </c>
      <c r="U567" t="s">
        <v>94</v>
      </c>
    </row>
    <row r="568" spans="1:21">
      <c r="A568" s="1">
        <v>45782</v>
      </c>
      <c r="B568" t="s">
        <v>18</v>
      </c>
      <c r="C568" t="s">
        <v>15</v>
      </c>
      <c r="D568" t="s">
        <v>15</v>
      </c>
      <c r="E568" t="s">
        <v>15</v>
      </c>
      <c r="F568">
        <v>104892</v>
      </c>
      <c r="G568">
        <v>8197</v>
      </c>
      <c r="H568">
        <v>1255</v>
      </c>
      <c r="I568">
        <v>616</v>
      </c>
      <c r="J568">
        <v>347</v>
      </c>
      <c r="K568">
        <v>51518.58</v>
      </c>
      <c r="L568">
        <v>2149275.48</v>
      </c>
      <c r="M568">
        <v>41.718453420105909</v>
      </c>
      <c r="N568">
        <v>7.8147046485909297E-2</v>
      </c>
      <c r="O568">
        <v>6.2850999999999999</v>
      </c>
      <c r="P568">
        <v>41.050699999999999</v>
      </c>
      <c r="Q568">
        <v>148.46850000000001</v>
      </c>
      <c r="R568" t="s">
        <v>157</v>
      </c>
      <c r="S568" t="s">
        <v>144</v>
      </c>
      <c r="T568">
        <v>5</v>
      </c>
      <c r="U568" t="s">
        <v>94</v>
      </c>
    </row>
    <row r="569" spans="1:21">
      <c r="A569" s="1">
        <v>45783</v>
      </c>
      <c r="B569" t="s">
        <v>18</v>
      </c>
      <c r="C569" t="s">
        <v>15</v>
      </c>
      <c r="D569" t="s">
        <v>12</v>
      </c>
      <c r="E569" t="s">
        <v>15</v>
      </c>
      <c r="F569">
        <v>204932</v>
      </c>
      <c r="G569">
        <v>9551</v>
      </c>
      <c r="H569">
        <v>2028</v>
      </c>
      <c r="I569">
        <v>1175</v>
      </c>
      <c r="J569">
        <v>688</v>
      </c>
      <c r="K569">
        <v>119604.48</v>
      </c>
      <c r="L569">
        <v>2530463.62</v>
      </c>
      <c r="M569">
        <v>21.156930074860075</v>
      </c>
      <c r="N569">
        <v>4.6605703355259299E-2</v>
      </c>
      <c r="O569">
        <v>12.5227</v>
      </c>
      <c r="P569">
        <v>58.976599999999998</v>
      </c>
      <c r="Q569">
        <v>173.84370000000001</v>
      </c>
      <c r="R569" t="s">
        <v>157</v>
      </c>
      <c r="S569" t="s">
        <v>144</v>
      </c>
      <c r="T569">
        <v>5</v>
      </c>
      <c r="U569" t="s">
        <v>94</v>
      </c>
    </row>
    <row r="570" spans="1:21">
      <c r="A570" s="1">
        <v>45784</v>
      </c>
      <c r="B570" t="s">
        <v>18</v>
      </c>
      <c r="C570" t="s">
        <v>15</v>
      </c>
      <c r="D570" t="s">
        <v>11</v>
      </c>
      <c r="E570" t="s">
        <v>15</v>
      </c>
      <c r="F570">
        <v>126647</v>
      </c>
      <c r="G570">
        <v>7408</v>
      </c>
      <c r="H570">
        <v>1738</v>
      </c>
      <c r="I570">
        <v>883</v>
      </c>
      <c r="J570">
        <v>464</v>
      </c>
      <c r="K570">
        <v>97271.17</v>
      </c>
      <c r="L570">
        <v>1785615.46</v>
      </c>
      <c r="M570">
        <v>18.357088333573042</v>
      </c>
      <c r="N570">
        <v>5.84932923796063E-2</v>
      </c>
      <c r="O570">
        <v>13.130599999999999</v>
      </c>
      <c r="P570">
        <v>55.967300000000002</v>
      </c>
      <c r="Q570">
        <v>209.6361</v>
      </c>
      <c r="R570" t="s">
        <v>157</v>
      </c>
      <c r="S570" t="s">
        <v>144</v>
      </c>
      <c r="T570">
        <v>5</v>
      </c>
      <c r="U570" t="s">
        <v>94</v>
      </c>
    </row>
    <row r="571" spans="1:21">
      <c r="A571" s="1">
        <v>45786</v>
      </c>
      <c r="B571" t="s">
        <v>18</v>
      </c>
      <c r="C571" t="s">
        <v>15</v>
      </c>
      <c r="D571" t="s">
        <v>15</v>
      </c>
      <c r="E571" t="s">
        <v>15</v>
      </c>
      <c r="F571">
        <v>108431</v>
      </c>
      <c r="G571">
        <v>6177</v>
      </c>
      <c r="H571">
        <v>1134</v>
      </c>
      <c r="I571">
        <v>595</v>
      </c>
      <c r="J571">
        <v>240</v>
      </c>
      <c r="K571">
        <v>100523.61</v>
      </c>
      <c r="L571">
        <v>897404.11</v>
      </c>
      <c r="M571">
        <v>8.9272968808024302</v>
      </c>
      <c r="N571">
        <v>5.6967103503610603E-2</v>
      </c>
      <c r="O571">
        <v>16.273900000000001</v>
      </c>
      <c r="P571">
        <v>88.645200000000003</v>
      </c>
      <c r="Q571">
        <v>418.84840000000003</v>
      </c>
      <c r="R571" t="s">
        <v>157</v>
      </c>
      <c r="S571" t="s">
        <v>144</v>
      </c>
      <c r="T571">
        <v>5</v>
      </c>
      <c r="U571" t="s">
        <v>94</v>
      </c>
    </row>
    <row r="572" spans="1:21">
      <c r="A572" s="1">
        <v>45787</v>
      </c>
      <c r="B572" t="s">
        <v>18</v>
      </c>
      <c r="C572" t="s">
        <v>15</v>
      </c>
      <c r="D572" t="s">
        <v>11</v>
      </c>
      <c r="E572" t="s">
        <v>15</v>
      </c>
      <c r="F572">
        <v>128908</v>
      </c>
      <c r="G572">
        <v>5068</v>
      </c>
      <c r="H572">
        <v>994</v>
      </c>
      <c r="I572">
        <v>535</v>
      </c>
      <c r="J572">
        <v>273</v>
      </c>
      <c r="K572">
        <v>101891.88</v>
      </c>
      <c r="L572">
        <v>1320648.3600000001</v>
      </c>
      <c r="M572">
        <v>12.961271889379214</v>
      </c>
      <c r="N572">
        <v>3.93148602103826E-2</v>
      </c>
      <c r="O572">
        <v>20.104900000000001</v>
      </c>
      <c r="P572">
        <v>102.5069</v>
      </c>
      <c r="Q572">
        <v>373.2303</v>
      </c>
      <c r="R572" t="s">
        <v>157</v>
      </c>
      <c r="S572" t="s">
        <v>144</v>
      </c>
      <c r="T572">
        <v>5</v>
      </c>
      <c r="U572" t="s">
        <v>94</v>
      </c>
    </row>
    <row r="573" spans="1:21">
      <c r="A573" s="1">
        <v>45788</v>
      </c>
      <c r="B573" t="s">
        <v>18</v>
      </c>
      <c r="C573" t="s">
        <v>15</v>
      </c>
      <c r="D573" t="s">
        <v>11</v>
      </c>
      <c r="E573" t="s">
        <v>15</v>
      </c>
      <c r="F573">
        <v>281759</v>
      </c>
      <c r="G573">
        <v>18036</v>
      </c>
      <c r="H573">
        <v>3182</v>
      </c>
      <c r="I573">
        <v>2035</v>
      </c>
      <c r="J573">
        <v>1042</v>
      </c>
      <c r="K573">
        <v>149263.62</v>
      </c>
      <c r="L573">
        <v>7035403.1900000004</v>
      </c>
      <c r="M573">
        <v>47.134078551759636</v>
      </c>
      <c r="N573">
        <v>6.4012152229387498E-2</v>
      </c>
      <c r="O573">
        <v>8.2759</v>
      </c>
      <c r="P573">
        <v>46.908700000000003</v>
      </c>
      <c r="Q573">
        <v>143.24719999999999</v>
      </c>
      <c r="R573" t="s">
        <v>157</v>
      </c>
      <c r="S573" t="s">
        <v>144</v>
      </c>
      <c r="T573">
        <v>5</v>
      </c>
      <c r="U573" t="s">
        <v>94</v>
      </c>
    </row>
    <row r="574" spans="1:21">
      <c r="A574" s="1">
        <v>45790</v>
      </c>
      <c r="B574" t="s">
        <v>18</v>
      </c>
      <c r="C574" t="s">
        <v>15</v>
      </c>
      <c r="D574" t="s">
        <v>15</v>
      </c>
      <c r="E574" t="s">
        <v>15</v>
      </c>
      <c r="F574">
        <v>263989</v>
      </c>
      <c r="G574">
        <v>20499</v>
      </c>
      <c r="H574">
        <v>4960</v>
      </c>
      <c r="I574">
        <v>3112</v>
      </c>
      <c r="J574">
        <v>1581</v>
      </c>
      <c r="K574">
        <v>241710.75</v>
      </c>
      <c r="L574">
        <v>10422582.66</v>
      </c>
      <c r="M574">
        <v>43.120062554106511</v>
      </c>
      <c r="N574">
        <v>7.7650962729507694E-2</v>
      </c>
      <c r="O574">
        <v>11.7913</v>
      </c>
      <c r="P574">
        <v>48.731999999999999</v>
      </c>
      <c r="Q574">
        <v>152.88470000000001</v>
      </c>
      <c r="R574" t="s">
        <v>157</v>
      </c>
      <c r="S574" t="s">
        <v>144</v>
      </c>
      <c r="T574">
        <v>5</v>
      </c>
      <c r="U574" t="s">
        <v>94</v>
      </c>
    </row>
    <row r="575" spans="1:21">
      <c r="A575" s="1">
        <v>45798</v>
      </c>
      <c r="B575" t="s">
        <v>18</v>
      </c>
      <c r="C575" t="s">
        <v>15</v>
      </c>
      <c r="D575" t="s">
        <v>12</v>
      </c>
      <c r="E575" t="s">
        <v>15</v>
      </c>
      <c r="F575">
        <v>121352</v>
      </c>
      <c r="G575">
        <v>4064</v>
      </c>
      <c r="H575">
        <v>696</v>
      </c>
      <c r="I575">
        <v>357</v>
      </c>
      <c r="J575">
        <v>180</v>
      </c>
      <c r="K575">
        <v>54958.71</v>
      </c>
      <c r="L575">
        <v>941034.3</v>
      </c>
      <c r="M575">
        <v>17.122568924925641</v>
      </c>
      <c r="N575">
        <v>3.3489353286307602E-2</v>
      </c>
      <c r="O575">
        <v>13.523300000000001</v>
      </c>
      <c r="P575">
        <v>78.963700000000003</v>
      </c>
      <c r="Q575">
        <v>305.32619999999997</v>
      </c>
      <c r="R575" t="s">
        <v>157</v>
      </c>
      <c r="S575" t="s">
        <v>144</v>
      </c>
      <c r="T575">
        <v>5</v>
      </c>
      <c r="U575" t="s">
        <v>94</v>
      </c>
    </row>
    <row r="576" spans="1:21">
      <c r="A576" s="1">
        <v>45801</v>
      </c>
      <c r="B576" t="s">
        <v>18</v>
      </c>
      <c r="C576" t="s">
        <v>15</v>
      </c>
      <c r="D576" t="s">
        <v>11</v>
      </c>
      <c r="E576" t="s">
        <v>15</v>
      </c>
      <c r="F576">
        <v>107849</v>
      </c>
      <c r="G576">
        <v>6825</v>
      </c>
      <c r="H576">
        <v>1489</v>
      </c>
      <c r="I576">
        <v>749</v>
      </c>
      <c r="J576">
        <v>394</v>
      </c>
      <c r="K576">
        <v>81201.03</v>
      </c>
      <c r="L576">
        <v>1255931.71</v>
      </c>
      <c r="M576">
        <v>15.466943091731718</v>
      </c>
      <c r="N576">
        <v>6.3282923346530795E-2</v>
      </c>
      <c r="O576">
        <v>11.897600000000001</v>
      </c>
      <c r="P576">
        <v>54.533900000000003</v>
      </c>
      <c r="Q576">
        <v>206.09399999999999</v>
      </c>
      <c r="R576" t="s">
        <v>157</v>
      </c>
      <c r="S576" t="s">
        <v>144</v>
      </c>
      <c r="T576">
        <v>5</v>
      </c>
      <c r="U576" t="s">
        <v>94</v>
      </c>
    </row>
    <row r="577" spans="1:21">
      <c r="A577" s="1">
        <v>45804</v>
      </c>
      <c r="B577" t="s">
        <v>18</v>
      </c>
      <c r="C577" t="s">
        <v>15</v>
      </c>
      <c r="D577" t="s">
        <v>14</v>
      </c>
      <c r="E577" t="s">
        <v>15</v>
      </c>
      <c r="F577">
        <v>298878</v>
      </c>
      <c r="G577">
        <v>16202</v>
      </c>
      <c r="H577">
        <v>3092</v>
      </c>
      <c r="I577">
        <v>1903</v>
      </c>
      <c r="J577">
        <v>1055</v>
      </c>
      <c r="K577">
        <v>156885.57999999999</v>
      </c>
      <c r="L577">
        <v>7149953.9800000004</v>
      </c>
      <c r="M577">
        <v>45.574322254473614</v>
      </c>
      <c r="N577">
        <v>5.4209409859541403E-2</v>
      </c>
      <c r="O577">
        <v>9.6830999999999996</v>
      </c>
      <c r="P577">
        <v>50.739199999999997</v>
      </c>
      <c r="Q577">
        <v>148.70670000000001</v>
      </c>
      <c r="R577" t="s">
        <v>157</v>
      </c>
      <c r="S577" t="s">
        <v>144</v>
      </c>
      <c r="T577">
        <v>5</v>
      </c>
      <c r="U577" t="s">
        <v>94</v>
      </c>
    </row>
    <row r="578" spans="1:21">
      <c r="A578" s="1">
        <v>45805</v>
      </c>
      <c r="B578" t="s">
        <v>18</v>
      </c>
      <c r="C578" t="s">
        <v>15</v>
      </c>
      <c r="D578" t="s">
        <v>13</v>
      </c>
      <c r="E578" t="s">
        <v>15</v>
      </c>
      <c r="F578">
        <v>173020</v>
      </c>
      <c r="G578">
        <v>10599</v>
      </c>
      <c r="H578">
        <v>1880</v>
      </c>
      <c r="I578">
        <v>1217</v>
      </c>
      <c r="J578">
        <v>720</v>
      </c>
      <c r="K578">
        <v>77910.38</v>
      </c>
      <c r="L578">
        <v>3240631.4</v>
      </c>
      <c r="M578">
        <v>41.594347248723466</v>
      </c>
      <c r="N578">
        <v>6.1258814009941001E-2</v>
      </c>
      <c r="O578">
        <v>7.3506999999999998</v>
      </c>
      <c r="P578">
        <v>41.441699999999997</v>
      </c>
      <c r="Q578">
        <v>108.2089</v>
      </c>
      <c r="R578" t="s">
        <v>157</v>
      </c>
      <c r="S578" t="s">
        <v>144</v>
      </c>
      <c r="T578">
        <v>5</v>
      </c>
      <c r="U578" t="s">
        <v>94</v>
      </c>
    </row>
    <row r="579" spans="1:21">
      <c r="A579" s="1">
        <v>45807</v>
      </c>
      <c r="B579" t="s">
        <v>18</v>
      </c>
      <c r="C579" t="s">
        <v>15</v>
      </c>
      <c r="D579" t="s">
        <v>14</v>
      </c>
      <c r="E579" t="s">
        <v>15</v>
      </c>
      <c r="F579">
        <v>171248</v>
      </c>
      <c r="G579">
        <v>12218</v>
      </c>
      <c r="H579">
        <v>1850</v>
      </c>
      <c r="I579">
        <v>1118</v>
      </c>
      <c r="J579">
        <v>623</v>
      </c>
      <c r="K579">
        <v>161173.5</v>
      </c>
      <c r="L579">
        <v>4380151.08</v>
      </c>
      <c r="M579">
        <v>27.176620722389227</v>
      </c>
      <c r="N579">
        <v>7.1346818648976906E-2</v>
      </c>
      <c r="O579">
        <v>13.1915</v>
      </c>
      <c r="P579">
        <v>87.120800000000003</v>
      </c>
      <c r="Q579">
        <v>258.70549999999997</v>
      </c>
      <c r="R579" t="s">
        <v>157</v>
      </c>
      <c r="S579" t="s">
        <v>144</v>
      </c>
      <c r="T579">
        <v>5</v>
      </c>
      <c r="U579" t="s">
        <v>94</v>
      </c>
    </row>
    <row r="580" spans="1:21">
      <c r="A580" s="1">
        <v>45808</v>
      </c>
      <c r="B580" t="s">
        <v>18</v>
      </c>
      <c r="C580" t="s">
        <v>15</v>
      </c>
      <c r="D580" t="s">
        <v>13</v>
      </c>
      <c r="E580" t="s">
        <v>15</v>
      </c>
      <c r="F580">
        <v>79898</v>
      </c>
      <c r="G580">
        <v>3387</v>
      </c>
      <c r="H580">
        <v>708</v>
      </c>
      <c r="I580">
        <v>348</v>
      </c>
      <c r="J580">
        <v>144</v>
      </c>
      <c r="K580">
        <v>46053.63</v>
      </c>
      <c r="L580">
        <v>664446.17000000004</v>
      </c>
      <c r="M580">
        <v>14.427661185448358</v>
      </c>
      <c r="N580">
        <v>4.2391549225262198E-2</v>
      </c>
      <c r="O580">
        <v>13.597200000000001</v>
      </c>
      <c r="P580">
        <v>65.047499999999999</v>
      </c>
      <c r="Q580">
        <v>319.81689999999998</v>
      </c>
      <c r="R580" t="s">
        <v>157</v>
      </c>
      <c r="S580" t="s">
        <v>144</v>
      </c>
      <c r="T580">
        <v>5</v>
      </c>
      <c r="U580" t="s">
        <v>94</v>
      </c>
    </row>
    <row r="581" spans="1:21">
      <c r="A581" s="1">
        <v>45778</v>
      </c>
      <c r="B581" t="s">
        <v>19</v>
      </c>
      <c r="C581" t="s">
        <v>13</v>
      </c>
      <c r="D581" t="s">
        <v>11</v>
      </c>
      <c r="E581" t="s">
        <v>13</v>
      </c>
      <c r="F581">
        <v>240139</v>
      </c>
      <c r="G581">
        <v>11309</v>
      </c>
      <c r="H581">
        <v>1987</v>
      </c>
      <c r="I581">
        <v>1165</v>
      </c>
      <c r="J581">
        <v>696</v>
      </c>
      <c r="K581">
        <v>180456.12</v>
      </c>
      <c r="L581">
        <v>4208817.8499999996</v>
      </c>
      <c r="M581">
        <v>23.323220348525723</v>
      </c>
      <c r="N581">
        <v>4.7093558314143101E-2</v>
      </c>
      <c r="O581">
        <v>15.956899999999999</v>
      </c>
      <c r="P581">
        <v>90.818399999999997</v>
      </c>
      <c r="Q581">
        <v>259.27600000000001</v>
      </c>
      <c r="R581" t="s">
        <v>157</v>
      </c>
      <c r="S581" t="s">
        <v>144</v>
      </c>
      <c r="T581">
        <v>5</v>
      </c>
      <c r="U581" t="s">
        <v>94</v>
      </c>
    </row>
    <row r="582" spans="1:21">
      <c r="A582" s="1">
        <v>45779</v>
      </c>
      <c r="B582" t="s">
        <v>19</v>
      </c>
      <c r="C582" t="s">
        <v>13</v>
      </c>
      <c r="D582" t="s">
        <v>14</v>
      </c>
      <c r="E582" t="s">
        <v>13</v>
      </c>
      <c r="F582">
        <v>145953</v>
      </c>
      <c r="G582">
        <v>6934</v>
      </c>
      <c r="H582">
        <v>1681</v>
      </c>
      <c r="I582">
        <v>974</v>
      </c>
      <c r="J582">
        <v>435</v>
      </c>
      <c r="K582">
        <v>80170.2</v>
      </c>
      <c r="L582">
        <v>2531628.96</v>
      </c>
      <c r="M582">
        <v>31.578179423276978</v>
      </c>
      <c r="N582">
        <v>4.7508444499256598E-2</v>
      </c>
      <c r="O582">
        <v>11.5619</v>
      </c>
      <c r="P582">
        <v>47.692</v>
      </c>
      <c r="Q582">
        <v>184.29929999999999</v>
      </c>
      <c r="R582" t="s">
        <v>157</v>
      </c>
      <c r="S582" t="s">
        <v>144</v>
      </c>
      <c r="T582">
        <v>5</v>
      </c>
      <c r="U582" t="s">
        <v>94</v>
      </c>
    </row>
    <row r="583" spans="1:21">
      <c r="A583" s="1">
        <v>45780</v>
      </c>
      <c r="B583" t="s">
        <v>19</v>
      </c>
      <c r="C583" t="s">
        <v>13</v>
      </c>
      <c r="D583" t="s">
        <v>13</v>
      </c>
      <c r="E583" t="s">
        <v>13</v>
      </c>
      <c r="F583">
        <v>125764</v>
      </c>
      <c r="G583">
        <v>4601</v>
      </c>
      <c r="H583">
        <v>978</v>
      </c>
      <c r="I583">
        <v>630</v>
      </c>
      <c r="J583">
        <v>302</v>
      </c>
      <c r="K583">
        <v>67771.58</v>
      </c>
      <c r="L583">
        <v>2349380.39</v>
      </c>
      <c r="M583">
        <v>34.666159325192062</v>
      </c>
      <c r="N583">
        <v>3.6584396170605299E-2</v>
      </c>
      <c r="O583">
        <v>14.729799999999999</v>
      </c>
      <c r="P583">
        <v>69.296099999999996</v>
      </c>
      <c r="Q583">
        <v>224.4092</v>
      </c>
      <c r="R583" t="s">
        <v>157</v>
      </c>
      <c r="S583" t="s">
        <v>144</v>
      </c>
      <c r="T583">
        <v>5</v>
      </c>
      <c r="U583" t="s">
        <v>94</v>
      </c>
    </row>
    <row r="584" spans="1:21">
      <c r="A584" s="1">
        <v>45781</v>
      </c>
      <c r="B584" t="s">
        <v>19</v>
      </c>
      <c r="C584" t="s">
        <v>13</v>
      </c>
      <c r="D584" t="s">
        <v>13</v>
      </c>
      <c r="E584" t="s">
        <v>13</v>
      </c>
      <c r="F584">
        <v>254360</v>
      </c>
      <c r="G584">
        <v>11109</v>
      </c>
      <c r="H584">
        <v>2734</v>
      </c>
      <c r="I584">
        <v>1480</v>
      </c>
      <c r="J584">
        <v>668</v>
      </c>
      <c r="K584">
        <v>226644.84</v>
      </c>
      <c r="L584">
        <v>2792259.85</v>
      </c>
      <c r="M584">
        <v>12.319979797466381</v>
      </c>
      <c r="N584">
        <v>4.3674319861613499E-2</v>
      </c>
      <c r="O584">
        <v>20.401900000000001</v>
      </c>
      <c r="P584">
        <v>82.898600000000002</v>
      </c>
      <c r="Q584">
        <v>339.28870000000001</v>
      </c>
      <c r="R584" t="s">
        <v>157</v>
      </c>
      <c r="S584" t="s">
        <v>144</v>
      </c>
      <c r="T584">
        <v>5</v>
      </c>
      <c r="U584" t="s">
        <v>94</v>
      </c>
    </row>
    <row r="585" spans="1:21">
      <c r="A585" s="1">
        <v>45782</v>
      </c>
      <c r="B585" t="s">
        <v>19</v>
      </c>
      <c r="C585" t="s">
        <v>13</v>
      </c>
      <c r="D585" t="s">
        <v>14</v>
      </c>
      <c r="E585" t="s">
        <v>13</v>
      </c>
      <c r="F585">
        <v>208578</v>
      </c>
      <c r="G585">
        <v>12706</v>
      </c>
      <c r="H585">
        <v>2381</v>
      </c>
      <c r="I585">
        <v>1311</v>
      </c>
      <c r="J585">
        <v>655</v>
      </c>
      <c r="K585">
        <v>116823.1</v>
      </c>
      <c r="L585">
        <v>2987311.77</v>
      </c>
      <c r="M585">
        <v>25.57124207455546</v>
      </c>
      <c r="N585">
        <v>6.0917258771298999E-2</v>
      </c>
      <c r="O585">
        <v>9.1943000000000001</v>
      </c>
      <c r="P585">
        <v>49.064700000000002</v>
      </c>
      <c r="Q585">
        <v>178.35589999999999</v>
      </c>
      <c r="R585" t="s">
        <v>157</v>
      </c>
      <c r="S585" t="s">
        <v>144</v>
      </c>
      <c r="T585">
        <v>5</v>
      </c>
      <c r="U585" t="s">
        <v>94</v>
      </c>
    </row>
    <row r="586" spans="1:21">
      <c r="A586" s="1">
        <v>45783</v>
      </c>
      <c r="B586" t="s">
        <v>19</v>
      </c>
      <c r="C586" t="s">
        <v>13</v>
      </c>
      <c r="D586" t="s">
        <v>14</v>
      </c>
      <c r="E586" t="s">
        <v>13</v>
      </c>
      <c r="F586">
        <v>174201</v>
      </c>
      <c r="G586">
        <v>12488</v>
      </c>
      <c r="H586">
        <v>2889</v>
      </c>
      <c r="I586">
        <v>1838</v>
      </c>
      <c r="J586">
        <v>796</v>
      </c>
      <c r="K586">
        <v>133968.34</v>
      </c>
      <c r="L586">
        <v>4993434.2300000004</v>
      </c>
      <c r="M586">
        <v>37.273241050833356</v>
      </c>
      <c r="N586">
        <v>7.1687303746821196E-2</v>
      </c>
      <c r="O586">
        <v>10.7278</v>
      </c>
      <c r="P586">
        <v>46.371899999999997</v>
      </c>
      <c r="Q586">
        <v>168.30189999999999</v>
      </c>
      <c r="R586" t="s">
        <v>157</v>
      </c>
      <c r="S586" t="s">
        <v>144</v>
      </c>
      <c r="T586">
        <v>5</v>
      </c>
      <c r="U586" t="s">
        <v>94</v>
      </c>
    </row>
    <row r="587" spans="1:21">
      <c r="A587" s="1">
        <v>45784</v>
      </c>
      <c r="B587" t="s">
        <v>19</v>
      </c>
      <c r="C587" t="s">
        <v>13</v>
      </c>
      <c r="D587" t="s">
        <v>11</v>
      </c>
      <c r="E587" t="s">
        <v>13</v>
      </c>
      <c r="F587">
        <v>281251</v>
      </c>
      <c r="G587">
        <v>18428</v>
      </c>
      <c r="H587">
        <v>4606</v>
      </c>
      <c r="I587">
        <v>2913</v>
      </c>
      <c r="J587">
        <v>1585</v>
      </c>
      <c r="K587">
        <v>223349.7</v>
      </c>
      <c r="L587">
        <v>7253636.4699999997</v>
      </c>
      <c r="M587">
        <v>32.476589267861115</v>
      </c>
      <c r="N587">
        <v>6.5521544812285101E-2</v>
      </c>
      <c r="O587">
        <v>12.120100000000001</v>
      </c>
      <c r="P587">
        <v>48.491</v>
      </c>
      <c r="Q587">
        <v>140.91460000000001</v>
      </c>
      <c r="R587" t="s">
        <v>157</v>
      </c>
      <c r="S587" t="s">
        <v>144</v>
      </c>
      <c r="T587">
        <v>5</v>
      </c>
      <c r="U587" t="s">
        <v>94</v>
      </c>
    </row>
    <row r="588" spans="1:21">
      <c r="A588" s="1">
        <v>45785</v>
      </c>
      <c r="B588" t="s">
        <v>19</v>
      </c>
      <c r="C588" t="s">
        <v>13</v>
      </c>
      <c r="D588" t="s">
        <v>15</v>
      </c>
      <c r="E588" t="s">
        <v>13</v>
      </c>
      <c r="F588">
        <v>97979</v>
      </c>
      <c r="G588">
        <v>3175</v>
      </c>
      <c r="H588">
        <v>583</v>
      </c>
      <c r="I588">
        <v>301</v>
      </c>
      <c r="J588">
        <v>168</v>
      </c>
      <c r="K588">
        <v>58564.33</v>
      </c>
      <c r="L588">
        <v>529563.73</v>
      </c>
      <c r="M588">
        <v>9.0424278737586512</v>
      </c>
      <c r="N588">
        <v>3.2404903091478802E-2</v>
      </c>
      <c r="O588">
        <v>18.445499999999999</v>
      </c>
      <c r="P588">
        <v>100.4534</v>
      </c>
      <c r="Q588">
        <v>348.59719999999999</v>
      </c>
      <c r="R588" t="s">
        <v>157</v>
      </c>
      <c r="S588" t="s">
        <v>144</v>
      </c>
      <c r="T588">
        <v>5</v>
      </c>
      <c r="U588" t="s">
        <v>94</v>
      </c>
    </row>
    <row r="589" spans="1:21">
      <c r="A589" s="1">
        <v>45786</v>
      </c>
      <c r="B589" t="s">
        <v>19</v>
      </c>
      <c r="C589" t="s">
        <v>13</v>
      </c>
      <c r="D589" t="s">
        <v>13</v>
      </c>
      <c r="E589" t="s">
        <v>13</v>
      </c>
      <c r="F589">
        <v>258980</v>
      </c>
      <c r="G589">
        <v>19662</v>
      </c>
      <c r="H589">
        <v>3598</v>
      </c>
      <c r="I589">
        <v>1763</v>
      </c>
      <c r="J589">
        <v>758</v>
      </c>
      <c r="K589">
        <v>228071.85</v>
      </c>
      <c r="L589">
        <v>4909073.6100000003</v>
      </c>
      <c r="M589">
        <v>21.524241637010444</v>
      </c>
      <c r="N589">
        <v>7.5920920534404204E-2</v>
      </c>
      <c r="O589">
        <v>11.599600000000001</v>
      </c>
      <c r="P589">
        <v>63.388500000000001</v>
      </c>
      <c r="Q589">
        <v>300.88630000000001</v>
      </c>
      <c r="R589" t="s">
        <v>157</v>
      </c>
      <c r="S589" t="s">
        <v>144</v>
      </c>
      <c r="T589">
        <v>5</v>
      </c>
      <c r="U589" t="s">
        <v>94</v>
      </c>
    </row>
    <row r="590" spans="1:21">
      <c r="A590" s="1">
        <v>45787</v>
      </c>
      <c r="B590" t="s">
        <v>19</v>
      </c>
      <c r="C590" t="s">
        <v>13</v>
      </c>
      <c r="D590" t="s">
        <v>11</v>
      </c>
      <c r="E590" t="s">
        <v>13</v>
      </c>
      <c r="F590">
        <v>51259</v>
      </c>
      <c r="G590">
        <v>3592</v>
      </c>
      <c r="H590">
        <v>541</v>
      </c>
      <c r="I590">
        <v>312</v>
      </c>
      <c r="J590">
        <v>131</v>
      </c>
      <c r="K590">
        <v>24423.78</v>
      </c>
      <c r="L590">
        <v>722680.3</v>
      </c>
      <c r="M590">
        <v>29.58920773115382</v>
      </c>
      <c r="N590">
        <v>7.0075498936772104E-2</v>
      </c>
      <c r="O590">
        <v>6.7995000000000001</v>
      </c>
      <c r="P590">
        <v>45.145600000000002</v>
      </c>
      <c r="Q590">
        <v>186.44110000000001</v>
      </c>
      <c r="R590" t="s">
        <v>157</v>
      </c>
      <c r="S590" t="s">
        <v>144</v>
      </c>
      <c r="T590">
        <v>5</v>
      </c>
      <c r="U590" t="s">
        <v>94</v>
      </c>
    </row>
    <row r="591" spans="1:21">
      <c r="A591" s="1">
        <v>45788</v>
      </c>
      <c r="B591" t="s">
        <v>19</v>
      </c>
      <c r="C591" t="s">
        <v>13</v>
      </c>
      <c r="D591" t="s">
        <v>12</v>
      </c>
      <c r="E591" t="s">
        <v>13</v>
      </c>
      <c r="F591">
        <v>107884</v>
      </c>
      <c r="G591">
        <v>5598</v>
      </c>
      <c r="H591">
        <v>1238</v>
      </c>
      <c r="I591">
        <v>596</v>
      </c>
      <c r="J591">
        <v>240</v>
      </c>
      <c r="K591">
        <v>51643.69</v>
      </c>
      <c r="L591">
        <v>862353.37</v>
      </c>
      <c r="M591">
        <v>16.698136209864167</v>
      </c>
      <c r="N591">
        <v>5.1889066033888202E-2</v>
      </c>
      <c r="O591">
        <v>9.2254000000000005</v>
      </c>
      <c r="P591">
        <v>41.715400000000002</v>
      </c>
      <c r="Q591">
        <v>215.18199999999999</v>
      </c>
      <c r="R591" t="s">
        <v>157</v>
      </c>
      <c r="S591" t="s">
        <v>144</v>
      </c>
      <c r="T591">
        <v>5</v>
      </c>
      <c r="U591" t="s">
        <v>94</v>
      </c>
    </row>
    <row r="592" spans="1:21">
      <c r="A592" s="1">
        <v>45789</v>
      </c>
      <c r="B592" t="s">
        <v>19</v>
      </c>
      <c r="C592" t="s">
        <v>13</v>
      </c>
      <c r="D592" t="s">
        <v>11</v>
      </c>
      <c r="E592" t="s">
        <v>13</v>
      </c>
      <c r="F592">
        <v>109219</v>
      </c>
      <c r="G592">
        <v>6309</v>
      </c>
      <c r="H592">
        <v>1002</v>
      </c>
      <c r="I592">
        <v>621</v>
      </c>
      <c r="J592">
        <v>302</v>
      </c>
      <c r="K592">
        <v>80141.73</v>
      </c>
      <c r="L592">
        <v>1535750.35</v>
      </c>
      <c r="M592">
        <v>19.16292984940555</v>
      </c>
      <c r="N592">
        <v>5.7764674644521598E-2</v>
      </c>
      <c r="O592">
        <v>12.7028</v>
      </c>
      <c r="P592">
        <v>79.981800000000007</v>
      </c>
      <c r="Q592">
        <v>265.37</v>
      </c>
      <c r="R592" t="s">
        <v>157</v>
      </c>
      <c r="S592" t="s">
        <v>144</v>
      </c>
      <c r="T592">
        <v>5</v>
      </c>
      <c r="U592" t="s">
        <v>94</v>
      </c>
    </row>
    <row r="593" spans="1:21">
      <c r="A593" s="1">
        <v>45790</v>
      </c>
      <c r="B593" t="s">
        <v>19</v>
      </c>
      <c r="C593" t="s">
        <v>13</v>
      </c>
      <c r="D593" t="s">
        <v>13</v>
      </c>
      <c r="E593" t="s">
        <v>13</v>
      </c>
      <c r="F593">
        <v>127468</v>
      </c>
      <c r="G593">
        <v>5926</v>
      </c>
      <c r="H593">
        <v>1247</v>
      </c>
      <c r="I593">
        <v>622</v>
      </c>
      <c r="J593">
        <v>336</v>
      </c>
      <c r="K593">
        <v>101926.37</v>
      </c>
      <c r="L593">
        <v>1859496.88</v>
      </c>
      <c r="M593">
        <v>18.243530893918816</v>
      </c>
      <c r="N593">
        <v>4.64900994759469E-2</v>
      </c>
      <c r="O593">
        <v>17.1999</v>
      </c>
      <c r="P593">
        <v>81.737300000000005</v>
      </c>
      <c r="Q593">
        <v>303.35230000000001</v>
      </c>
      <c r="R593" t="s">
        <v>157</v>
      </c>
      <c r="S593" t="s">
        <v>144</v>
      </c>
      <c r="T593">
        <v>5</v>
      </c>
      <c r="U593" t="s">
        <v>94</v>
      </c>
    </row>
    <row r="594" spans="1:21">
      <c r="A594" s="1">
        <v>45791</v>
      </c>
      <c r="B594" t="s">
        <v>19</v>
      </c>
      <c r="C594" t="s">
        <v>13</v>
      </c>
      <c r="D594" t="s">
        <v>13</v>
      </c>
      <c r="E594" t="s">
        <v>13</v>
      </c>
      <c r="F594">
        <v>216556</v>
      </c>
      <c r="G594">
        <v>14437</v>
      </c>
      <c r="H594">
        <v>2858</v>
      </c>
      <c r="I594">
        <v>1623</v>
      </c>
      <c r="J594">
        <v>754</v>
      </c>
      <c r="K594">
        <v>187567.69</v>
      </c>
      <c r="L594">
        <v>2602263.33</v>
      </c>
      <c r="M594">
        <v>13.873729158790621</v>
      </c>
      <c r="N594">
        <v>6.6666358817118895E-2</v>
      </c>
      <c r="O594">
        <v>12.9922</v>
      </c>
      <c r="P594">
        <v>65.629000000000005</v>
      </c>
      <c r="Q594">
        <v>248.76349999999999</v>
      </c>
      <c r="R594" t="s">
        <v>157</v>
      </c>
      <c r="S594" t="s">
        <v>144</v>
      </c>
      <c r="T594">
        <v>5</v>
      </c>
      <c r="U594" t="s">
        <v>94</v>
      </c>
    </row>
    <row r="595" spans="1:21">
      <c r="A595" s="1">
        <v>45792</v>
      </c>
      <c r="B595" t="s">
        <v>19</v>
      </c>
      <c r="C595" t="s">
        <v>13</v>
      </c>
      <c r="D595" t="s">
        <v>14</v>
      </c>
      <c r="E595" t="s">
        <v>13</v>
      </c>
      <c r="F595">
        <v>104288</v>
      </c>
      <c r="G595">
        <v>4814</v>
      </c>
      <c r="H595">
        <v>768</v>
      </c>
      <c r="I595">
        <v>360</v>
      </c>
      <c r="J595">
        <v>179</v>
      </c>
      <c r="K595">
        <v>86527.19</v>
      </c>
      <c r="L595">
        <v>937902.93</v>
      </c>
      <c r="M595">
        <v>10.839401233300192</v>
      </c>
      <c r="N595">
        <v>4.6160632095734899E-2</v>
      </c>
      <c r="O595">
        <v>17.9741</v>
      </c>
      <c r="P595">
        <v>112.6656</v>
      </c>
      <c r="Q595">
        <v>483.39210000000003</v>
      </c>
      <c r="R595" t="s">
        <v>157</v>
      </c>
      <c r="S595" t="s">
        <v>144</v>
      </c>
      <c r="T595">
        <v>5</v>
      </c>
      <c r="U595" t="s">
        <v>94</v>
      </c>
    </row>
    <row r="596" spans="1:21">
      <c r="A596" s="1">
        <v>45793</v>
      </c>
      <c r="B596" t="s">
        <v>19</v>
      </c>
      <c r="C596" t="s">
        <v>13</v>
      </c>
      <c r="D596" t="s">
        <v>15</v>
      </c>
      <c r="E596" t="s">
        <v>13</v>
      </c>
      <c r="F596">
        <v>272620</v>
      </c>
      <c r="G596">
        <v>19195</v>
      </c>
      <c r="H596">
        <v>3980</v>
      </c>
      <c r="I596">
        <v>1800</v>
      </c>
      <c r="J596">
        <v>723</v>
      </c>
      <c r="K596">
        <v>190013.67</v>
      </c>
      <c r="L596">
        <v>4634332.3600000003</v>
      </c>
      <c r="M596">
        <v>24.389468189315011</v>
      </c>
      <c r="N596">
        <v>7.0409361015332697E-2</v>
      </c>
      <c r="O596">
        <v>9.8991000000000007</v>
      </c>
      <c r="P596">
        <v>47.742100000000001</v>
      </c>
      <c r="Q596">
        <v>262.81279999999998</v>
      </c>
      <c r="R596" t="s">
        <v>157</v>
      </c>
      <c r="S596" t="s">
        <v>144</v>
      </c>
      <c r="T596">
        <v>5</v>
      </c>
      <c r="U596" t="s">
        <v>94</v>
      </c>
    </row>
    <row r="597" spans="1:21">
      <c r="A597" s="1">
        <v>45794</v>
      </c>
      <c r="B597" t="s">
        <v>19</v>
      </c>
      <c r="C597" t="s">
        <v>13</v>
      </c>
      <c r="D597" t="s">
        <v>11</v>
      </c>
      <c r="E597" t="s">
        <v>13</v>
      </c>
      <c r="F597">
        <v>205846</v>
      </c>
      <c r="G597">
        <v>16047</v>
      </c>
      <c r="H597">
        <v>2839</v>
      </c>
      <c r="I597">
        <v>1461</v>
      </c>
      <c r="J597">
        <v>602</v>
      </c>
      <c r="K597">
        <v>109111.63</v>
      </c>
      <c r="L597">
        <v>3266642.53</v>
      </c>
      <c r="M597">
        <v>29.938536616124235</v>
      </c>
      <c r="N597">
        <v>7.7956336290236405E-2</v>
      </c>
      <c r="O597">
        <v>6.7995000000000001</v>
      </c>
      <c r="P597">
        <v>38.433100000000003</v>
      </c>
      <c r="Q597">
        <v>181.24860000000001</v>
      </c>
      <c r="R597" t="s">
        <v>157</v>
      </c>
      <c r="S597" t="s">
        <v>144</v>
      </c>
      <c r="T597">
        <v>5</v>
      </c>
      <c r="U597" t="s">
        <v>94</v>
      </c>
    </row>
    <row r="598" spans="1:21">
      <c r="A598" s="1">
        <v>45795</v>
      </c>
      <c r="B598" t="s">
        <v>19</v>
      </c>
      <c r="C598" t="s">
        <v>13</v>
      </c>
      <c r="D598" t="s">
        <v>13</v>
      </c>
      <c r="E598" t="s">
        <v>13</v>
      </c>
      <c r="F598">
        <v>73028</v>
      </c>
      <c r="G598">
        <v>3043</v>
      </c>
      <c r="H598">
        <v>537</v>
      </c>
      <c r="I598">
        <v>345</v>
      </c>
      <c r="J598">
        <v>157</v>
      </c>
      <c r="K598">
        <v>45541.08</v>
      </c>
      <c r="L598">
        <v>698667.79</v>
      </c>
      <c r="M598">
        <v>15.341484874754837</v>
      </c>
      <c r="N598">
        <v>4.1668948896313701E-2</v>
      </c>
      <c r="O598">
        <v>14.9658</v>
      </c>
      <c r="P598">
        <v>84.8065</v>
      </c>
      <c r="Q598">
        <v>290.07060000000001</v>
      </c>
      <c r="R598" t="s">
        <v>157</v>
      </c>
      <c r="S598" t="s">
        <v>144</v>
      </c>
      <c r="T598">
        <v>5</v>
      </c>
      <c r="U598" t="s">
        <v>94</v>
      </c>
    </row>
    <row r="599" spans="1:21">
      <c r="A599" s="1">
        <v>45796</v>
      </c>
      <c r="B599" t="s">
        <v>19</v>
      </c>
      <c r="C599" t="s">
        <v>13</v>
      </c>
      <c r="D599" t="s">
        <v>15</v>
      </c>
      <c r="E599" t="s">
        <v>13</v>
      </c>
      <c r="F599">
        <v>129271</v>
      </c>
      <c r="G599">
        <v>8596</v>
      </c>
      <c r="H599">
        <v>1731</v>
      </c>
      <c r="I599">
        <v>909</v>
      </c>
      <c r="J599">
        <v>413</v>
      </c>
      <c r="K599">
        <v>61223.519999999997</v>
      </c>
      <c r="L599">
        <v>3212616.4</v>
      </c>
      <c r="M599">
        <v>52.473565714614253</v>
      </c>
      <c r="N599">
        <v>6.6495965839206E-2</v>
      </c>
      <c r="O599">
        <v>7.1223000000000001</v>
      </c>
      <c r="P599">
        <v>35.368899999999996</v>
      </c>
      <c r="Q599">
        <v>148.24100000000001</v>
      </c>
      <c r="R599" t="s">
        <v>157</v>
      </c>
      <c r="S599" t="s">
        <v>144</v>
      </c>
      <c r="T599">
        <v>5</v>
      </c>
      <c r="U599" t="s">
        <v>94</v>
      </c>
    </row>
    <row r="600" spans="1:21">
      <c r="A600" s="1">
        <v>45797</v>
      </c>
      <c r="B600" t="s">
        <v>19</v>
      </c>
      <c r="C600" t="s">
        <v>13</v>
      </c>
      <c r="D600" t="s">
        <v>13</v>
      </c>
      <c r="E600" t="s">
        <v>13</v>
      </c>
      <c r="F600">
        <v>163842</v>
      </c>
      <c r="G600">
        <v>7426</v>
      </c>
      <c r="H600">
        <v>1233</v>
      </c>
      <c r="I600">
        <v>778</v>
      </c>
      <c r="J600">
        <v>374</v>
      </c>
      <c r="K600">
        <v>74194.66</v>
      </c>
      <c r="L600">
        <v>2531863.85</v>
      </c>
      <c r="M600">
        <v>34.124610180840506</v>
      </c>
      <c r="N600">
        <v>4.5324153757888702E-2</v>
      </c>
      <c r="O600">
        <v>9.9911999999999992</v>
      </c>
      <c r="P600">
        <v>60.174100000000003</v>
      </c>
      <c r="Q600">
        <v>198.38140000000001</v>
      </c>
      <c r="R600" t="s">
        <v>157</v>
      </c>
      <c r="S600" t="s">
        <v>144</v>
      </c>
      <c r="T600">
        <v>5</v>
      </c>
      <c r="U600" t="s">
        <v>94</v>
      </c>
    </row>
    <row r="601" spans="1:21">
      <c r="A601" s="1">
        <v>45798</v>
      </c>
      <c r="B601" t="s">
        <v>19</v>
      </c>
      <c r="C601" t="s">
        <v>13</v>
      </c>
      <c r="D601" t="s">
        <v>11</v>
      </c>
      <c r="E601" t="s">
        <v>13</v>
      </c>
      <c r="F601">
        <v>61054</v>
      </c>
      <c r="G601">
        <v>3895</v>
      </c>
      <c r="H601">
        <v>951</v>
      </c>
      <c r="I601">
        <v>543</v>
      </c>
      <c r="J601">
        <v>240</v>
      </c>
      <c r="K601">
        <v>25073.99</v>
      </c>
      <c r="L601">
        <v>1266941.77</v>
      </c>
      <c r="M601">
        <v>50.52812775310192</v>
      </c>
      <c r="N601">
        <v>6.3795983883119897E-2</v>
      </c>
      <c r="O601">
        <v>6.4375</v>
      </c>
      <c r="P601">
        <v>26.3659</v>
      </c>
      <c r="Q601">
        <v>104.47499999999999</v>
      </c>
      <c r="R601" t="s">
        <v>157</v>
      </c>
      <c r="S601" t="s">
        <v>144</v>
      </c>
      <c r="T601">
        <v>5</v>
      </c>
      <c r="U601" t="s">
        <v>94</v>
      </c>
    </row>
    <row r="602" spans="1:21">
      <c r="A602" s="1">
        <v>45799</v>
      </c>
      <c r="B602" t="s">
        <v>19</v>
      </c>
      <c r="C602" t="s">
        <v>13</v>
      </c>
      <c r="D602" t="s">
        <v>13</v>
      </c>
      <c r="E602" t="s">
        <v>13</v>
      </c>
      <c r="F602">
        <v>109881</v>
      </c>
      <c r="G602">
        <v>4764</v>
      </c>
      <c r="H602">
        <v>991</v>
      </c>
      <c r="I602">
        <v>450</v>
      </c>
      <c r="J602">
        <v>232</v>
      </c>
      <c r="K602">
        <v>99134.91</v>
      </c>
      <c r="L602">
        <v>1580447.82</v>
      </c>
      <c r="M602">
        <v>15.942394258490777</v>
      </c>
      <c r="N602">
        <v>4.3355994211920199E-2</v>
      </c>
      <c r="O602">
        <v>20.809200000000001</v>
      </c>
      <c r="P602">
        <v>100.0352</v>
      </c>
      <c r="Q602">
        <v>427.30560000000003</v>
      </c>
      <c r="R602" t="s">
        <v>157</v>
      </c>
      <c r="S602" t="s">
        <v>144</v>
      </c>
      <c r="T602">
        <v>5</v>
      </c>
      <c r="U602" t="s">
        <v>94</v>
      </c>
    </row>
    <row r="603" spans="1:21">
      <c r="A603" s="1">
        <v>45800</v>
      </c>
      <c r="B603" t="s">
        <v>19</v>
      </c>
      <c r="C603" t="s">
        <v>13</v>
      </c>
      <c r="D603" t="s">
        <v>15</v>
      </c>
      <c r="E603" t="s">
        <v>13</v>
      </c>
      <c r="F603">
        <v>138950</v>
      </c>
      <c r="G603">
        <v>8247</v>
      </c>
      <c r="H603">
        <v>1433</v>
      </c>
      <c r="I603">
        <v>743</v>
      </c>
      <c r="J603">
        <v>371</v>
      </c>
      <c r="K603">
        <v>87585.26</v>
      </c>
      <c r="L603">
        <v>2275198.2599999998</v>
      </c>
      <c r="M603">
        <v>25.97695388470617</v>
      </c>
      <c r="N603">
        <v>5.9352284994602399E-2</v>
      </c>
      <c r="O603">
        <v>10.6203</v>
      </c>
      <c r="P603">
        <v>61.120199999999997</v>
      </c>
      <c r="Q603">
        <v>236.0789</v>
      </c>
      <c r="R603" t="s">
        <v>157</v>
      </c>
      <c r="S603" t="s">
        <v>144</v>
      </c>
      <c r="T603">
        <v>5</v>
      </c>
      <c r="U603" t="s">
        <v>94</v>
      </c>
    </row>
    <row r="604" spans="1:21">
      <c r="A604" s="1">
        <v>45801</v>
      </c>
      <c r="B604" t="s">
        <v>19</v>
      </c>
      <c r="C604" t="s">
        <v>13</v>
      </c>
      <c r="D604" t="s">
        <v>13</v>
      </c>
      <c r="E604" t="s">
        <v>13</v>
      </c>
      <c r="F604">
        <v>261935</v>
      </c>
      <c r="G604">
        <v>11611</v>
      </c>
      <c r="H604">
        <v>1967</v>
      </c>
      <c r="I604">
        <v>1027</v>
      </c>
      <c r="J604">
        <v>604</v>
      </c>
      <c r="K604">
        <v>209519.18</v>
      </c>
      <c r="L604">
        <v>3096991.33</v>
      </c>
      <c r="M604">
        <v>14.781421586319688</v>
      </c>
      <c r="N604">
        <v>4.4327791245919797E-2</v>
      </c>
      <c r="O604">
        <v>18.044899999999998</v>
      </c>
      <c r="P604">
        <v>106.5171</v>
      </c>
      <c r="Q604">
        <v>346.8861</v>
      </c>
      <c r="R604" t="s">
        <v>157</v>
      </c>
      <c r="S604" t="s">
        <v>144</v>
      </c>
      <c r="T604">
        <v>5</v>
      </c>
      <c r="U604" t="s">
        <v>94</v>
      </c>
    </row>
    <row r="605" spans="1:21">
      <c r="A605" s="1">
        <v>45802</v>
      </c>
      <c r="B605" t="s">
        <v>19</v>
      </c>
      <c r="C605" t="s">
        <v>13</v>
      </c>
      <c r="D605" t="s">
        <v>15</v>
      </c>
      <c r="E605" t="s">
        <v>13</v>
      </c>
      <c r="F605">
        <v>199889</v>
      </c>
      <c r="G605">
        <v>7676</v>
      </c>
      <c r="H605">
        <v>1181</v>
      </c>
      <c r="I605">
        <v>628</v>
      </c>
      <c r="J605">
        <v>295</v>
      </c>
      <c r="K605">
        <v>160449.25</v>
      </c>
      <c r="L605">
        <v>1422894.37</v>
      </c>
      <c r="M605">
        <v>8.8681895988918615</v>
      </c>
      <c r="N605">
        <v>3.8401312728564403E-2</v>
      </c>
      <c r="O605">
        <v>20.902699999999999</v>
      </c>
      <c r="P605">
        <v>135.8588</v>
      </c>
      <c r="Q605">
        <v>543.89580000000001</v>
      </c>
      <c r="R605" t="s">
        <v>157</v>
      </c>
      <c r="S605" t="s">
        <v>144</v>
      </c>
      <c r="T605">
        <v>5</v>
      </c>
      <c r="U605" t="s">
        <v>94</v>
      </c>
    </row>
    <row r="606" spans="1:21">
      <c r="A606" s="1">
        <v>45803</v>
      </c>
      <c r="B606" t="s">
        <v>19</v>
      </c>
      <c r="C606" t="s">
        <v>13</v>
      </c>
      <c r="D606" t="s">
        <v>11</v>
      </c>
      <c r="E606" t="s">
        <v>13</v>
      </c>
      <c r="F606">
        <v>95432</v>
      </c>
      <c r="G606">
        <v>7312</v>
      </c>
      <c r="H606">
        <v>1525</v>
      </c>
      <c r="I606">
        <v>799</v>
      </c>
      <c r="J606">
        <v>461</v>
      </c>
      <c r="K606">
        <v>75781.679999999993</v>
      </c>
      <c r="L606">
        <v>2142553.8199999998</v>
      </c>
      <c r="M606">
        <v>28.272714724719748</v>
      </c>
      <c r="N606">
        <v>7.6620001676586502E-2</v>
      </c>
      <c r="O606">
        <v>10.364000000000001</v>
      </c>
      <c r="P606">
        <v>49.692900000000002</v>
      </c>
      <c r="Q606">
        <v>164.3854</v>
      </c>
      <c r="R606" t="s">
        <v>157</v>
      </c>
      <c r="S606" t="s">
        <v>144</v>
      </c>
      <c r="T606">
        <v>5</v>
      </c>
      <c r="U606" t="s">
        <v>94</v>
      </c>
    </row>
    <row r="607" spans="1:21">
      <c r="A607" s="1">
        <v>45804</v>
      </c>
      <c r="B607" t="s">
        <v>19</v>
      </c>
      <c r="C607" t="s">
        <v>13</v>
      </c>
      <c r="D607" t="s">
        <v>13</v>
      </c>
      <c r="E607" t="s">
        <v>13</v>
      </c>
      <c r="F607">
        <v>161958</v>
      </c>
      <c r="G607">
        <v>8826</v>
      </c>
      <c r="H607">
        <v>1937</v>
      </c>
      <c r="I607">
        <v>906</v>
      </c>
      <c r="J607">
        <v>520</v>
      </c>
      <c r="K607">
        <v>70025.64</v>
      </c>
      <c r="L607">
        <v>3944515.61</v>
      </c>
      <c r="M607">
        <v>56.329590275790409</v>
      </c>
      <c r="N607">
        <v>5.4495609972956001E-2</v>
      </c>
      <c r="O607">
        <v>7.9340000000000002</v>
      </c>
      <c r="P607">
        <v>36.151600000000002</v>
      </c>
      <c r="Q607">
        <v>134.66470000000001</v>
      </c>
      <c r="R607" t="s">
        <v>157</v>
      </c>
      <c r="S607" t="s">
        <v>144</v>
      </c>
      <c r="T607">
        <v>5</v>
      </c>
      <c r="U607" t="s">
        <v>94</v>
      </c>
    </row>
    <row r="608" spans="1:21">
      <c r="A608" s="1">
        <v>45805</v>
      </c>
      <c r="B608" t="s">
        <v>19</v>
      </c>
      <c r="C608" t="s">
        <v>13</v>
      </c>
      <c r="D608" t="s">
        <v>14</v>
      </c>
      <c r="E608" t="s">
        <v>13</v>
      </c>
      <c r="F608">
        <v>107903</v>
      </c>
      <c r="G608">
        <v>3524</v>
      </c>
      <c r="H608">
        <v>729</v>
      </c>
      <c r="I608">
        <v>457</v>
      </c>
      <c r="J608">
        <v>206</v>
      </c>
      <c r="K608">
        <v>103430.57</v>
      </c>
      <c r="L608">
        <v>1353200.37</v>
      </c>
      <c r="M608">
        <v>13.083176182824864</v>
      </c>
      <c r="N608">
        <v>3.2658962216064402E-2</v>
      </c>
      <c r="O608">
        <v>29.350300000000001</v>
      </c>
      <c r="P608">
        <v>141.8801</v>
      </c>
      <c r="Q608">
        <v>502.09010000000001</v>
      </c>
      <c r="R608" t="s">
        <v>157</v>
      </c>
      <c r="S608" t="s">
        <v>144</v>
      </c>
      <c r="T608">
        <v>5</v>
      </c>
      <c r="U608" t="s">
        <v>94</v>
      </c>
    </row>
    <row r="609" spans="1:21">
      <c r="A609" s="1">
        <v>45806</v>
      </c>
      <c r="B609" t="s">
        <v>19</v>
      </c>
      <c r="C609" t="s">
        <v>13</v>
      </c>
      <c r="D609" t="s">
        <v>14</v>
      </c>
      <c r="E609" t="s">
        <v>13</v>
      </c>
      <c r="F609">
        <v>208326</v>
      </c>
      <c r="G609">
        <v>16547</v>
      </c>
      <c r="H609">
        <v>2535</v>
      </c>
      <c r="I609">
        <v>1311</v>
      </c>
      <c r="J609">
        <v>579</v>
      </c>
      <c r="K609">
        <v>128714.62</v>
      </c>
      <c r="L609">
        <v>2105892.5099999998</v>
      </c>
      <c r="M609">
        <v>16.360942603101339</v>
      </c>
      <c r="N609">
        <v>7.9428395879534999E-2</v>
      </c>
      <c r="O609">
        <v>7.7786999999999997</v>
      </c>
      <c r="P609">
        <v>50.774999999999999</v>
      </c>
      <c r="Q609">
        <v>222.30500000000001</v>
      </c>
      <c r="R609" t="s">
        <v>157</v>
      </c>
      <c r="S609" t="s">
        <v>144</v>
      </c>
      <c r="T609">
        <v>5</v>
      </c>
      <c r="U609" t="s">
        <v>94</v>
      </c>
    </row>
    <row r="610" spans="1:21">
      <c r="A610" s="1">
        <v>45807</v>
      </c>
      <c r="B610" t="s">
        <v>19</v>
      </c>
      <c r="C610" t="s">
        <v>13</v>
      </c>
      <c r="D610" t="s">
        <v>15</v>
      </c>
      <c r="E610" t="s">
        <v>13</v>
      </c>
      <c r="F610">
        <v>221642</v>
      </c>
      <c r="G610">
        <v>16515</v>
      </c>
      <c r="H610">
        <v>3805</v>
      </c>
      <c r="I610">
        <v>2059</v>
      </c>
      <c r="J610">
        <v>1044</v>
      </c>
      <c r="K610">
        <v>213043.67</v>
      </c>
      <c r="L610">
        <v>5794495.5199999996</v>
      </c>
      <c r="M610">
        <v>27.198627962051155</v>
      </c>
      <c r="N610">
        <v>7.4512050965069798E-2</v>
      </c>
      <c r="O610">
        <v>12.9</v>
      </c>
      <c r="P610">
        <v>55.990499999999997</v>
      </c>
      <c r="Q610">
        <v>204.06479999999999</v>
      </c>
      <c r="R610" t="s">
        <v>157</v>
      </c>
      <c r="S610" t="s">
        <v>144</v>
      </c>
      <c r="T610">
        <v>5</v>
      </c>
      <c r="U610" t="s">
        <v>94</v>
      </c>
    </row>
    <row r="611" spans="1:21">
      <c r="A611" s="1">
        <v>45808</v>
      </c>
      <c r="B611" t="s">
        <v>19</v>
      </c>
      <c r="C611" t="s">
        <v>13</v>
      </c>
      <c r="D611" t="s">
        <v>11</v>
      </c>
      <c r="E611" t="s">
        <v>13</v>
      </c>
      <c r="F611">
        <v>172441</v>
      </c>
      <c r="G611">
        <v>10888</v>
      </c>
      <c r="H611">
        <v>1929</v>
      </c>
      <c r="I611">
        <v>985</v>
      </c>
      <c r="J611">
        <v>439</v>
      </c>
      <c r="K611">
        <v>111414.3</v>
      </c>
      <c r="L611">
        <v>2807015.16</v>
      </c>
      <c r="M611">
        <v>25.194388512067125</v>
      </c>
      <c r="N611">
        <v>6.3140436439129893E-2</v>
      </c>
      <c r="O611">
        <v>10.232799999999999</v>
      </c>
      <c r="P611">
        <v>57.7575</v>
      </c>
      <c r="Q611">
        <v>253.7911</v>
      </c>
      <c r="R611" t="s">
        <v>157</v>
      </c>
      <c r="S611" t="s">
        <v>144</v>
      </c>
      <c r="T611">
        <v>5</v>
      </c>
      <c r="U611" t="s">
        <v>94</v>
      </c>
    </row>
    <row r="612" spans="1:21">
      <c r="A612" s="1">
        <v>45809</v>
      </c>
      <c r="B612" t="s">
        <v>19</v>
      </c>
      <c r="C612" t="s">
        <v>13</v>
      </c>
      <c r="D612" t="s">
        <v>15</v>
      </c>
      <c r="E612" t="s">
        <v>13</v>
      </c>
      <c r="F612">
        <v>179655</v>
      </c>
      <c r="G612">
        <v>5969</v>
      </c>
      <c r="H612">
        <v>1158</v>
      </c>
      <c r="I612">
        <v>725</v>
      </c>
      <c r="J612">
        <v>292</v>
      </c>
      <c r="K612">
        <v>107637.78</v>
      </c>
      <c r="L612">
        <v>1673092.65</v>
      </c>
      <c r="M612">
        <v>15.54373055631582</v>
      </c>
      <c r="N612">
        <v>3.3224791962372303E-2</v>
      </c>
      <c r="O612">
        <v>18.032800000000002</v>
      </c>
      <c r="P612">
        <v>92.951499999999996</v>
      </c>
      <c r="Q612">
        <v>368.6225</v>
      </c>
      <c r="R612" t="s">
        <v>157</v>
      </c>
      <c r="S612" t="s">
        <v>144</v>
      </c>
      <c r="T612">
        <v>6</v>
      </c>
      <c r="U612" t="s">
        <v>146</v>
      </c>
    </row>
    <row r="613" spans="1:21">
      <c r="A613" s="1">
        <v>45810</v>
      </c>
      <c r="B613" t="s">
        <v>19</v>
      </c>
      <c r="C613" t="s">
        <v>13</v>
      </c>
      <c r="D613" t="s">
        <v>11</v>
      </c>
      <c r="E613" t="s">
        <v>13</v>
      </c>
      <c r="F613">
        <v>112007</v>
      </c>
      <c r="G613">
        <v>7687</v>
      </c>
      <c r="H613">
        <v>1249</v>
      </c>
      <c r="I613">
        <v>590</v>
      </c>
      <c r="J613">
        <v>333</v>
      </c>
      <c r="K613">
        <v>69690.34</v>
      </c>
      <c r="L613">
        <v>1849660.24</v>
      </c>
      <c r="M613">
        <v>26.541128081739881</v>
      </c>
      <c r="N613">
        <v>6.8629639218977398E-2</v>
      </c>
      <c r="O613">
        <v>9.0660000000000007</v>
      </c>
      <c r="P613">
        <v>55.796900000000001</v>
      </c>
      <c r="Q613">
        <v>209.28030000000001</v>
      </c>
      <c r="R613" t="s">
        <v>157</v>
      </c>
      <c r="S613" t="s">
        <v>144</v>
      </c>
      <c r="T613">
        <v>6</v>
      </c>
      <c r="U613" t="s">
        <v>146</v>
      </c>
    </row>
    <row r="614" spans="1:21">
      <c r="A614" s="1">
        <v>45811</v>
      </c>
      <c r="B614" t="s">
        <v>19</v>
      </c>
      <c r="C614" t="s">
        <v>13</v>
      </c>
      <c r="D614" t="s">
        <v>15</v>
      </c>
      <c r="E614" t="s">
        <v>13</v>
      </c>
      <c r="F614">
        <v>77080</v>
      </c>
      <c r="G614">
        <v>2952</v>
      </c>
      <c r="H614">
        <v>558</v>
      </c>
      <c r="I614">
        <v>255</v>
      </c>
      <c r="J614">
        <v>145</v>
      </c>
      <c r="K614">
        <v>53641.08</v>
      </c>
      <c r="L614">
        <v>668676.1</v>
      </c>
      <c r="M614">
        <v>12.46574640182487</v>
      </c>
      <c r="N614">
        <v>3.8297872340425497E-2</v>
      </c>
      <c r="O614">
        <v>18.171099999999999</v>
      </c>
      <c r="P614">
        <v>96.131</v>
      </c>
      <c r="Q614">
        <v>369.93849999999998</v>
      </c>
      <c r="R614" t="s">
        <v>157</v>
      </c>
      <c r="S614" t="s">
        <v>144</v>
      </c>
      <c r="T614">
        <v>6</v>
      </c>
      <c r="U614" t="s">
        <v>146</v>
      </c>
    </row>
    <row r="615" spans="1:21">
      <c r="A615" s="1">
        <v>45812</v>
      </c>
      <c r="B615" t="s">
        <v>19</v>
      </c>
      <c r="C615" t="s">
        <v>13</v>
      </c>
      <c r="D615" t="s">
        <v>11</v>
      </c>
      <c r="E615" t="s">
        <v>13</v>
      </c>
      <c r="F615">
        <v>247271</v>
      </c>
      <c r="G615">
        <v>13740</v>
      </c>
      <c r="H615">
        <v>2356</v>
      </c>
      <c r="I615">
        <v>1075</v>
      </c>
      <c r="J615">
        <v>541</v>
      </c>
      <c r="K615">
        <v>224942.73</v>
      </c>
      <c r="L615">
        <v>3479855.38</v>
      </c>
      <c r="M615">
        <v>15.469961531986385</v>
      </c>
      <c r="N615">
        <v>5.5566564619385202E-2</v>
      </c>
      <c r="O615">
        <v>16.371400000000001</v>
      </c>
      <c r="P615">
        <v>95.476500000000001</v>
      </c>
      <c r="Q615">
        <v>415.79059999999998</v>
      </c>
      <c r="R615" t="s">
        <v>157</v>
      </c>
      <c r="S615" t="s">
        <v>144</v>
      </c>
      <c r="T615">
        <v>6</v>
      </c>
      <c r="U615" t="s">
        <v>146</v>
      </c>
    </row>
    <row r="616" spans="1:21">
      <c r="A616" s="1">
        <v>45813</v>
      </c>
      <c r="B616" t="s">
        <v>19</v>
      </c>
      <c r="C616" t="s">
        <v>13</v>
      </c>
      <c r="D616" t="s">
        <v>14</v>
      </c>
      <c r="E616" t="s">
        <v>13</v>
      </c>
      <c r="F616">
        <v>228774</v>
      </c>
      <c r="G616">
        <v>15253</v>
      </c>
      <c r="H616">
        <v>3595</v>
      </c>
      <c r="I616">
        <v>2264</v>
      </c>
      <c r="J616">
        <v>989</v>
      </c>
      <c r="K616">
        <v>192239.45</v>
      </c>
      <c r="L616">
        <v>3767177.71</v>
      </c>
      <c r="M616">
        <v>19.596278027220738</v>
      </c>
      <c r="N616">
        <v>6.6672786243192006E-2</v>
      </c>
      <c r="O616">
        <v>12.603400000000001</v>
      </c>
      <c r="P616">
        <v>53.4741</v>
      </c>
      <c r="Q616">
        <v>194.3776</v>
      </c>
      <c r="R616" t="s">
        <v>157</v>
      </c>
      <c r="S616" t="s">
        <v>144</v>
      </c>
      <c r="T616">
        <v>6</v>
      </c>
      <c r="U616" t="s">
        <v>146</v>
      </c>
    </row>
    <row r="617" spans="1:21">
      <c r="A617" s="1">
        <v>45814</v>
      </c>
      <c r="B617" t="s">
        <v>19</v>
      </c>
      <c r="C617" t="s">
        <v>13</v>
      </c>
      <c r="D617" t="s">
        <v>14</v>
      </c>
      <c r="E617" t="s">
        <v>13</v>
      </c>
      <c r="F617">
        <v>140336</v>
      </c>
      <c r="G617">
        <v>10973</v>
      </c>
      <c r="H617">
        <v>2525</v>
      </c>
      <c r="I617">
        <v>1411</v>
      </c>
      <c r="J617">
        <v>738</v>
      </c>
      <c r="K617">
        <v>101941.71</v>
      </c>
      <c r="L617">
        <v>3405726.7</v>
      </c>
      <c r="M617">
        <v>33.408569465825124</v>
      </c>
      <c r="N617">
        <v>7.8190913236803106E-2</v>
      </c>
      <c r="O617">
        <v>9.2902000000000005</v>
      </c>
      <c r="P617">
        <v>40.372999999999998</v>
      </c>
      <c r="Q617">
        <v>138.13239999999999</v>
      </c>
      <c r="R617" t="s">
        <v>157</v>
      </c>
      <c r="S617" t="s">
        <v>144</v>
      </c>
      <c r="T617">
        <v>6</v>
      </c>
      <c r="U617" t="s">
        <v>146</v>
      </c>
    </row>
    <row r="618" spans="1:21">
      <c r="A618" s="1">
        <v>45815</v>
      </c>
      <c r="B618" t="s">
        <v>19</v>
      </c>
      <c r="C618" t="s">
        <v>13</v>
      </c>
      <c r="D618" t="s">
        <v>12</v>
      </c>
      <c r="E618" t="s">
        <v>13</v>
      </c>
      <c r="F618">
        <v>255443</v>
      </c>
      <c r="G618">
        <v>9636</v>
      </c>
      <c r="H618">
        <v>2306</v>
      </c>
      <c r="I618">
        <v>1082</v>
      </c>
      <c r="J618">
        <v>528</v>
      </c>
      <c r="K618">
        <v>108919.31</v>
      </c>
      <c r="L618">
        <v>1641515.54</v>
      </c>
      <c r="M618">
        <v>15.070932234146545</v>
      </c>
      <c r="N618">
        <v>3.7722701346288599E-2</v>
      </c>
      <c r="O618">
        <v>11.3034</v>
      </c>
      <c r="P618">
        <v>47.232999999999997</v>
      </c>
      <c r="Q618">
        <v>206.28659999999999</v>
      </c>
      <c r="R618" t="s">
        <v>157</v>
      </c>
      <c r="S618" t="s">
        <v>144</v>
      </c>
      <c r="T618">
        <v>6</v>
      </c>
      <c r="U618" t="s">
        <v>146</v>
      </c>
    </row>
    <row r="619" spans="1:21">
      <c r="A619" s="1">
        <v>45816</v>
      </c>
      <c r="B619" t="s">
        <v>19</v>
      </c>
      <c r="C619" t="s">
        <v>13</v>
      </c>
      <c r="D619" t="s">
        <v>13</v>
      </c>
      <c r="E619" t="s">
        <v>13</v>
      </c>
      <c r="F619">
        <v>153084</v>
      </c>
      <c r="G619">
        <v>4907</v>
      </c>
      <c r="H619">
        <v>999</v>
      </c>
      <c r="I619">
        <v>538</v>
      </c>
      <c r="J619">
        <v>307</v>
      </c>
      <c r="K619">
        <v>97654.25</v>
      </c>
      <c r="L619">
        <v>1586488.03</v>
      </c>
      <c r="M619">
        <v>16.245970144668561</v>
      </c>
      <c r="N619">
        <v>3.2054296987275001E-2</v>
      </c>
      <c r="O619">
        <v>19.901</v>
      </c>
      <c r="P619">
        <v>97.751999999999995</v>
      </c>
      <c r="Q619">
        <v>318.09199999999998</v>
      </c>
      <c r="R619" t="s">
        <v>157</v>
      </c>
      <c r="S619" t="s">
        <v>144</v>
      </c>
      <c r="T619">
        <v>6</v>
      </c>
      <c r="U619" t="s">
        <v>146</v>
      </c>
    </row>
    <row r="620" spans="1:21">
      <c r="A620" s="1">
        <v>45817</v>
      </c>
      <c r="B620" t="s">
        <v>19</v>
      </c>
      <c r="C620" t="s">
        <v>13</v>
      </c>
      <c r="D620" t="s">
        <v>12</v>
      </c>
      <c r="E620" t="s">
        <v>13</v>
      </c>
      <c r="F620">
        <v>114699</v>
      </c>
      <c r="G620">
        <v>4802</v>
      </c>
      <c r="H620">
        <v>801</v>
      </c>
      <c r="I620">
        <v>375</v>
      </c>
      <c r="J620">
        <v>175</v>
      </c>
      <c r="K620">
        <v>79599.73</v>
      </c>
      <c r="L620">
        <v>1126490.56</v>
      </c>
      <c r="M620">
        <v>14.151939460096161</v>
      </c>
      <c r="N620">
        <v>4.1866101709692301E-2</v>
      </c>
      <c r="O620">
        <v>16.5764</v>
      </c>
      <c r="P620">
        <v>99.375399999999999</v>
      </c>
      <c r="Q620">
        <v>454.85559999999998</v>
      </c>
      <c r="R620" t="s">
        <v>157</v>
      </c>
      <c r="S620" t="s">
        <v>144</v>
      </c>
      <c r="T620">
        <v>6</v>
      </c>
      <c r="U620" t="s">
        <v>146</v>
      </c>
    </row>
    <row r="621" spans="1:21">
      <c r="A621" s="1">
        <v>45818</v>
      </c>
      <c r="B621" t="s">
        <v>19</v>
      </c>
      <c r="C621" t="s">
        <v>13</v>
      </c>
      <c r="D621" t="s">
        <v>14</v>
      </c>
      <c r="E621" t="s">
        <v>13</v>
      </c>
      <c r="F621">
        <v>228607</v>
      </c>
      <c r="G621">
        <v>11316</v>
      </c>
      <c r="H621">
        <v>2761</v>
      </c>
      <c r="I621">
        <v>1577</v>
      </c>
      <c r="J621">
        <v>831</v>
      </c>
      <c r="K621">
        <v>199079.5</v>
      </c>
      <c r="L621">
        <v>5513047.8600000003</v>
      </c>
      <c r="M621">
        <v>27.692694928407999</v>
      </c>
      <c r="N621">
        <v>4.9499796594155002E-2</v>
      </c>
      <c r="O621">
        <v>17.592700000000001</v>
      </c>
      <c r="P621">
        <v>72.104100000000003</v>
      </c>
      <c r="Q621">
        <v>239.56620000000001</v>
      </c>
      <c r="R621" t="s">
        <v>157</v>
      </c>
      <c r="S621" t="s">
        <v>144</v>
      </c>
      <c r="T621">
        <v>6</v>
      </c>
      <c r="U621" t="s">
        <v>146</v>
      </c>
    </row>
    <row r="622" spans="1:21">
      <c r="A622" s="1">
        <v>45819</v>
      </c>
      <c r="B622" t="s">
        <v>19</v>
      </c>
      <c r="C622" t="s">
        <v>13</v>
      </c>
      <c r="D622" t="s">
        <v>12</v>
      </c>
      <c r="E622" t="s">
        <v>13</v>
      </c>
      <c r="F622">
        <v>115246</v>
      </c>
      <c r="G622">
        <v>7658</v>
      </c>
      <c r="H622">
        <v>1593</v>
      </c>
      <c r="I622">
        <v>756</v>
      </c>
      <c r="J622">
        <v>338</v>
      </c>
      <c r="K622">
        <v>111946.04</v>
      </c>
      <c r="L622">
        <v>2482396.52</v>
      </c>
      <c r="M622">
        <v>22.174938211302518</v>
      </c>
      <c r="N622">
        <v>6.6449160925325004E-2</v>
      </c>
      <c r="O622">
        <v>14.6182</v>
      </c>
      <c r="P622">
        <v>70.273700000000005</v>
      </c>
      <c r="Q622">
        <v>331.2013</v>
      </c>
      <c r="R622" t="s">
        <v>157</v>
      </c>
      <c r="S622" t="s">
        <v>144</v>
      </c>
      <c r="T622">
        <v>6</v>
      </c>
      <c r="U622" t="s">
        <v>146</v>
      </c>
    </row>
    <row r="623" spans="1:21">
      <c r="A623" s="1">
        <v>45820</v>
      </c>
      <c r="B623" t="s">
        <v>19</v>
      </c>
      <c r="C623" t="s">
        <v>13</v>
      </c>
      <c r="D623" t="s">
        <v>14</v>
      </c>
      <c r="E623" t="s">
        <v>13</v>
      </c>
      <c r="F623">
        <v>265508</v>
      </c>
      <c r="G623">
        <v>9396</v>
      </c>
      <c r="H623">
        <v>1593</v>
      </c>
      <c r="I623">
        <v>898</v>
      </c>
      <c r="J623">
        <v>489</v>
      </c>
      <c r="K623">
        <v>184408.86</v>
      </c>
      <c r="L623">
        <v>2219084.9500000002</v>
      </c>
      <c r="M623">
        <v>12.033505060440156</v>
      </c>
      <c r="N623">
        <v>3.5388764180363699E-2</v>
      </c>
      <c r="O623">
        <v>19.626300000000001</v>
      </c>
      <c r="P623">
        <v>115.762</v>
      </c>
      <c r="Q623">
        <v>377.11419999999998</v>
      </c>
      <c r="R623" t="s">
        <v>157</v>
      </c>
      <c r="S623" t="s">
        <v>144</v>
      </c>
      <c r="T623">
        <v>6</v>
      </c>
      <c r="U623" t="s">
        <v>146</v>
      </c>
    </row>
    <row r="624" spans="1:21">
      <c r="A624" s="1">
        <v>45821</v>
      </c>
      <c r="B624" t="s">
        <v>19</v>
      </c>
      <c r="C624" t="s">
        <v>13</v>
      </c>
      <c r="D624" t="s">
        <v>12</v>
      </c>
      <c r="E624" t="s">
        <v>13</v>
      </c>
      <c r="F624">
        <v>52092</v>
      </c>
      <c r="G624">
        <v>2486</v>
      </c>
      <c r="H624">
        <v>570</v>
      </c>
      <c r="I624">
        <v>350</v>
      </c>
      <c r="J624">
        <v>191</v>
      </c>
      <c r="K624">
        <v>35363.69</v>
      </c>
      <c r="L624">
        <v>1423038.59</v>
      </c>
      <c r="M624">
        <v>40.240104751512071</v>
      </c>
      <c r="N624">
        <v>4.7723258849727397E-2</v>
      </c>
      <c r="O624">
        <v>14.225099999999999</v>
      </c>
      <c r="P624">
        <v>62.041600000000003</v>
      </c>
      <c r="Q624">
        <v>185.15020000000001</v>
      </c>
      <c r="R624" t="s">
        <v>157</v>
      </c>
      <c r="S624" t="s">
        <v>144</v>
      </c>
      <c r="T624">
        <v>6</v>
      </c>
      <c r="U624" t="s">
        <v>146</v>
      </c>
    </row>
    <row r="625" spans="1:21">
      <c r="A625" s="1">
        <v>45822</v>
      </c>
      <c r="B625" t="s">
        <v>19</v>
      </c>
      <c r="C625" t="s">
        <v>13</v>
      </c>
      <c r="D625" t="s">
        <v>15</v>
      </c>
      <c r="E625" t="s">
        <v>13</v>
      </c>
      <c r="F625">
        <v>287149</v>
      </c>
      <c r="G625">
        <v>12655</v>
      </c>
      <c r="H625">
        <v>2180</v>
      </c>
      <c r="I625">
        <v>1116</v>
      </c>
      <c r="J625">
        <v>601</v>
      </c>
      <c r="K625">
        <v>241881.98</v>
      </c>
      <c r="L625">
        <v>4227409.95</v>
      </c>
      <c r="M625">
        <v>17.477159522176891</v>
      </c>
      <c r="N625">
        <v>4.4071196486841303E-2</v>
      </c>
      <c r="O625">
        <v>19.113600000000002</v>
      </c>
      <c r="P625">
        <v>110.955</v>
      </c>
      <c r="Q625">
        <v>402.46589999999998</v>
      </c>
      <c r="R625" t="s">
        <v>157</v>
      </c>
      <c r="S625" t="s">
        <v>144</v>
      </c>
      <c r="T625">
        <v>6</v>
      </c>
      <c r="U625" t="s">
        <v>146</v>
      </c>
    </row>
    <row r="626" spans="1:21">
      <c r="A626" s="1">
        <v>45823</v>
      </c>
      <c r="B626" t="s">
        <v>19</v>
      </c>
      <c r="C626" t="s">
        <v>13</v>
      </c>
      <c r="D626" t="s">
        <v>14</v>
      </c>
      <c r="E626" t="s">
        <v>13</v>
      </c>
      <c r="F626">
        <v>149833</v>
      </c>
      <c r="G626">
        <v>7012</v>
      </c>
      <c r="H626">
        <v>1494</v>
      </c>
      <c r="I626">
        <v>738</v>
      </c>
      <c r="J626">
        <v>297</v>
      </c>
      <c r="K626">
        <v>131425.41</v>
      </c>
      <c r="L626">
        <v>1614620.18</v>
      </c>
      <c r="M626">
        <v>12.285449061943195</v>
      </c>
      <c r="N626">
        <v>4.6798769296483397E-2</v>
      </c>
      <c r="O626">
        <v>18.742899999999999</v>
      </c>
      <c r="P626">
        <v>87.968800000000002</v>
      </c>
      <c r="Q626">
        <v>442.50979999999998</v>
      </c>
      <c r="R626" t="s">
        <v>157</v>
      </c>
      <c r="S626" t="s">
        <v>144</v>
      </c>
      <c r="T626">
        <v>6</v>
      </c>
      <c r="U626" t="s">
        <v>146</v>
      </c>
    </row>
    <row r="627" spans="1:21">
      <c r="A627" s="1">
        <v>45824</v>
      </c>
      <c r="B627" t="s">
        <v>19</v>
      </c>
      <c r="C627" t="s">
        <v>13</v>
      </c>
      <c r="D627" t="s">
        <v>14</v>
      </c>
      <c r="E627" t="s">
        <v>13</v>
      </c>
      <c r="F627">
        <v>255927</v>
      </c>
      <c r="G627">
        <v>12698</v>
      </c>
      <c r="H627">
        <v>2565</v>
      </c>
      <c r="I627">
        <v>1291</v>
      </c>
      <c r="J627">
        <v>774</v>
      </c>
      <c r="K627">
        <v>163441.21</v>
      </c>
      <c r="L627">
        <v>4081467</v>
      </c>
      <c r="M627">
        <v>24.972080174883679</v>
      </c>
      <c r="N627">
        <v>4.9615710730012898E-2</v>
      </c>
      <c r="O627">
        <v>12.8714</v>
      </c>
      <c r="P627">
        <v>63.719799999999999</v>
      </c>
      <c r="Q627">
        <v>211.1644</v>
      </c>
      <c r="R627" t="s">
        <v>157</v>
      </c>
      <c r="S627" t="s">
        <v>144</v>
      </c>
      <c r="T627">
        <v>6</v>
      </c>
      <c r="U627" t="s">
        <v>146</v>
      </c>
    </row>
    <row r="628" spans="1:21">
      <c r="A628" s="1">
        <v>45825</v>
      </c>
      <c r="B628" t="s">
        <v>19</v>
      </c>
      <c r="C628" t="s">
        <v>13</v>
      </c>
      <c r="D628" t="s">
        <v>15</v>
      </c>
      <c r="E628" t="s">
        <v>13</v>
      </c>
      <c r="F628">
        <v>234335</v>
      </c>
      <c r="G628">
        <v>11764</v>
      </c>
      <c r="H628">
        <v>1932</v>
      </c>
      <c r="I628">
        <v>992</v>
      </c>
      <c r="J628">
        <v>435</v>
      </c>
      <c r="K628">
        <v>164277.07999999999</v>
      </c>
      <c r="L628">
        <v>1544374.71</v>
      </c>
      <c r="M628">
        <v>9.4010357987858075</v>
      </c>
      <c r="N628">
        <v>5.0201634412273002E-2</v>
      </c>
      <c r="O628">
        <v>13.964399999999999</v>
      </c>
      <c r="P628">
        <v>85.029499999999999</v>
      </c>
      <c r="Q628">
        <v>377.64850000000001</v>
      </c>
      <c r="R628" t="s">
        <v>157</v>
      </c>
      <c r="S628" t="s">
        <v>144</v>
      </c>
      <c r="T628">
        <v>6</v>
      </c>
      <c r="U628" t="s">
        <v>146</v>
      </c>
    </row>
    <row r="629" spans="1:21">
      <c r="A629" s="1">
        <v>45826</v>
      </c>
      <c r="B629" t="s">
        <v>19</v>
      </c>
      <c r="C629" t="s">
        <v>13</v>
      </c>
      <c r="D629" t="s">
        <v>13</v>
      </c>
      <c r="E629" t="s">
        <v>13</v>
      </c>
      <c r="F629">
        <v>146202</v>
      </c>
      <c r="G629">
        <v>11655</v>
      </c>
      <c r="H629">
        <v>2425</v>
      </c>
      <c r="I629">
        <v>1140</v>
      </c>
      <c r="J629">
        <v>460</v>
      </c>
      <c r="K629">
        <v>79710.710000000006</v>
      </c>
      <c r="L629">
        <v>2166582.31</v>
      </c>
      <c r="M629">
        <v>27.180567203579042</v>
      </c>
      <c r="N629">
        <v>7.9718471703533494E-2</v>
      </c>
      <c r="O629">
        <v>6.8391999999999999</v>
      </c>
      <c r="P629">
        <v>32.870399999999997</v>
      </c>
      <c r="Q629">
        <v>173.2842</v>
      </c>
      <c r="R629" t="s">
        <v>157</v>
      </c>
      <c r="S629" t="s">
        <v>144</v>
      </c>
      <c r="T629">
        <v>6</v>
      </c>
      <c r="U629" t="s">
        <v>146</v>
      </c>
    </row>
    <row r="630" spans="1:21">
      <c r="A630" s="1">
        <v>45827</v>
      </c>
      <c r="B630" t="s">
        <v>19</v>
      </c>
      <c r="C630" t="s">
        <v>13</v>
      </c>
      <c r="D630" t="s">
        <v>14</v>
      </c>
      <c r="E630" t="s">
        <v>13</v>
      </c>
      <c r="F630">
        <v>169807</v>
      </c>
      <c r="G630">
        <v>5900</v>
      </c>
      <c r="H630">
        <v>1002</v>
      </c>
      <c r="I630">
        <v>543</v>
      </c>
      <c r="J630">
        <v>271</v>
      </c>
      <c r="K630">
        <v>167493.6</v>
      </c>
      <c r="L630">
        <v>1293759.1100000001</v>
      </c>
      <c r="M630">
        <v>7.724230119837415</v>
      </c>
      <c r="N630">
        <v>3.4745328520025702E-2</v>
      </c>
      <c r="O630">
        <v>28.3887</v>
      </c>
      <c r="P630">
        <v>167.1593</v>
      </c>
      <c r="Q630">
        <v>618.05759999999998</v>
      </c>
      <c r="R630" t="s">
        <v>157</v>
      </c>
      <c r="S630" t="s">
        <v>144</v>
      </c>
      <c r="T630">
        <v>6</v>
      </c>
      <c r="U630" t="s">
        <v>146</v>
      </c>
    </row>
    <row r="631" spans="1:21">
      <c r="A631" s="1">
        <v>45828</v>
      </c>
      <c r="B631" t="s">
        <v>19</v>
      </c>
      <c r="C631" t="s">
        <v>13</v>
      </c>
      <c r="D631" t="s">
        <v>11</v>
      </c>
      <c r="E631" t="s">
        <v>13</v>
      </c>
      <c r="F631">
        <v>51060</v>
      </c>
      <c r="G631">
        <v>2259</v>
      </c>
      <c r="H631">
        <v>559</v>
      </c>
      <c r="I631">
        <v>276</v>
      </c>
      <c r="J631">
        <v>121</v>
      </c>
      <c r="K631">
        <v>41121.18</v>
      </c>
      <c r="L631">
        <v>556625.17000000004</v>
      </c>
      <c r="M631">
        <v>13.536215886800914</v>
      </c>
      <c r="N631">
        <v>4.42420681551116E-2</v>
      </c>
      <c r="O631">
        <v>18.203299999999999</v>
      </c>
      <c r="P631">
        <v>73.561999999999998</v>
      </c>
      <c r="Q631">
        <v>339.84449999999998</v>
      </c>
      <c r="R631" t="s">
        <v>157</v>
      </c>
      <c r="S631" t="s">
        <v>144</v>
      </c>
      <c r="T631">
        <v>6</v>
      </c>
      <c r="U631" t="s">
        <v>146</v>
      </c>
    </row>
    <row r="632" spans="1:21">
      <c r="A632" s="1">
        <v>45829</v>
      </c>
      <c r="B632" t="s">
        <v>19</v>
      </c>
      <c r="C632" t="s">
        <v>13</v>
      </c>
      <c r="D632" t="s">
        <v>15</v>
      </c>
      <c r="E632" t="s">
        <v>13</v>
      </c>
      <c r="F632">
        <v>299910</v>
      </c>
      <c r="G632">
        <v>23654</v>
      </c>
      <c r="H632">
        <v>5219</v>
      </c>
      <c r="I632">
        <v>2461</v>
      </c>
      <c r="J632">
        <v>1471</v>
      </c>
      <c r="K632">
        <v>147276.92000000001</v>
      </c>
      <c r="L632">
        <v>7040894.9100000001</v>
      </c>
      <c r="M632">
        <v>47.807184655952881</v>
      </c>
      <c r="N632">
        <v>7.8870327764996195E-2</v>
      </c>
      <c r="O632">
        <v>6.2263000000000002</v>
      </c>
      <c r="P632">
        <v>28.2194</v>
      </c>
      <c r="Q632">
        <v>100.1203</v>
      </c>
      <c r="R632" t="s">
        <v>157</v>
      </c>
      <c r="S632" t="s">
        <v>144</v>
      </c>
      <c r="T632">
        <v>6</v>
      </c>
      <c r="U632" t="s">
        <v>146</v>
      </c>
    </row>
    <row r="633" spans="1:21">
      <c r="A633" s="1">
        <v>45830</v>
      </c>
      <c r="B633" t="s">
        <v>19</v>
      </c>
      <c r="C633" t="s">
        <v>13</v>
      </c>
      <c r="D633" t="s">
        <v>15</v>
      </c>
      <c r="E633" t="s">
        <v>13</v>
      </c>
      <c r="F633">
        <v>118757</v>
      </c>
      <c r="G633">
        <v>6909</v>
      </c>
      <c r="H633">
        <v>1251</v>
      </c>
      <c r="I633">
        <v>711</v>
      </c>
      <c r="J633">
        <v>363</v>
      </c>
      <c r="K633">
        <v>97100.84</v>
      </c>
      <c r="L633">
        <v>2733839.18</v>
      </c>
      <c r="M633">
        <v>28.154639856874567</v>
      </c>
      <c r="N633">
        <v>5.8177623213789498E-2</v>
      </c>
      <c r="O633">
        <v>14.0543</v>
      </c>
      <c r="P633">
        <v>77.618600000000001</v>
      </c>
      <c r="Q633">
        <v>267.49540000000002</v>
      </c>
      <c r="R633" t="s">
        <v>157</v>
      </c>
      <c r="S633" t="s">
        <v>144</v>
      </c>
      <c r="T633">
        <v>6</v>
      </c>
      <c r="U633" t="s">
        <v>146</v>
      </c>
    </row>
    <row r="634" spans="1:21">
      <c r="A634" s="1">
        <v>45831</v>
      </c>
      <c r="B634" t="s">
        <v>19</v>
      </c>
      <c r="C634" t="s">
        <v>13</v>
      </c>
      <c r="D634" t="s">
        <v>11</v>
      </c>
      <c r="E634" t="s">
        <v>13</v>
      </c>
      <c r="F634">
        <v>215965</v>
      </c>
      <c r="G634">
        <v>16744</v>
      </c>
      <c r="H634">
        <v>3264</v>
      </c>
      <c r="I634">
        <v>1645</v>
      </c>
      <c r="J634">
        <v>772</v>
      </c>
      <c r="K634">
        <v>138966.79999999999</v>
      </c>
      <c r="L634">
        <v>3706914.65</v>
      </c>
      <c r="M634">
        <v>26.674821971866663</v>
      </c>
      <c r="N634">
        <v>7.7531081425230894E-2</v>
      </c>
      <c r="O634">
        <v>8.2995000000000001</v>
      </c>
      <c r="P634">
        <v>42.575600000000001</v>
      </c>
      <c r="Q634">
        <v>180.00880000000001</v>
      </c>
      <c r="R634" t="s">
        <v>157</v>
      </c>
      <c r="S634" t="s">
        <v>144</v>
      </c>
      <c r="T634">
        <v>6</v>
      </c>
      <c r="U634" t="s">
        <v>146</v>
      </c>
    </row>
    <row r="635" spans="1:21">
      <c r="A635" s="1">
        <v>45832</v>
      </c>
      <c r="B635" t="s">
        <v>19</v>
      </c>
      <c r="C635" t="s">
        <v>13</v>
      </c>
      <c r="D635" t="s">
        <v>11</v>
      </c>
      <c r="E635" t="s">
        <v>13</v>
      </c>
      <c r="F635">
        <v>251296</v>
      </c>
      <c r="G635">
        <v>15390</v>
      </c>
      <c r="H635">
        <v>3332</v>
      </c>
      <c r="I635">
        <v>1741</v>
      </c>
      <c r="J635">
        <v>721</v>
      </c>
      <c r="K635">
        <v>235593.68</v>
      </c>
      <c r="L635">
        <v>5070650.21</v>
      </c>
      <c r="M635">
        <v>21.522861776258175</v>
      </c>
      <c r="N635">
        <v>6.1242518782630803E-2</v>
      </c>
      <c r="O635">
        <v>15.308199999999999</v>
      </c>
      <c r="P635">
        <v>70.706400000000002</v>
      </c>
      <c r="Q635">
        <v>326.75959999999998</v>
      </c>
      <c r="R635" t="s">
        <v>157</v>
      </c>
      <c r="S635" t="s">
        <v>144</v>
      </c>
      <c r="T635">
        <v>6</v>
      </c>
      <c r="U635" t="s">
        <v>146</v>
      </c>
    </row>
    <row r="636" spans="1:21">
      <c r="A636" s="1">
        <v>45833</v>
      </c>
      <c r="B636" t="s">
        <v>19</v>
      </c>
      <c r="C636" t="s">
        <v>13</v>
      </c>
      <c r="D636" t="s">
        <v>11</v>
      </c>
      <c r="E636" t="s">
        <v>13</v>
      </c>
      <c r="F636">
        <v>58479</v>
      </c>
      <c r="G636">
        <v>3449</v>
      </c>
      <c r="H636">
        <v>525</v>
      </c>
      <c r="I636">
        <v>332</v>
      </c>
      <c r="J636">
        <v>138</v>
      </c>
      <c r="K636">
        <v>36555.379999999997</v>
      </c>
      <c r="L636">
        <v>944561.57</v>
      </c>
      <c r="M636">
        <v>25.839194394915332</v>
      </c>
      <c r="N636">
        <v>5.8978436703774E-2</v>
      </c>
      <c r="O636">
        <v>10.598800000000001</v>
      </c>
      <c r="P636">
        <v>69.629300000000001</v>
      </c>
      <c r="Q636">
        <v>264.89409999999998</v>
      </c>
      <c r="R636" t="s">
        <v>157</v>
      </c>
      <c r="S636" t="s">
        <v>144</v>
      </c>
      <c r="T636">
        <v>6</v>
      </c>
      <c r="U636" t="s">
        <v>146</v>
      </c>
    </row>
    <row r="637" spans="1:21">
      <c r="A637" s="1">
        <v>45834</v>
      </c>
      <c r="B637" t="s">
        <v>19</v>
      </c>
      <c r="C637" t="s">
        <v>13</v>
      </c>
      <c r="D637" t="s">
        <v>11</v>
      </c>
      <c r="E637" t="s">
        <v>13</v>
      </c>
      <c r="F637">
        <v>89905</v>
      </c>
      <c r="G637">
        <v>4837</v>
      </c>
      <c r="H637">
        <v>875</v>
      </c>
      <c r="I637">
        <v>550</v>
      </c>
      <c r="J637">
        <v>241</v>
      </c>
      <c r="K637">
        <v>51333.26</v>
      </c>
      <c r="L637">
        <v>1062504.3799999999</v>
      </c>
      <c r="M637">
        <v>20.698166841537045</v>
      </c>
      <c r="N637">
        <v>5.38012346365608E-2</v>
      </c>
      <c r="O637">
        <v>10.6126</v>
      </c>
      <c r="P637">
        <v>58.666600000000003</v>
      </c>
      <c r="Q637">
        <v>213.00110000000001</v>
      </c>
      <c r="R637" t="s">
        <v>157</v>
      </c>
      <c r="S637" t="s">
        <v>144</v>
      </c>
      <c r="T637">
        <v>6</v>
      </c>
      <c r="U637" t="s">
        <v>146</v>
      </c>
    </row>
    <row r="638" spans="1:21">
      <c r="A638" s="1">
        <v>45835</v>
      </c>
      <c r="B638" t="s">
        <v>19</v>
      </c>
      <c r="C638" t="s">
        <v>13</v>
      </c>
      <c r="D638" t="s">
        <v>11</v>
      </c>
      <c r="E638" t="s">
        <v>13</v>
      </c>
      <c r="F638">
        <v>92090</v>
      </c>
      <c r="G638">
        <v>5092</v>
      </c>
      <c r="H638">
        <v>879</v>
      </c>
      <c r="I638">
        <v>474</v>
      </c>
      <c r="J638">
        <v>260</v>
      </c>
      <c r="K638">
        <v>84474.07</v>
      </c>
      <c r="L638">
        <v>1445950.1</v>
      </c>
      <c r="M638">
        <v>17.117088119466718</v>
      </c>
      <c r="N638">
        <v>5.5293734390270403E-2</v>
      </c>
      <c r="O638">
        <v>16.589600000000001</v>
      </c>
      <c r="P638">
        <v>96.102500000000006</v>
      </c>
      <c r="Q638">
        <v>324.90030000000002</v>
      </c>
      <c r="R638" t="s">
        <v>157</v>
      </c>
      <c r="S638" t="s">
        <v>144</v>
      </c>
      <c r="T638">
        <v>6</v>
      </c>
      <c r="U638" t="s">
        <v>146</v>
      </c>
    </row>
    <row r="639" spans="1:21">
      <c r="A639" s="1">
        <v>45836</v>
      </c>
      <c r="B639" t="s">
        <v>19</v>
      </c>
      <c r="C639" t="s">
        <v>13</v>
      </c>
      <c r="D639" t="s">
        <v>13</v>
      </c>
      <c r="E639" t="s">
        <v>13</v>
      </c>
      <c r="F639">
        <v>118966</v>
      </c>
      <c r="G639">
        <v>6945</v>
      </c>
      <c r="H639">
        <v>1680</v>
      </c>
      <c r="I639">
        <v>1063</v>
      </c>
      <c r="J639">
        <v>602</v>
      </c>
      <c r="K639">
        <v>86687.2</v>
      </c>
      <c r="L639">
        <v>1924916.2</v>
      </c>
      <c r="M639">
        <v>22.205310587953008</v>
      </c>
      <c r="N639">
        <v>5.8378023973236E-2</v>
      </c>
      <c r="O639">
        <v>12.481999999999999</v>
      </c>
      <c r="P639">
        <v>51.599499999999999</v>
      </c>
      <c r="Q639">
        <v>143.99870000000001</v>
      </c>
      <c r="R639" t="s">
        <v>157</v>
      </c>
      <c r="S639" t="s">
        <v>144</v>
      </c>
      <c r="T639">
        <v>6</v>
      </c>
      <c r="U639" t="s">
        <v>146</v>
      </c>
    </row>
    <row r="640" spans="1:21">
      <c r="A640" s="1">
        <v>45837</v>
      </c>
      <c r="B640" t="s">
        <v>19</v>
      </c>
      <c r="C640" t="s">
        <v>13</v>
      </c>
      <c r="D640" t="s">
        <v>11</v>
      </c>
      <c r="E640" t="s">
        <v>13</v>
      </c>
      <c r="F640">
        <v>54787</v>
      </c>
      <c r="G640">
        <v>2701</v>
      </c>
      <c r="H640">
        <v>414</v>
      </c>
      <c r="I640">
        <v>256</v>
      </c>
      <c r="J640">
        <v>108</v>
      </c>
      <c r="K640">
        <v>23226.400000000001</v>
      </c>
      <c r="L640">
        <v>639599.69999999995</v>
      </c>
      <c r="M640">
        <v>27.537616677573791</v>
      </c>
      <c r="N640">
        <v>4.9300016427254602E-2</v>
      </c>
      <c r="O640">
        <v>8.5991999999999997</v>
      </c>
      <c r="P640">
        <v>56.102400000000003</v>
      </c>
      <c r="Q640">
        <v>215.05930000000001</v>
      </c>
      <c r="R640" t="s">
        <v>157</v>
      </c>
      <c r="S640" t="s">
        <v>144</v>
      </c>
      <c r="T640">
        <v>6</v>
      </c>
      <c r="U640" t="s">
        <v>146</v>
      </c>
    </row>
    <row r="641" spans="1:21">
      <c r="A641" s="1">
        <v>45838</v>
      </c>
      <c r="B641" t="s">
        <v>19</v>
      </c>
      <c r="C641" t="s">
        <v>13</v>
      </c>
      <c r="D641" t="s">
        <v>15</v>
      </c>
      <c r="E641" t="s">
        <v>13</v>
      </c>
      <c r="F641">
        <v>81314</v>
      </c>
      <c r="G641">
        <v>3799</v>
      </c>
      <c r="H641">
        <v>757</v>
      </c>
      <c r="I641">
        <v>427</v>
      </c>
      <c r="J641">
        <v>191</v>
      </c>
      <c r="K641">
        <v>47760.639999999999</v>
      </c>
      <c r="L641">
        <v>1085518.31</v>
      </c>
      <c r="M641">
        <v>22.728303263942863</v>
      </c>
      <c r="N641">
        <v>4.6720121996212199E-2</v>
      </c>
      <c r="O641">
        <v>12.571899999999999</v>
      </c>
      <c r="P641">
        <v>63.091999999999999</v>
      </c>
      <c r="Q641">
        <v>250.0557</v>
      </c>
      <c r="R641" t="s">
        <v>157</v>
      </c>
      <c r="S641" t="s">
        <v>144</v>
      </c>
      <c r="T641">
        <v>6</v>
      </c>
      <c r="U641" t="s">
        <v>146</v>
      </c>
    </row>
    <row r="642" spans="1:21">
      <c r="A642" s="1">
        <v>45839</v>
      </c>
      <c r="B642" t="s">
        <v>19</v>
      </c>
      <c r="C642" t="s">
        <v>13</v>
      </c>
      <c r="D642" t="s">
        <v>11</v>
      </c>
      <c r="E642" t="s">
        <v>13</v>
      </c>
      <c r="F642">
        <v>92036</v>
      </c>
      <c r="G642">
        <v>5655</v>
      </c>
      <c r="H642">
        <v>1370</v>
      </c>
      <c r="I642">
        <v>718</v>
      </c>
      <c r="J642">
        <v>314</v>
      </c>
      <c r="K642">
        <v>63223.93</v>
      </c>
      <c r="L642">
        <v>1366952.36</v>
      </c>
      <c r="M642">
        <v>21.620806552202623</v>
      </c>
      <c r="N642">
        <v>6.1443348255030603E-2</v>
      </c>
      <c r="O642">
        <v>11.180199999999999</v>
      </c>
      <c r="P642">
        <v>46.148899999999998</v>
      </c>
      <c r="Q642">
        <v>201.3501</v>
      </c>
      <c r="R642" t="s">
        <v>157</v>
      </c>
      <c r="S642" t="s">
        <v>147</v>
      </c>
      <c r="T642">
        <v>7</v>
      </c>
      <c r="U642" t="s">
        <v>148</v>
      </c>
    </row>
    <row r="643" spans="1:21">
      <c r="A643" s="1">
        <v>45840</v>
      </c>
      <c r="B643" t="s">
        <v>19</v>
      </c>
      <c r="C643" t="s">
        <v>13</v>
      </c>
      <c r="D643" t="s">
        <v>12</v>
      </c>
      <c r="E643" t="s">
        <v>13</v>
      </c>
      <c r="F643">
        <v>269403</v>
      </c>
      <c r="G643">
        <v>18663</v>
      </c>
      <c r="H643">
        <v>4144</v>
      </c>
      <c r="I643">
        <v>2502</v>
      </c>
      <c r="J643">
        <v>1360</v>
      </c>
      <c r="K643">
        <v>150891.95000000001</v>
      </c>
      <c r="L643">
        <v>8181786.3200000003</v>
      </c>
      <c r="M643">
        <v>54.222815199883094</v>
      </c>
      <c r="N643">
        <v>6.9275397824077697E-2</v>
      </c>
      <c r="O643">
        <v>8.0851000000000006</v>
      </c>
      <c r="P643">
        <v>36.412199999999999</v>
      </c>
      <c r="Q643">
        <v>110.95</v>
      </c>
      <c r="R643" t="s">
        <v>157</v>
      </c>
      <c r="S643" t="s">
        <v>147</v>
      </c>
      <c r="T643">
        <v>7</v>
      </c>
      <c r="U643" t="s">
        <v>148</v>
      </c>
    </row>
    <row r="644" spans="1:21">
      <c r="A644" s="1">
        <v>45841</v>
      </c>
      <c r="B644" t="s">
        <v>19</v>
      </c>
      <c r="C644" t="s">
        <v>13</v>
      </c>
      <c r="D644" t="s">
        <v>11</v>
      </c>
      <c r="E644" t="s">
        <v>13</v>
      </c>
      <c r="F644">
        <v>56759</v>
      </c>
      <c r="G644">
        <v>4315</v>
      </c>
      <c r="H644">
        <v>975</v>
      </c>
      <c r="I644">
        <v>572</v>
      </c>
      <c r="J644">
        <v>279</v>
      </c>
      <c r="K644">
        <v>47812.04</v>
      </c>
      <c r="L644">
        <v>1401844.34</v>
      </c>
      <c r="M644">
        <v>29.319902267295017</v>
      </c>
      <c r="N644">
        <v>7.60231857502775E-2</v>
      </c>
      <c r="O644">
        <v>11.080399999999999</v>
      </c>
      <c r="P644">
        <v>49.037999999999997</v>
      </c>
      <c r="Q644">
        <v>171.36930000000001</v>
      </c>
      <c r="R644" t="s">
        <v>157</v>
      </c>
      <c r="S644" t="s">
        <v>147</v>
      </c>
      <c r="T644">
        <v>7</v>
      </c>
      <c r="U644" t="s">
        <v>148</v>
      </c>
    </row>
    <row r="645" spans="1:21">
      <c r="A645" s="1">
        <v>45842</v>
      </c>
      <c r="B645" t="s">
        <v>19</v>
      </c>
      <c r="C645" t="s">
        <v>13</v>
      </c>
      <c r="D645" t="s">
        <v>15</v>
      </c>
      <c r="E645" t="s">
        <v>13</v>
      </c>
      <c r="F645">
        <v>294725</v>
      </c>
      <c r="G645">
        <v>14169</v>
      </c>
      <c r="H645">
        <v>3083</v>
      </c>
      <c r="I645">
        <v>1956</v>
      </c>
      <c r="J645">
        <v>783</v>
      </c>
      <c r="K645">
        <v>267573.94</v>
      </c>
      <c r="L645">
        <v>2450851.61</v>
      </c>
      <c r="M645">
        <v>9.1595302965602698</v>
      </c>
      <c r="N645">
        <v>4.8075324455000401E-2</v>
      </c>
      <c r="O645">
        <v>18.884499999999999</v>
      </c>
      <c r="P645">
        <v>86.790099999999995</v>
      </c>
      <c r="Q645">
        <v>341.72919999999999</v>
      </c>
      <c r="R645" t="s">
        <v>157</v>
      </c>
      <c r="S645" t="s">
        <v>147</v>
      </c>
      <c r="T645">
        <v>7</v>
      </c>
      <c r="U645" t="s">
        <v>148</v>
      </c>
    </row>
    <row r="646" spans="1:21">
      <c r="A646" s="1">
        <v>45843</v>
      </c>
      <c r="B646" t="s">
        <v>19</v>
      </c>
      <c r="C646" t="s">
        <v>13</v>
      </c>
      <c r="D646" t="s">
        <v>11</v>
      </c>
      <c r="E646" t="s">
        <v>13</v>
      </c>
      <c r="F646">
        <v>284349</v>
      </c>
      <c r="G646">
        <v>9408</v>
      </c>
      <c r="H646">
        <v>1926</v>
      </c>
      <c r="I646">
        <v>1228</v>
      </c>
      <c r="J646">
        <v>734</v>
      </c>
      <c r="K646">
        <v>145135.47</v>
      </c>
      <c r="L646">
        <v>3166144.83</v>
      </c>
      <c r="M646">
        <v>21.815100264601067</v>
      </c>
      <c r="N646">
        <v>3.3086101938111297E-2</v>
      </c>
      <c r="O646">
        <v>15.4268</v>
      </c>
      <c r="P646">
        <v>75.355900000000005</v>
      </c>
      <c r="Q646">
        <v>197.73220000000001</v>
      </c>
      <c r="R646" t="s">
        <v>157</v>
      </c>
      <c r="S646" t="s">
        <v>147</v>
      </c>
      <c r="T646">
        <v>7</v>
      </c>
      <c r="U646" t="s">
        <v>148</v>
      </c>
    </row>
    <row r="647" spans="1:21">
      <c r="A647" s="1">
        <v>45844</v>
      </c>
      <c r="B647" t="s">
        <v>19</v>
      </c>
      <c r="C647" t="s">
        <v>13</v>
      </c>
      <c r="D647" t="s">
        <v>15</v>
      </c>
      <c r="E647" t="s">
        <v>13</v>
      </c>
      <c r="F647">
        <v>215773</v>
      </c>
      <c r="G647">
        <v>11011</v>
      </c>
      <c r="H647">
        <v>2592</v>
      </c>
      <c r="I647">
        <v>1638</v>
      </c>
      <c r="J647">
        <v>787</v>
      </c>
      <c r="K647">
        <v>114990.31</v>
      </c>
      <c r="L647">
        <v>3955862.49</v>
      </c>
      <c r="M647">
        <v>34.401702978277044</v>
      </c>
      <c r="N647">
        <v>5.1030481107460203E-2</v>
      </c>
      <c r="O647">
        <v>10.443199999999999</v>
      </c>
      <c r="P647">
        <v>44.363500000000002</v>
      </c>
      <c r="Q647">
        <v>146.1122</v>
      </c>
      <c r="R647" t="s">
        <v>157</v>
      </c>
      <c r="S647" t="s">
        <v>147</v>
      </c>
      <c r="T647">
        <v>7</v>
      </c>
      <c r="U647" t="s">
        <v>148</v>
      </c>
    </row>
    <row r="648" spans="1:21">
      <c r="A648" s="1">
        <v>45845</v>
      </c>
      <c r="B648" t="s">
        <v>19</v>
      </c>
      <c r="C648" t="s">
        <v>13</v>
      </c>
      <c r="D648" t="s">
        <v>11</v>
      </c>
      <c r="E648" t="s">
        <v>13</v>
      </c>
      <c r="F648">
        <v>265814</v>
      </c>
      <c r="G648">
        <v>18135</v>
      </c>
      <c r="H648">
        <v>3413</v>
      </c>
      <c r="I648">
        <v>1802</v>
      </c>
      <c r="J648">
        <v>979</v>
      </c>
      <c r="K648">
        <v>178983.87</v>
      </c>
      <c r="L648">
        <v>4945617.34</v>
      </c>
      <c r="M648">
        <v>27.631637085509436</v>
      </c>
      <c r="N648">
        <v>6.8224397511041604E-2</v>
      </c>
      <c r="O648">
        <v>9.8695000000000004</v>
      </c>
      <c r="P648">
        <v>52.441800000000001</v>
      </c>
      <c r="Q648">
        <v>182.82320000000001</v>
      </c>
      <c r="R648" t="s">
        <v>157</v>
      </c>
      <c r="S648" t="s">
        <v>147</v>
      </c>
      <c r="T648">
        <v>7</v>
      </c>
      <c r="U648" t="s">
        <v>148</v>
      </c>
    </row>
    <row r="649" spans="1:21">
      <c r="A649" s="1">
        <v>45846</v>
      </c>
      <c r="B649" t="s">
        <v>19</v>
      </c>
      <c r="C649" t="s">
        <v>13</v>
      </c>
      <c r="D649" t="s">
        <v>13</v>
      </c>
      <c r="E649" t="s">
        <v>13</v>
      </c>
      <c r="F649">
        <v>254425</v>
      </c>
      <c r="G649">
        <v>11942</v>
      </c>
      <c r="H649">
        <v>2510</v>
      </c>
      <c r="I649">
        <v>1384</v>
      </c>
      <c r="J649">
        <v>700</v>
      </c>
      <c r="K649">
        <v>163582.32</v>
      </c>
      <c r="L649">
        <v>5486851.2400000002</v>
      </c>
      <c r="M649">
        <v>33.541835327925412</v>
      </c>
      <c r="N649">
        <v>4.6937211358946601E-2</v>
      </c>
      <c r="O649">
        <v>13.6981</v>
      </c>
      <c r="P649">
        <v>65.172200000000004</v>
      </c>
      <c r="Q649">
        <v>233.68899999999999</v>
      </c>
      <c r="R649" t="s">
        <v>157</v>
      </c>
      <c r="S649" t="s">
        <v>147</v>
      </c>
      <c r="T649">
        <v>7</v>
      </c>
      <c r="U649" t="s">
        <v>148</v>
      </c>
    </row>
    <row r="650" spans="1:21">
      <c r="A650" s="1">
        <v>45847</v>
      </c>
      <c r="B650" t="s">
        <v>19</v>
      </c>
      <c r="C650" t="s">
        <v>13</v>
      </c>
      <c r="D650" t="s">
        <v>12</v>
      </c>
      <c r="E650" t="s">
        <v>13</v>
      </c>
      <c r="F650">
        <v>259369</v>
      </c>
      <c r="G650">
        <v>9336</v>
      </c>
      <c r="H650">
        <v>2252</v>
      </c>
      <c r="I650">
        <v>1107</v>
      </c>
      <c r="J650">
        <v>588</v>
      </c>
      <c r="K650">
        <v>154589.95000000001</v>
      </c>
      <c r="L650">
        <v>3499060.17</v>
      </c>
      <c r="M650">
        <v>22.634460843023753</v>
      </c>
      <c r="N650">
        <v>3.5995049524037197E-2</v>
      </c>
      <c r="O650">
        <v>16.558499999999999</v>
      </c>
      <c r="P650">
        <v>68.645600000000002</v>
      </c>
      <c r="Q650">
        <v>262.90809999999999</v>
      </c>
      <c r="R650" t="s">
        <v>157</v>
      </c>
      <c r="S650" t="s">
        <v>147</v>
      </c>
      <c r="T650">
        <v>7</v>
      </c>
      <c r="U650" t="s">
        <v>148</v>
      </c>
    </row>
    <row r="651" spans="1:21">
      <c r="A651" s="1">
        <v>45848</v>
      </c>
      <c r="B651" t="s">
        <v>19</v>
      </c>
      <c r="C651" t="s">
        <v>13</v>
      </c>
      <c r="D651" t="s">
        <v>13</v>
      </c>
      <c r="E651" t="s">
        <v>13</v>
      </c>
      <c r="F651">
        <v>221044</v>
      </c>
      <c r="G651">
        <v>13069</v>
      </c>
      <c r="H651">
        <v>2745</v>
      </c>
      <c r="I651">
        <v>1298</v>
      </c>
      <c r="J651">
        <v>558</v>
      </c>
      <c r="K651">
        <v>160690.04999999999</v>
      </c>
      <c r="L651">
        <v>3236187.64</v>
      </c>
      <c r="M651">
        <v>20.139315657690069</v>
      </c>
      <c r="N651">
        <v>5.91239753171314E-2</v>
      </c>
      <c r="O651">
        <v>12.295500000000001</v>
      </c>
      <c r="P651">
        <v>58.539200000000001</v>
      </c>
      <c r="Q651">
        <v>287.97500000000002</v>
      </c>
      <c r="R651" t="s">
        <v>157</v>
      </c>
      <c r="S651" t="s">
        <v>147</v>
      </c>
      <c r="T651">
        <v>7</v>
      </c>
      <c r="U651" t="s">
        <v>148</v>
      </c>
    </row>
    <row r="652" spans="1:21">
      <c r="A652" s="1">
        <v>45849</v>
      </c>
      <c r="B652" t="s">
        <v>19</v>
      </c>
      <c r="C652" t="s">
        <v>13</v>
      </c>
      <c r="D652" t="s">
        <v>11</v>
      </c>
      <c r="E652" t="s">
        <v>13</v>
      </c>
      <c r="F652">
        <v>94706</v>
      </c>
      <c r="G652">
        <v>5747</v>
      </c>
      <c r="H652">
        <v>890</v>
      </c>
      <c r="I652">
        <v>494</v>
      </c>
      <c r="J652">
        <v>278</v>
      </c>
      <c r="K652">
        <v>65416.27</v>
      </c>
      <c r="L652">
        <v>2144560.42</v>
      </c>
      <c r="M652">
        <v>32.783288010765517</v>
      </c>
      <c r="N652">
        <v>6.0682533313623201E-2</v>
      </c>
      <c r="O652">
        <v>11.3827</v>
      </c>
      <c r="P652">
        <v>73.501400000000004</v>
      </c>
      <c r="Q652">
        <v>235.31030000000001</v>
      </c>
      <c r="R652" t="s">
        <v>157</v>
      </c>
      <c r="S652" t="s">
        <v>147</v>
      </c>
      <c r="T652">
        <v>7</v>
      </c>
      <c r="U652" t="s">
        <v>148</v>
      </c>
    </row>
    <row r="653" spans="1:21">
      <c r="A653" s="1">
        <v>45850</v>
      </c>
      <c r="B653" t="s">
        <v>19</v>
      </c>
      <c r="C653" t="s">
        <v>13</v>
      </c>
      <c r="D653" t="s">
        <v>15</v>
      </c>
      <c r="E653" t="s">
        <v>13</v>
      </c>
      <c r="F653">
        <v>176503</v>
      </c>
      <c r="G653">
        <v>10957</v>
      </c>
      <c r="H653">
        <v>1846</v>
      </c>
      <c r="I653">
        <v>985</v>
      </c>
      <c r="J653">
        <v>397</v>
      </c>
      <c r="K653">
        <v>145083.42000000001</v>
      </c>
      <c r="L653">
        <v>1468396.6</v>
      </c>
      <c r="M653">
        <v>10.121050358476523</v>
      </c>
      <c r="N653">
        <v>6.2078264958669201E-2</v>
      </c>
      <c r="O653">
        <v>13.241199999999999</v>
      </c>
      <c r="P653">
        <v>78.593400000000003</v>
      </c>
      <c r="Q653">
        <v>365.44940000000003</v>
      </c>
      <c r="R653" t="s">
        <v>157</v>
      </c>
      <c r="S653" t="s">
        <v>147</v>
      </c>
      <c r="T653">
        <v>7</v>
      </c>
      <c r="U653" t="s">
        <v>148</v>
      </c>
    </row>
    <row r="654" spans="1:21">
      <c r="A654" s="1">
        <v>45851</v>
      </c>
      <c r="B654" t="s">
        <v>19</v>
      </c>
      <c r="C654" t="s">
        <v>13</v>
      </c>
      <c r="D654" t="s">
        <v>12</v>
      </c>
      <c r="E654" t="s">
        <v>13</v>
      </c>
      <c r="F654">
        <v>237358</v>
      </c>
      <c r="G654">
        <v>14516</v>
      </c>
      <c r="H654">
        <v>2484</v>
      </c>
      <c r="I654">
        <v>1272</v>
      </c>
      <c r="J654">
        <v>548</v>
      </c>
      <c r="K654">
        <v>133175.25</v>
      </c>
      <c r="L654">
        <v>4227791.0199999996</v>
      </c>
      <c r="M654">
        <v>31.746071586124295</v>
      </c>
      <c r="N654">
        <v>6.1156565188449502E-2</v>
      </c>
      <c r="O654">
        <v>9.1744000000000003</v>
      </c>
      <c r="P654">
        <v>53.613199999999999</v>
      </c>
      <c r="Q654">
        <v>243.0205</v>
      </c>
      <c r="R654" t="s">
        <v>157</v>
      </c>
      <c r="S654" t="s">
        <v>147</v>
      </c>
      <c r="T654">
        <v>7</v>
      </c>
      <c r="U654" t="s">
        <v>148</v>
      </c>
    </row>
    <row r="655" spans="1:21">
      <c r="A655" s="1">
        <v>45852</v>
      </c>
      <c r="B655" t="s">
        <v>19</v>
      </c>
      <c r="C655" t="s">
        <v>13</v>
      </c>
      <c r="D655" t="s">
        <v>14</v>
      </c>
      <c r="E655" t="s">
        <v>13</v>
      </c>
      <c r="F655">
        <v>50848</v>
      </c>
      <c r="G655">
        <v>3877</v>
      </c>
      <c r="H655">
        <v>825</v>
      </c>
      <c r="I655">
        <v>405</v>
      </c>
      <c r="J655">
        <v>190</v>
      </c>
      <c r="K655">
        <v>43221.5</v>
      </c>
      <c r="L655">
        <v>1323600.99</v>
      </c>
      <c r="M655">
        <v>30.623670858253416</v>
      </c>
      <c r="N655">
        <v>7.6246853366897405E-2</v>
      </c>
      <c r="O655">
        <v>11.148199999999999</v>
      </c>
      <c r="P655">
        <v>52.389699999999998</v>
      </c>
      <c r="Q655">
        <v>227.48159999999999</v>
      </c>
      <c r="R655" t="s">
        <v>157</v>
      </c>
      <c r="S655" t="s">
        <v>147</v>
      </c>
      <c r="T655">
        <v>7</v>
      </c>
      <c r="U655" t="s">
        <v>148</v>
      </c>
    </row>
    <row r="656" spans="1:21">
      <c r="A656" s="1">
        <v>45853</v>
      </c>
      <c r="B656" t="s">
        <v>19</v>
      </c>
      <c r="C656" t="s">
        <v>13</v>
      </c>
      <c r="D656" t="s">
        <v>11</v>
      </c>
      <c r="E656" t="s">
        <v>13</v>
      </c>
      <c r="F656">
        <v>96272</v>
      </c>
      <c r="G656">
        <v>7109</v>
      </c>
      <c r="H656">
        <v>1160</v>
      </c>
      <c r="I656">
        <v>673</v>
      </c>
      <c r="J656">
        <v>373</v>
      </c>
      <c r="K656">
        <v>61170.400000000001</v>
      </c>
      <c r="L656">
        <v>1645196.91</v>
      </c>
      <c r="M656">
        <v>26.895310640440471</v>
      </c>
      <c r="N656">
        <v>7.3842861891307995E-2</v>
      </c>
      <c r="O656">
        <v>8.6045999999999996</v>
      </c>
      <c r="P656">
        <v>52.7331</v>
      </c>
      <c r="Q656">
        <v>163.9957</v>
      </c>
      <c r="R656" t="s">
        <v>157</v>
      </c>
      <c r="S656" t="s">
        <v>147</v>
      </c>
      <c r="T656">
        <v>7</v>
      </c>
      <c r="U656" t="s">
        <v>148</v>
      </c>
    </row>
    <row r="657" spans="1:21">
      <c r="A657" s="1">
        <v>45854</v>
      </c>
      <c r="B657" t="s">
        <v>19</v>
      </c>
      <c r="C657" t="s">
        <v>13</v>
      </c>
      <c r="D657" t="s">
        <v>12</v>
      </c>
      <c r="E657" t="s">
        <v>13</v>
      </c>
      <c r="F657">
        <v>163136</v>
      </c>
      <c r="G657">
        <v>7760</v>
      </c>
      <c r="H657">
        <v>1293</v>
      </c>
      <c r="I657">
        <v>616</v>
      </c>
      <c r="J657">
        <v>309</v>
      </c>
      <c r="K657">
        <v>81536.179999999993</v>
      </c>
      <c r="L657">
        <v>1996807.57</v>
      </c>
      <c r="M657">
        <v>24.489834696695382</v>
      </c>
      <c r="N657">
        <v>4.7567673597489202E-2</v>
      </c>
      <c r="O657">
        <v>10.507199999999999</v>
      </c>
      <c r="P657">
        <v>63.059699999999999</v>
      </c>
      <c r="Q657">
        <v>263.87110000000001</v>
      </c>
      <c r="R657" t="s">
        <v>157</v>
      </c>
      <c r="S657" t="s">
        <v>147</v>
      </c>
      <c r="T657">
        <v>7</v>
      </c>
      <c r="U657" t="s">
        <v>148</v>
      </c>
    </row>
    <row r="658" spans="1:21">
      <c r="A658" s="1">
        <v>45855</v>
      </c>
      <c r="B658" t="s">
        <v>19</v>
      </c>
      <c r="C658" t="s">
        <v>13</v>
      </c>
      <c r="D658" t="s">
        <v>12</v>
      </c>
      <c r="E658" t="s">
        <v>13</v>
      </c>
      <c r="F658">
        <v>224881</v>
      </c>
      <c r="G658">
        <v>13220</v>
      </c>
      <c r="H658">
        <v>2919</v>
      </c>
      <c r="I658">
        <v>1678</v>
      </c>
      <c r="J658">
        <v>726</v>
      </c>
      <c r="K658">
        <v>209811.4</v>
      </c>
      <c r="L658">
        <v>4054985.75</v>
      </c>
      <c r="M658">
        <v>19.326813271347508</v>
      </c>
      <c r="N658">
        <v>5.8786647160053503E-2</v>
      </c>
      <c r="O658">
        <v>15.870799999999999</v>
      </c>
      <c r="P658">
        <v>71.877799999999993</v>
      </c>
      <c r="Q658">
        <v>288.99639999999999</v>
      </c>
      <c r="R658" t="s">
        <v>157</v>
      </c>
      <c r="S658" t="s">
        <v>147</v>
      </c>
      <c r="T658">
        <v>7</v>
      </c>
      <c r="U658" t="s">
        <v>148</v>
      </c>
    </row>
    <row r="659" spans="1:21">
      <c r="A659" s="1">
        <v>45856</v>
      </c>
      <c r="B659" t="s">
        <v>19</v>
      </c>
      <c r="C659" t="s">
        <v>13</v>
      </c>
      <c r="D659" t="s">
        <v>15</v>
      </c>
      <c r="E659" t="s">
        <v>13</v>
      </c>
      <c r="F659">
        <v>107896</v>
      </c>
      <c r="G659">
        <v>6609</v>
      </c>
      <c r="H659">
        <v>1436</v>
      </c>
      <c r="I659">
        <v>892</v>
      </c>
      <c r="J659">
        <v>459</v>
      </c>
      <c r="K659">
        <v>104215.29</v>
      </c>
      <c r="L659">
        <v>2367563.2200000002</v>
      </c>
      <c r="M659">
        <v>22.718002511915483</v>
      </c>
      <c r="N659">
        <v>6.1253429228145598E-2</v>
      </c>
      <c r="O659">
        <v>15.768700000000001</v>
      </c>
      <c r="P659">
        <v>72.573300000000003</v>
      </c>
      <c r="Q659">
        <v>227.04859999999999</v>
      </c>
      <c r="R659" t="s">
        <v>157</v>
      </c>
      <c r="S659" t="s">
        <v>147</v>
      </c>
      <c r="T659">
        <v>7</v>
      </c>
      <c r="U659" t="s">
        <v>148</v>
      </c>
    </row>
    <row r="660" spans="1:21">
      <c r="A660" s="1">
        <v>45857</v>
      </c>
      <c r="B660" t="s">
        <v>19</v>
      </c>
      <c r="C660" t="s">
        <v>13</v>
      </c>
      <c r="D660" t="s">
        <v>15</v>
      </c>
      <c r="E660" t="s">
        <v>13</v>
      </c>
      <c r="F660">
        <v>100529</v>
      </c>
      <c r="G660">
        <v>3042</v>
      </c>
      <c r="H660">
        <v>580</v>
      </c>
      <c r="I660">
        <v>326</v>
      </c>
      <c r="J660">
        <v>173</v>
      </c>
      <c r="K660">
        <v>52428</v>
      </c>
      <c r="L660">
        <v>1269806.24</v>
      </c>
      <c r="M660">
        <v>24.220001525902191</v>
      </c>
      <c r="N660">
        <v>3.02599249967671E-2</v>
      </c>
      <c r="O660">
        <v>17.2347</v>
      </c>
      <c r="P660">
        <v>90.393100000000004</v>
      </c>
      <c r="Q660">
        <v>303.05200000000002</v>
      </c>
      <c r="R660" t="s">
        <v>157</v>
      </c>
      <c r="S660" t="s">
        <v>147</v>
      </c>
      <c r="T660">
        <v>7</v>
      </c>
      <c r="U660" t="s">
        <v>148</v>
      </c>
    </row>
    <row r="661" spans="1:21">
      <c r="A661" s="1">
        <v>45858</v>
      </c>
      <c r="B661" t="s">
        <v>19</v>
      </c>
      <c r="C661" t="s">
        <v>13</v>
      </c>
      <c r="D661" t="s">
        <v>13</v>
      </c>
      <c r="E661" t="s">
        <v>13</v>
      </c>
      <c r="F661">
        <v>59847</v>
      </c>
      <c r="G661">
        <v>4601</v>
      </c>
      <c r="H661">
        <v>734</v>
      </c>
      <c r="I661">
        <v>338</v>
      </c>
      <c r="J661">
        <v>157</v>
      </c>
      <c r="K661">
        <v>24579.52</v>
      </c>
      <c r="L661">
        <v>524652.68999999994</v>
      </c>
      <c r="M661">
        <v>21.345115364335836</v>
      </c>
      <c r="N661">
        <v>7.6879375741474104E-2</v>
      </c>
      <c r="O661">
        <v>5.3422000000000001</v>
      </c>
      <c r="P661">
        <v>33.487099999999998</v>
      </c>
      <c r="Q661">
        <v>156.5575</v>
      </c>
      <c r="R661" t="s">
        <v>157</v>
      </c>
      <c r="S661" t="s">
        <v>147</v>
      </c>
      <c r="T661">
        <v>7</v>
      </c>
      <c r="U661" t="s">
        <v>148</v>
      </c>
    </row>
    <row r="662" spans="1:21">
      <c r="A662" s="1">
        <v>45859</v>
      </c>
      <c r="B662" t="s">
        <v>19</v>
      </c>
      <c r="C662" t="s">
        <v>13</v>
      </c>
      <c r="D662" t="s">
        <v>15</v>
      </c>
      <c r="E662" t="s">
        <v>13</v>
      </c>
      <c r="F662">
        <v>183044</v>
      </c>
      <c r="G662">
        <v>9780</v>
      </c>
      <c r="H662">
        <v>2113</v>
      </c>
      <c r="I662">
        <v>1094</v>
      </c>
      <c r="J662">
        <v>518</v>
      </c>
      <c r="K662">
        <v>149648.03</v>
      </c>
      <c r="L662">
        <v>2135225.13</v>
      </c>
      <c r="M662">
        <v>14.268314323950673</v>
      </c>
      <c r="N662">
        <v>5.3429776447193003E-2</v>
      </c>
      <c r="O662">
        <v>15.301399999999999</v>
      </c>
      <c r="P662">
        <v>70.822500000000005</v>
      </c>
      <c r="Q662">
        <v>288.89580000000001</v>
      </c>
      <c r="R662" t="s">
        <v>157</v>
      </c>
      <c r="S662" t="s">
        <v>147</v>
      </c>
      <c r="T662">
        <v>7</v>
      </c>
      <c r="U662" t="s">
        <v>148</v>
      </c>
    </row>
    <row r="663" spans="1:21">
      <c r="A663" s="1">
        <v>45860</v>
      </c>
      <c r="B663" t="s">
        <v>19</v>
      </c>
      <c r="C663" t="s">
        <v>13</v>
      </c>
      <c r="D663" t="s">
        <v>13</v>
      </c>
      <c r="E663" t="s">
        <v>13</v>
      </c>
      <c r="F663">
        <v>295519</v>
      </c>
      <c r="G663">
        <v>20154</v>
      </c>
      <c r="H663">
        <v>3461</v>
      </c>
      <c r="I663">
        <v>1995</v>
      </c>
      <c r="J663">
        <v>1138</v>
      </c>
      <c r="K663">
        <v>221471.19</v>
      </c>
      <c r="L663">
        <v>8555769.9199999999</v>
      </c>
      <c r="M663">
        <v>38.631525481937402</v>
      </c>
      <c r="N663">
        <v>6.81986606614126E-2</v>
      </c>
      <c r="O663">
        <v>10.988899999999999</v>
      </c>
      <c r="P663">
        <v>63.990499999999997</v>
      </c>
      <c r="Q663">
        <v>194.61439999999999</v>
      </c>
      <c r="R663" t="s">
        <v>157</v>
      </c>
      <c r="S663" t="s">
        <v>147</v>
      </c>
      <c r="T663">
        <v>7</v>
      </c>
      <c r="U663" t="s">
        <v>148</v>
      </c>
    </row>
    <row r="664" spans="1:21">
      <c r="A664" s="1">
        <v>45861</v>
      </c>
      <c r="B664" t="s">
        <v>19</v>
      </c>
      <c r="C664" t="s">
        <v>13</v>
      </c>
      <c r="D664" t="s">
        <v>13</v>
      </c>
      <c r="E664" t="s">
        <v>13</v>
      </c>
      <c r="F664">
        <v>102281</v>
      </c>
      <c r="G664">
        <v>7277</v>
      </c>
      <c r="H664">
        <v>1524</v>
      </c>
      <c r="I664">
        <v>814</v>
      </c>
      <c r="J664">
        <v>398</v>
      </c>
      <c r="K664">
        <v>41674.82</v>
      </c>
      <c r="L664">
        <v>2247547.73</v>
      </c>
      <c r="M664">
        <v>53.93059238168275</v>
      </c>
      <c r="N664">
        <v>7.1147133876282007E-2</v>
      </c>
      <c r="O664">
        <v>5.7268999999999997</v>
      </c>
      <c r="P664">
        <v>27.345700000000001</v>
      </c>
      <c r="Q664">
        <v>104.7106</v>
      </c>
      <c r="R664" t="s">
        <v>157</v>
      </c>
      <c r="S664" t="s">
        <v>147</v>
      </c>
      <c r="T664">
        <v>7</v>
      </c>
      <c r="U664" t="s">
        <v>148</v>
      </c>
    </row>
    <row r="665" spans="1:21">
      <c r="A665" s="1">
        <v>45862</v>
      </c>
      <c r="B665" t="s">
        <v>19</v>
      </c>
      <c r="C665" t="s">
        <v>13</v>
      </c>
      <c r="D665" t="s">
        <v>13</v>
      </c>
      <c r="E665" t="s">
        <v>13</v>
      </c>
      <c r="F665">
        <v>69228</v>
      </c>
      <c r="G665">
        <v>2248</v>
      </c>
      <c r="H665">
        <v>378</v>
      </c>
      <c r="I665">
        <v>231</v>
      </c>
      <c r="J665">
        <v>127</v>
      </c>
      <c r="K665">
        <v>47888.71</v>
      </c>
      <c r="L665">
        <v>980730.14</v>
      </c>
      <c r="M665">
        <v>20.479360166519417</v>
      </c>
      <c r="N665">
        <v>3.2472410007511401E-2</v>
      </c>
      <c r="O665">
        <v>21.302800000000001</v>
      </c>
      <c r="P665">
        <v>126.6897</v>
      </c>
      <c r="Q665">
        <v>377.07650000000001</v>
      </c>
      <c r="R665" t="s">
        <v>157</v>
      </c>
      <c r="S665" t="s">
        <v>147</v>
      </c>
      <c r="T665">
        <v>7</v>
      </c>
      <c r="U665" t="s">
        <v>148</v>
      </c>
    </row>
    <row r="666" spans="1:21">
      <c r="A666" s="1">
        <v>45863</v>
      </c>
      <c r="B666" t="s">
        <v>19</v>
      </c>
      <c r="C666" t="s">
        <v>13</v>
      </c>
      <c r="D666" t="s">
        <v>13</v>
      </c>
      <c r="E666" t="s">
        <v>13</v>
      </c>
      <c r="F666">
        <v>195078</v>
      </c>
      <c r="G666">
        <v>11378</v>
      </c>
      <c r="H666">
        <v>2824</v>
      </c>
      <c r="I666">
        <v>1362</v>
      </c>
      <c r="J666">
        <v>720</v>
      </c>
      <c r="K666">
        <v>101190.07</v>
      </c>
      <c r="L666">
        <v>4473021.84</v>
      </c>
      <c r="M666">
        <v>44.204157977161195</v>
      </c>
      <c r="N666">
        <v>5.8325387793600497E-2</v>
      </c>
      <c r="O666">
        <v>8.8934999999999995</v>
      </c>
      <c r="P666">
        <v>35.8322</v>
      </c>
      <c r="Q666">
        <v>140.54179999999999</v>
      </c>
      <c r="R666" t="s">
        <v>157</v>
      </c>
      <c r="S666" t="s">
        <v>147</v>
      </c>
      <c r="T666">
        <v>7</v>
      </c>
      <c r="U666" t="s">
        <v>148</v>
      </c>
    </row>
    <row r="667" spans="1:21">
      <c r="A667" s="1">
        <v>45864</v>
      </c>
      <c r="B667" t="s">
        <v>19</v>
      </c>
      <c r="C667" t="s">
        <v>13</v>
      </c>
      <c r="D667" t="s">
        <v>15</v>
      </c>
      <c r="E667" t="s">
        <v>13</v>
      </c>
      <c r="F667">
        <v>98148</v>
      </c>
      <c r="G667">
        <v>6924</v>
      </c>
      <c r="H667">
        <v>1556</v>
      </c>
      <c r="I667">
        <v>839</v>
      </c>
      <c r="J667">
        <v>415</v>
      </c>
      <c r="K667">
        <v>82010.11</v>
      </c>
      <c r="L667">
        <v>2689713.42</v>
      </c>
      <c r="M667">
        <v>32.797339498752045</v>
      </c>
      <c r="N667">
        <v>7.05465215796552E-2</v>
      </c>
      <c r="O667">
        <v>11.8443</v>
      </c>
      <c r="P667">
        <v>52.7057</v>
      </c>
      <c r="Q667">
        <v>197.6147</v>
      </c>
      <c r="R667" t="s">
        <v>157</v>
      </c>
      <c r="S667" t="s">
        <v>147</v>
      </c>
      <c r="T667">
        <v>7</v>
      </c>
      <c r="U667" t="s">
        <v>148</v>
      </c>
    </row>
    <row r="668" spans="1:21">
      <c r="A668" s="1">
        <v>45865</v>
      </c>
      <c r="B668" t="s">
        <v>19</v>
      </c>
      <c r="C668" t="s">
        <v>13</v>
      </c>
      <c r="D668" t="s">
        <v>14</v>
      </c>
      <c r="E668" t="s">
        <v>13</v>
      </c>
      <c r="F668">
        <v>288669</v>
      </c>
      <c r="G668">
        <v>16685</v>
      </c>
      <c r="H668">
        <v>2685</v>
      </c>
      <c r="I668">
        <v>1692</v>
      </c>
      <c r="J668">
        <v>697</v>
      </c>
      <c r="K668">
        <v>197363.38</v>
      </c>
      <c r="L668">
        <v>2266273.4</v>
      </c>
      <c r="M668">
        <v>11.482745177955504</v>
      </c>
      <c r="N668">
        <v>5.7799763743249202E-2</v>
      </c>
      <c r="O668">
        <v>11.828799999999999</v>
      </c>
      <c r="P668">
        <v>73.505899999999997</v>
      </c>
      <c r="Q668">
        <v>283.16120000000001</v>
      </c>
      <c r="R668" t="s">
        <v>157</v>
      </c>
      <c r="S668" t="s">
        <v>147</v>
      </c>
      <c r="T668">
        <v>7</v>
      </c>
      <c r="U668" t="s">
        <v>148</v>
      </c>
    </row>
    <row r="669" spans="1:21">
      <c r="A669" s="1">
        <v>45866</v>
      </c>
      <c r="B669" t="s">
        <v>19</v>
      </c>
      <c r="C669" t="s">
        <v>13</v>
      </c>
      <c r="D669" t="s">
        <v>12</v>
      </c>
      <c r="E669" t="s">
        <v>13</v>
      </c>
      <c r="F669">
        <v>228940</v>
      </c>
      <c r="G669">
        <v>7307</v>
      </c>
      <c r="H669">
        <v>1297</v>
      </c>
      <c r="I669">
        <v>812</v>
      </c>
      <c r="J669">
        <v>445</v>
      </c>
      <c r="K669">
        <v>100965.24</v>
      </c>
      <c r="L669">
        <v>1835902.46</v>
      </c>
      <c r="M669">
        <v>18.18351008723398</v>
      </c>
      <c r="N669">
        <v>3.1916659386738898E-2</v>
      </c>
      <c r="O669">
        <v>13.817600000000001</v>
      </c>
      <c r="P669">
        <v>77.845200000000006</v>
      </c>
      <c r="Q669">
        <v>226.88820000000001</v>
      </c>
      <c r="R669" t="s">
        <v>157</v>
      </c>
      <c r="S669" t="s">
        <v>147</v>
      </c>
      <c r="T669">
        <v>7</v>
      </c>
      <c r="U669" t="s">
        <v>148</v>
      </c>
    </row>
    <row r="670" spans="1:21">
      <c r="A670" s="1">
        <v>45867</v>
      </c>
      <c r="B670" t="s">
        <v>19</v>
      </c>
      <c r="C670" t="s">
        <v>13</v>
      </c>
      <c r="D670" t="s">
        <v>11</v>
      </c>
      <c r="E670" t="s">
        <v>13</v>
      </c>
      <c r="F670">
        <v>103373</v>
      </c>
      <c r="G670">
        <v>6280</v>
      </c>
      <c r="H670">
        <v>1324</v>
      </c>
      <c r="I670">
        <v>665</v>
      </c>
      <c r="J670">
        <v>319</v>
      </c>
      <c r="K670">
        <v>91234.94</v>
      </c>
      <c r="L670">
        <v>1337659.8600000001</v>
      </c>
      <c r="M670">
        <v>14.661705920999127</v>
      </c>
      <c r="N670">
        <v>6.0750873051957498E-2</v>
      </c>
      <c r="O670">
        <v>14.527900000000001</v>
      </c>
      <c r="P670">
        <v>68.908600000000007</v>
      </c>
      <c r="Q670">
        <v>286.00290000000001</v>
      </c>
      <c r="R670" t="s">
        <v>157</v>
      </c>
      <c r="S670" t="s">
        <v>147</v>
      </c>
      <c r="T670">
        <v>7</v>
      </c>
      <c r="U670" t="s">
        <v>148</v>
      </c>
    </row>
    <row r="671" spans="1:21">
      <c r="A671" s="1">
        <v>45868</v>
      </c>
      <c r="B671" t="s">
        <v>19</v>
      </c>
      <c r="C671" t="s">
        <v>13</v>
      </c>
      <c r="D671" t="s">
        <v>11</v>
      </c>
      <c r="E671" t="s">
        <v>13</v>
      </c>
      <c r="F671">
        <v>183663</v>
      </c>
      <c r="G671">
        <v>7335</v>
      </c>
      <c r="H671">
        <v>1401</v>
      </c>
      <c r="I671">
        <v>843</v>
      </c>
      <c r="J671">
        <v>357</v>
      </c>
      <c r="K671">
        <v>159534.43</v>
      </c>
      <c r="L671">
        <v>2405412.1800000002</v>
      </c>
      <c r="M671">
        <v>15.077699403194661</v>
      </c>
      <c r="N671">
        <v>3.9937276424756203E-2</v>
      </c>
      <c r="O671">
        <v>21.7498</v>
      </c>
      <c r="P671">
        <v>113.87179999999999</v>
      </c>
      <c r="Q671">
        <v>446.87520000000001</v>
      </c>
      <c r="R671" t="s">
        <v>157</v>
      </c>
      <c r="S671" t="s">
        <v>147</v>
      </c>
      <c r="T671">
        <v>7</v>
      </c>
      <c r="U671" t="s">
        <v>148</v>
      </c>
    </row>
    <row r="672" spans="1:21">
      <c r="A672" s="1">
        <v>45869</v>
      </c>
      <c r="B672" t="s">
        <v>19</v>
      </c>
      <c r="C672" t="s">
        <v>13</v>
      </c>
      <c r="D672" t="s">
        <v>13</v>
      </c>
      <c r="E672" t="s">
        <v>13</v>
      </c>
      <c r="F672">
        <v>125289</v>
      </c>
      <c r="G672">
        <v>5916</v>
      </c>
      <c r="H672">
        <v>1354</v>
      </c>
      <c r="I672">
        <v>610</v>
      </c>
      <c r="J672">
        <v>295</v>
      </c>
      <c r="K672">
        <v>81381.38</v>
      </c>
      <c r="L672">
        <v>2009705.99</v>
      </c>
      <c r="M672">
        <v>24.694911661611044</v>
      </c>
      <c r="N672">
        <v>4.7218830064889999E-2</v>
      </c>
      <c r="O672">
        <v>13.7561</v>
      </c>
      <c r="P672">
        <v>60.104399999999998</v>
      </c>
      <c r="Q672">
        <v>275.8691</v>
      </c>
      <c r="R672" t="s">
        <v>157</v>
      </c>
      <c r="S672" t="s">
        <v>147</v>
      </c>
      <c r="T672">
        <v>7</v>
      </c>
      <c r="U672" t="s">
        <v>148</v>
      </c>
    </row>
    <row r="673" spans="1:21">
      <c r="A673" s="1">
        <v>45870</v>
      </c>
      <c r="B673" t="s">
        <v>19</v>
      </c>
      <c r="C673" t="s">
        <v>13</v>
      </c>
      <c r="D673" t="s">
        <v>11</v>
      </c>
      <c r="E673" t="s">
        <v>13</v>
      </c>
      <c r="F673">
        <v>82289</v>
      </c>
      <c r="G673">
        <v>2865</v>
      </c>
      <c r="H673">
        <v>627</v>
      </c>
      <c r="I673">
        <v>344</v>
      </c>
      <c r="J673">
        <v>153</v>
      </c>
      <c r="K673">
        <v>72603.02</v>
      </c>
      <c r="L673">
        <v>791070.5</v>
      </c>
      <c r="M673">
        <v>10.895834636079876</v>
      </c>
      <c r="N673">
        <v>3.48163180984093E-2</v>
      </c>
      <c r="O673">
        <v>25.3414</v>
      </c>
      <c r="P673">
        <v>115.79430000000001</v>
      </c>
      <c r="Q673">
        <v>474.52949999999998</v>
      </c>
      <c r="R673" t="s">
        <v>157</v>
      </c>
      <c r="S673" t="s">
        <v>147</v>
      </c>
      <c r="T673">
        <v>8</v>
      </c>
      <c r="U673" t="s">
        <v>149</v>
      </c>
    </row>
    <row r="674" spans="1:21">
      <c r="A674" s="1">
        <v>45871</v>
      </c>
      <c r="B674" t="s">
        <v>19</v>
      </c>
      <c r="C674" t="s">
        <v>13</v>
      </c>
      <c r="D674" t="s">
        <v>12</v>
      </c>
      <c r="E674" t="s">
        <v>13</v>
      </c>
      <c r="F674">
        <v>122204</v>
      </c>
      <c r="G674">
        <v>4702</v>
      </c>
      <c r="H674">
        <v>1151</v>
      </c>
      <c r="I674">
        <v>571</v>
      </c>
      <c r="J674">
        <v>334</v>
      </c>
      <c r="K674">
        <v>64654.83</v>
      </c>
      <c r="L674">
        <v>1107200.51</v>
      </c>
      <c r="M674">
        <v>17.124791914231309</v>
      </c>
      <c r="N674">
        <v>3.8476645608981702E-2</v>
      </c>
      <c r="O674">
        <v>13.750500000000001</v>
      </c>
      <c r="P674">
        <v>56.172699999999999</v>
      </c>
      <c r="Q674">
        <v>193.57730000000001</v>
      </c>
      <c r="R674" t="s">
        <v>157</v>
      </c>
      <c r="S674" t="s">
        <v>147</v>
      </c>
      <c r="T674">
        <v>8</v>
      </c>
      <c r="U674" t="s">
        <v>149</v>
      </c>
    </row>
    <row r="675" spans="1:21">
      <c r="A675" s="1">
        <v>45872</v>
      </c>
      <c r="B675" t="s">
        <v>19</v>
      </c>
      <c r="C675" t="s">
        <v>13</v>
      </c>
      <c r="D675" t="s">
        <v>13</v>
      </c>
      <c r="E675" t="s">
        <v>13</v>
      </c>
      <c r="F675">
        <v>282568</v>
      </c>
      <c r="G675">
        <v>20991</v>
      </c>
      <c r="H675">
        <v>3160</v>
      </c>
      <c r="I675">
        <v>1720</v>
      </c>
      <c r="J675">
        <v>1027</v>
      </c>
      <c r="K675">
        <v>254928.95</v>
      </c>
      <c r="L675">
        <v>4693041.45</v>
      </c>
      <c r="M675">
        <v>18.409213429859573</v>
      </c>
      <c r="N675">
        <v>7.4286543416098097E-2</v>
      </c>
      <c r="O675">
        <v>12.1447</v>
      </c>
      <c r="P675">
        <v>80.673699999999997</v>
      </c>
      <c r="Q675">
        <v>248.2268</v>
      </c>
      <c r="R675" t="s">
        <v>157</v>
      </c>
      <c r="S675" t="s">
        <v>147</v>
      </c>
      <c r="T675">
        <v>8</v>
      </c>
      <c r="U675" t="s">
        <v>149</v>
      </c>
    </row>
    <row r="676" spans="1:21">
      <c r="A676" s="1">
        <v>45873</v>
      </c>
      <c r="B676" t="s">
        <v>19</v>
      </c>
      <c r="C676" t="s">
        <v>13</v>
      </c>
      <c r="D676" t="s">
        <v>14</v>
      </c>
      <c r="E676" t="s">
        <v>13</v>
      </c>
      <c r="F676">
        <v>276741</v>
      </c>
      <c r="G676">
        <v>8329</v>
      </c>
      <c r="H676">
        <v>2013</v>
      </c>
      <c r="I676">
        <v>1048</v>
      </c>
      <c r="J676">
        <v>550</v>
      </c>
      <c r="K676">
        <v>241422.3</v>
      </c>
      <c r="L676">
        <v>3218248.07</v>
      </c>
      <c r="M676">
        <v>13.330367865768821</v>
      </c>
      <c r="N676">
        <v>3.0096733046422498E-2</v>
      </c>
      <c r="O676">
        <v>28.985700000000001</v>
      </c>
      <c r="P676">
        <v>119.9316</v>
      </c>
      <c r="Q676">
        <v>438.94959999999998</v>
      </c>
      <c r="R676" t="s">
        <v>157</v>
      </c>
      <c r="S676" t="s">
        <v>147</v>
      </c>
      <c r="T676">
        <v>8</v>
      </c>
      <c r="U676" t="s">
        <v>149</v>
      </c>
    </row>
    <row r="677" spans="1:21">
      <c r="A677" s="1">
        <v>45874</v>
      </c>
      <c r="B677" t="s">
        <v>19</v>
      </c>
      <c r="C677" t="s">
        <v>13</v>
      </c>
      <c r="D677" t="s">
        <v>14</v>
      </c>
      <c r="E677" t="s">
        <v>13</v>
      </c>
      <c r="F677">
        <v>276190</v>
      </c>
      <c r="G677">
        <v>8837</v>
      </c>
      <c r="H677">
        <v>1345</v>
      </c>
      <c r="I677">
        <v>850</v>
      </c>
      <c r="J677">
        <v>400</v>
      </c>
      <c r="K677">
        <v>258734.91</v>
      </c>
      <c r="L677">
        <v>1603909.43</v>
      </c>
      <c r="M677">
        <v>6.1990453085747106</v>
      </c>
      <c r="N677">
        <v>3.1996089648430398E-2</v>
      </c>
      <c r="O677">
        <v>29.278600000000001</v>
      </c>
      <c r="P677">
        <v>192.36799999999999</v>
      </c>
      <c r="Q677">
        <v>646.83730000000003</v>
      </c>
      <c r="R677" t="s">
        <v>157</v>
      </c>
      <c r="S677" t="s">
        <v>147</v>
      </c>
      <c r="T677">
        <v>8</v>
      </c>
      <c r="U677" t="s">
        <v>149</v>
      </c>
    </row>
    <row r="678" spans="1:21">
      <c r="A678" s="1">
        <v>45875</v>
      </c>
      <c r="B678" t="s">
        <v>19</v>
      </c>
      <c r="C678" t="s">
        <v>13</v>
      </c>
      <c r="D678" t="s">
        <v>14</v>
      </c>
      <c r="E678" t="s">
        <v>13</v>
      </c>
      <c r="F678">
        <v>157823</v>
      </c>
      <c r="G678">
        <v>7462</v>
      </c>
      <c r="H678">
        <v>1653</v>
      </c>
      <c r="I678">
        <v>1051</v>
      </c>
      <c r="J678">
        <v>551</v>
      </c>
      <c r="K678">
        <v>152142.20000000001</v>
      </c>
      <c r="L678">
        <v>2267468.2599999998</v>
      </c>
      <c r="M678">
        <v>14.90361162123329</v>
      </c>
      <c r="N678">
        <v>4.7280814583425701E-2</v>
      </c>
      <c r="O678">
        <v>20.3889</v>
      </c>
      <c r="P678">
        <v>92.04</v>
      </c>
      <c r="Q678">
        <v>276.12009999999998</v>
      </c>
      <c r="R678" t="s">
        <v>157</v>
      </c>
      <c r="S678" t="s">
        <v>147</v>
      </c>
      <c r="T678">
        <v>8</v>
      </c>
      <c r="U678" t="s">
        <v>149</v>
      </c>
    </row>
    <row r="679" spans="1:21">
      <c r="A679" s="1">
        <v>45876</v>
      </c>
      <c r="B679" t="s">
        <v>19</v>
      </c>
      <c r="C679" t="s">
        <v>13</v>
      </c>
      <c r="D679" t="s">
        <v>14</v>
      </c>
      <c r="E679" t="s">
        <v>13</v>
      </c>
      <c r="F679">
        <v>168164</v>
      </c>
      <c r="G679">
        <v>12919</v>
      </c>
      <c r="H679">
        <v>3045</v>
      </c>
      <c r="I679">
        <v>1753</v>
      </c>
      <c r="J679">
        <v>778</v>
      </c>
      <c r="K679">
        <v>141390.10999999999</v>
      </c>
      <c r="L679">
        <v>3060297.73</v>
      </c>
      <c r="M679">
        <v>21.644354969382231</v>
      </c>
      <c r="N679">
        <v>7.6823814847410896E-2</v>
      </c>
      <c r="O679">
        <v>10.9444</v>
      </c>
      <c r="P679">
        <v>46.433500000000002</v>
      </c>
      <c r="Q679">
        <v>181.7354</v>
      </c>
      <c r="R679" t="s">
        <v>157</v>
      </c>
      <c r="S679" t="s">
        <v>147</v>
      </c>
      <c r="T679">
        <v>8</v>
      </c>
      <c r="U679" t="s">
        <v>149</v>
      </c>
    </row>
    <row r="680" spans="1:21">
      <c r="A680" s="1">
        <v>45877</v>
      </c>
      <c r="B680" t="s">
        <v>19</v>
      </c>
      <c r="C680" t="s">
        <v>13</v>
      </c>
      <c r="D680" t="s">
        <v>12</v>
      </c>
      <c r="E680" t="s">
        <v>13</v>
      </c>
      <c r="F680">
        <v>196818</v>
      </c>
      <c r="G680">
        <v>10477</v>
      </c>
      <c r="H680">
        <v>1940</v>
      </c>
      <c r="I680">
        <v>1106</v>
      </c>
      <c r="J680">
        <v>531</v>
      </c>
      <c r="K680">
        <v>148549.07</v>
      </c>
      <c r="L680">
        <v>4182575.02</v>
      </c>
      <c r="M680">
        <v>28.156184485032455</v>
      </c>
      <c r="N680">
        <v>5.3231919844729601E-2</v>
      </c>
      <c r="O680">
        <v>14.178599999999999</v>
      </c>
      <c r="P680">
        <v>76.571700000000007</v>
      </c>
      <c r="Q680">
        <v>279.7534</v>
      </c>
      <c r="R680" t="s">
        <v>157</v>
      </c>
      <c r="S680" t="s">
        <v>147</v>
      </c>
      <c r="T680">
        <v>8</v>
      </c>
      <c r="U680" t="s">
        <v>149</v>
      </c>
    </row>
    <row r="681" spans="1:21">
      <c r="A681" s="1">
        <v>45878</v>
      </c>
      <c r="B681" t="s">
        <v>19</v>
      </c>
      <c r="C681" t="s">
        <v>13</v>
      </c>
      <c r="D681" t="s">
        <v>13</v>
      </c>
      <c r="E681" t="s">
        <v>13</v>
      </c>
      <c r="F681">
        <v>87549</v>
      </c>
      <c r="G681">
        <v>4272</v>
      </c>
      <c r="H681">
        <v>877</v>
      </c>
      <c r="I681">
        <v>466</v>
      </c>
      <c r="J681">
        <v>259</v>
      </c>
      <c r="K681">
        <v>55978.68</v>
      </c>
      <c r="L681">
        <v>1264912.83</v>
      </c>
      <c r="M681">
        <v>22.596331853484219</v>
      </c>
      <c r="N681">
        <v>4.8795531645135899E-2</v>
      </c>
      <c r="O681">
        <v>13.1036</v>
      </c>
      <c r="P681">
        <v>63.829700000000003</v>
      </c>
      <c r="Q681">
        <v>216.13390000000001</v>
      </c>
      <c r="R681" t="s">
        <v>157</v>
      </c>
      <c r="S681" t="s">
        <v>147</v>
      </c>
      <c r="T681">
        <v>8</v>
      </c>
      <c r="U681" t="s">
        <v>149</v>
      </c>
    </row>
    <row r="682" spans="1:21">
      <c r="A682" s="1">
        <v>45879</v>
      </c>
      <c r="B682" t="s">
        <v>19</v>
      </c>
      <c r="C682" t="s">
        <v>13</v>
      </c>
      <c r="D682" t="s">
        <v>14</v>
      </c>
      <c r="E682" t="s">
        <v>13</v>
      </c>
      <c r="F682">
        <v>209975</v>
      </c>
      <c r="G682">
        <v>7033</v>
      </c>
      <c r="H682">
        <v>1633</v>
      </c>
      <c r="I682">
        <v>987</v>
      </c>
      <c r="J682">
        <v>489</v>
      </c>
      <c r="K682">
        <v>104015.44</v>
      </c>
      <c r="L682">
        <v>3787589.47</v>
      </c>
      <c r="M682">
        <v>36.413723481821549</v>
      </c>
      <c r="N682">
        <v>3.3494463626622201E-2</v>
      </c>
      <c r="O682">
        <v>14.7896</v>
      </c>
      <c r="P682">
        <v>63.695900000000002</v>
      </c>
      <c r="Q682">
        <v>212.7105</v>
      </c>
      <c r="R682" t="s">
        <v>157</v>
      </c>
      <c r="S682" t="s">
        <v>147</v>
      </c>
      <c r="T682">
        <v>8</v>
      </c>
      <c r="U682" t="s">
        <v>149</v>
      </c>
    </row>
    <row r="683" spans="1:21">
      <c r="A683" s="1">
        <v>45880</v>
      </c>
      <c r="B683" t="s">
        <v>19</v>
      </c>
      <c r="C683" t="s">
        <v>13</v>
      </c>
      <c r="D683" t="s">
        <v>13</v>
      </c>
      <c r="E683" t="s">
        <v>13</v>
      </c>
      <c r="F683">
        <v>248579</v>
      </c>
      <c r="G683">
        <v>16137</v>
      </c>
      <c r="H683">
        <v>3772</v>
      </c>
      <c r="I683">
        <v>2122</v>
      </c>
      <c r="J683">
        <v>1032</v>
      </c>
      <c r="K683">
        <v>155529.26</v>
      </c>
      <c r="L683">
        <v>3706021.15</v>
      </c>
      <c r="M683">
        <v>23.828449707791318</v>
      </c>
      <c r="N683">
        <v>6.4916988160705402E-2</v>
      </c>
      <c r="O683">
        <v>9.6380999999999997</v>
      </c>
      <c r="P683">
        <v>41.232599999999998</v>
      </c>
      <c r="Q683">
        <v>150.70660000000001</v>
      </c>
      <c r="R683" t="s">
        <v>157</v>
      </c>
      <c r="S683" t="s">
        <v>147</v>
      </c>
      <c r="T683">
        <v>8</v>
      </c>
      <c r="U683" t="s">
        <v>149</v>
      </c>
    </row>
    <row r="684" spans="1:21">
      <c r="A684" s="1">
        <v>45881</v>
      </c>
      <c r="B684" t="s">
        <v>19</v>
      </c>
      <c r="C684" t="s">
        <v>13</v>
      </c>
      <c r="D684" t="s">
        <v>13</v>
      </c>
      <c r="E684" t="s">
        <v>13</v>
      </c>
      <c r="F684">
        <v>105929</v>
      </c>
      <c r="G684">
        <v>6513</v>
      </c>
      <c r="H684">
        <v>1176</v>
      </c>
      <c r="I684">
        <v>544</v>
      </c>
      <c r="J684">
        <v>290</v>
      </c>
      <c r="K684">
        <v>45471.22</v>
      </c>
      <c r="L684">
        <v>1842642.34</v>
      </c>
      <c r="M684">
        <v>40.52326592512803</v>
      </c>
      <c r="N684">
        <v>6.1484579293677802E-2</v>
      </c>
      <c r="O684">
        <v>6.9816000000000003</v>
      </c>
      <c r="P684">
        <v>38.665999999999997</v>
      </c>
      <c r="Q684">
        <v>156.79730000000001</v>
      </c>
      <c r="R684" t="s">
        <v>157</v>
      </c>
      <c r="S684" t="s">
        <v>147</v>
      </c>
      <c r="T684">
        <v>8</v>
      </c>
      <c r="U684" t="s">
        <v>149</v>
      </c>
    </row>
    <row r="685" spans="1:21">
      <c r="A685" s="1">
        <v>45882</v>
      </c>
      <c r="B685" t="s">
        <v>19</v>
      </c>
      <c r="C685" t="s">
        <v>13</v>
      </c>
      <c r="D685" t="s">
        <v>13</v>
      </c>
      <c r="E685" t="s">
        <v>13</v>
      </c>
      <c r="F685">
        <v>285906</v>
      </c>
      <c r="G685">
        <v>22490</v>
      </c>
      <c r="H685">
        <v>5143</v>
      </c>
      <c r="I685">
        <v>2920</v>
      </c>
      <c r="J685">
        <v>1595</v>
      </c>
      <c r="K685">
        <v>142184.53</v>
      </c>
      <c r="L685">
        <v>5142498.68</v>
      </c>
      <c r="M685">
        <v>36.167779152907841</v>
      </c>
      <c r="N685">
        <v>7.8662217651955496E-2</v>
      </c>
      <c r="O685">
        <v>6.3220999999999998</v>
      </c>
      <c r="P685">
        <v>27.6462</v>
      </c>
      <c r="Q685">
        <v>89.143900000000002</v>
      </c>
      <c r="R685" t="s">
        <v>157</v>
      </c>
      <c r="S685" t="s">
        <v>147</v>
      </c>
      <c r="T685">
        <v>8</v>
      </c>
      <c r="U685" t="s">
        <v>149</v>
      </c>
    </row>
    <row r="686" spans="1:21">
      <c r="A686" s="1">
        <v>45883</v>
      </c>
      <c r="B686" t="s">
        <v>19</v>
      </c>
      <c r="C686" t="s">
        <v>13</v>
      </c>
      <c r="D686" t="s">
        <v>14</v>
      </c>
      <c r="E686" t="s">
        <v>13</v>
      </c>
      <c r="F686">
        <v>114829</v>
      </c>
      <c r="G686">
        <v>6699</v>
      </c>
      <c r="H686">
        <v>1279</v>
      </c>
      <c r="I686">
        <v>675</v>
      </c>
      <c r="J686">
        <v>334</v>
      </c>
      <c r="K686">
        <v>87179.3</v>
      </c>
      <c r="L686">
        <v>2116901.4700000002</v>
      </c>
      <c r="M686">
        <v>24.282157232278767</v>
      </c>
      <c r="N686">
        <v>5.8338921352619998E-2</v>
      </c>
      <c r="O686">
        <v>13.0138</v>
      </c>
      <c r="P686">
        <v>68.162099999999995</v>
      </c>
      <c r="Q686">
        <v>261.01589999999999</v>
      </c>
      <c r="R686" t="s">
        <v>157</v>
      </c>
      <c r="S686" t="s">
        <v>147</v>
      </c>
      <c r="T686">
        <v>8</v>
      </c>
      <c r="U686" t="s">
        <v>149</v>
      </c>
    </row>
    <row r="687" spans="1:21">
      <c r="A687" s="1">
        <v>45884</v>
      </c>
      <c r="B687" t="s">
        <v>19</v>
      </c>
      <c r="C687" t="s">
        <v>13</v>
      </c>
      <c r="D687" t="s">
        <v>15</v>
      </c>
      <c r="E687" t="s">
        <v>13</v>
      </c>
      <c r="F687">
        <v>139439</v>
      </c>
      <c r="G687">
        <v>8820</v>
      </c>
      <c r="H687">
        <v>2115</v>
      </c>
      <c r="I687">
        <v>1244</v>
      </c>
      <c r="J687">
        <v>610</v>
      </c>
      <c r="K687">
        <v>68482.23</v>
      </c>
      <c r="L687">
        <v>2965372.21</v>
      </c>
      <c r="M687">
        <v>43.301338317984097</v>
      </c>
      <c r="N687">
        <v>6.3253465673161702E-2</v>
      </c>
      <c r="O687">
        <v>7.7644000000000002</v>
      </c>
      <c r="P687">
        <v>32.379300000000001</v>
      </c>
      <c r="Q687">
        <v>112.26600000000001</v>
      </c>
      <c r="R687" t="s">
        <v>157</v>
      </c>
      <c r="S687" t="s">
        <v>147</v>
      </c>
      <c r="T687">
        <v>8</v>
      </c>
      <c r="U687" t="s">
        <v>149</v>
      </c>
    </row>
    <row r="688" spans="1:21">
      <c r="A688" s="1">
        <v>45885</v>
      </c>
      <c r="B688" t="s">
        <v>19</v>
      </c>
      <c r="C688" t="s">
        <v>13</v>
      </c>
      <c r="D688" t="s">
        <v>13</v>
      </c>
      <c r="E688" t="s">
        <v>13</v>
      </c>
      <c r="F688">
        <v>156143</v>
      </c>
      <c r="G688">
        <v>12051</v>
      </c>
      <c r="H688">
        <v>2488</v>
      </c>
      <c r="I688">
        <v>1574</v>
      </c>
      <c r="J688">
        <v>776</v>
      </c>
      <c r="K688">
        <v>67878.95</v>
      </c>
      <c r="L688">
        <v>6203499.9299999997</v>
      </c>
      <c r="M688">
        <v>91.390628906310425</v>
      </c>
      <c r="N688">
        <v>7.7179252352010605E-2</v>
      </c>
      <c r="O688">
        <v>5.6326000000000001</v>
      </c>
      <c r="P688">
        <v>27.282499999999999</v>
      </c>
      <c r="Q688">
        <v>87.472899999999996</v>
      </c>
      <c r="R688" t="s">
        <v>157</v>
      </c>
      <c r="S688" t="s">
        <v>147</v>
      </c>
      <c r="T688">
        <v>8</v>
      </c>
      <c r="U688" t="s">
        <v>149</v>
      </c>
    </row>
    <row r="689" spans="1:21">
      <c r="A689" s="1">
        <v>45886</v>
      </c>
      <c r="B689" t="s">
        <v>19</v>
      </c>
      <c r="C689" t="s">
        <v>13</v>
      </c>
      <c r="D689" t="s">
        <v>15</v>
      </c>
      <c r="E689" t="s">
        <v>13</v>
      </c>
      <c r="F689">
        <v>240812</v>
      </c>
      <c r="G689">
        <v>8480</v>
      </c>
      <c r="H689">
        <v>1398</v>
      </c>
      <c r="I689">
        <v>794</v>
      </c>
      <c r="J689">
        <v>351</v>
      </c>
      <c r="K689">
        <v>97560.76</v>
      </c>
      <c r="L689">
        <v>2504594.84</v>
      </c>
      <c r="M689">
        <v>25.672153845459999</v>
      </c>
      <c r="N689">
        <v>3.5214191983788203E-2</v>
      </c>
      <c r="O689">
        <v>11.504799999999999</v>
      </c>
      <c r="P689">
        <v>69.786000000000001</v>
      </c>
      <c r="Q689">
        <v>277.95089999999999</v>
      </c>
      <c r="R689" t="s">
        <v>157</v>
      </c>
      <c r="S689" t="s">
        <v>147</v>
      </c>
      <c r="T689">
        <v>8</v>
      </c>
      <c r="U689" t="s">
        <v>149</v>
      </c>
    </row>
    <row r="690" spans="1:21">
      <c r="A690" s="1">
        <v>45887</v>
      </c>
      <c r="B690" t="s">
        <v>19</v>
      </c>
      <c r="C690" t="s">
        <v>13</v>
      </c>
      <c r="D690" t="s">
        <v>12</v>
      </c>
      <c r="E690" t="s">
        <v>13</v>
      </c>
      <c r="F690">
        <v>138243</v>
      </c>
      <c r="G690">
        <v>8910</v>
      </c>
      <c r="H690">
        <v>1845</v>
      </c>
      <c r="I690">
        <v>909</v>
      </c>
      <c r="J690">
        <v>537</v>
      </c>
      <c r="K690">
        <v>101458.77</v>
      </c>
      <c r="L690">
        <v>3422258.08</v>
      </c>
      <c r="M690">
        <v>33.730529948273571</v>
      </c>
      <c r="N690">
        <v>6.4451726308022803E-2</v>
      </c>
      <c r="O690">
        <v>11.3871</v>
      </c>
      <c r="P690">
        <v>54.991199999999999</v>
      </c>
      <c r="Q690">
        <v>188.93629999999999</v>
      </c>
      <c r="R690" t="s">
        <v>157</v>
      </c>
      <c r="S690" t="s">
        <v>147</v>
      </c>
      <c r="T690">
        <v>8</v>
      </c>
      <c r="U690" t="s">
        <v>149</v>
      </c>
    </row>
    <row r="691" spans="1:21">
      <c r="A691" s="1">
        <v>45888</v>
      </c>
      <c r="B691" t="s">
        <v>19</v>
      </c>
      <c r="C691" t="s">
        <v>13</v>
      </c>
      <c r="D691" t="s">
        <v>15</v>
      </c>
      <c r="E691" t="s">
        <v>13</v>
      </c>
      <c r="F691">
        <v>218087</v>
      </c>
      <c r="G691">
        <v>9347</v>
      </c>
      <c r="H691">
        <v>2279</v>
      </c>
      <c r="I691">
        <v>1102</v>
      </c>
      <c r="J691">
        <v>475</v>
      </c>
      <c r="K691">
        <v>204860.79</v>
      </c>
      <c r="L691">
        <v>2934887.01</v>
      </c>
      <c r="M691">
        <v>14.326250572400896</v>
      </c>
      <c r="N691">
        <v>4.28590424922164E-2</v>
      </c>
      <c r="O691">
        <v>21.917300000000001</v>
      </c>
      <c r="P691">
        <v>89.890600000000006</v>
      </c>
      <c r="Q691">
        <v>431.28590000000003</v>
      </c>
      <c r="R691" t="s">
        <v>157</v>
      </c>
      <c r="S691" t="s">
        <v>147</v>
      </c>
      <c r="T691">
        <v>8</v>
      </c>
      <c r="U691" t="s">
        <v>149</v>
      </c>
    </row>
    <row r="692" spans="1:21">
      <c r="A692" s="1">
        <v>45889</v>
      </c>
      <c r="B692" t="s">
        <v>19</v>
      </c>
      <c r="C692" t="s">
        <v>13</v>
      </c>
      <c r="D692" t="s">
        <v>15</v>
      </c>
      <c r="E692" t="s">
        <v>13</v>
      </c>
      <c r="F692">
        <v>120567</v>
      </c>
      <c r="G692">
        <v>7874</v>
      </c>
      <c r="H692">
        <v>1738</v>
      </c>
      <c r="I692">
        <v>882</v>
      </c>
      <c r="J692">
        <v>513</v>
      </c>
      <c r="K692">
        <v>85980.89</v>
      </c>
      <c r="L692">
        <v>2514070.6800000002</v>
      </c>
      <c r="M692">
        <v>29.239877372751085</v>
      </c>
      <c r="N692">
        <v>6.5308085960503304E-2</v>
      </c>
      <c r="O692">
        <v>10.919600000000001</v>
      </c>
      <c r="P692">
        <v>49.471200000000003</v>
      </c>
      <c r="Q692">
        <v>167.60409999999999</v>
      </c>
      <c r="R692" t="s">
        <v>157</v>
      </c>
      <c r="S692" t="s">
        <v>147</v>
      </c>
      <c r="T692">
        <v>8</v>
      </c>
      <c r="U692" t="s">
        <v>149</v>
      </c>
    </row>
    <row r="693" spans="1:21">
      <c r="A693" s="1">
        <v>45890</v>
      </c>
      <c r="B693" t="s">
        <v>19</v>
      </c>
      <c r="C693" t="s">
        <v>13</v>
      </c>
      <c r="D693" t="s">
        <v>13</v>
      </c>
      <c r="E693" t="s">
        <v>13</v>
      </c>
      <c r="F693">
        <v>60672</v>
      </c>
      <c r="G693">
        <v>4419</v>
      </c>
      <c r="H693">
        <v>871</v>
      </c>
      <c r="I693">
        <v>435</v>
      </c>
      <c r="J693">
        <v>245</v>
      </c>
      <c r="K693">
        <v>51458.58</v>
      </c>
      <c r="L693">
        <v>887743.91</v>
      </c>
      <c r="M693">
        <v>17.251620818141504</v>
      </c>
      <c r="N693">
        <v>7.2834256329113903E-2</v>
      </c>
      <c r="O693">
        <v>11.6448</v>
      </c>
      <c r="P693">
        <v>59.079900000000002</v>
      </c>
      <c r="Q693">
        <v>210.035</v>
      </c>
      <c r="R693" t="s">
        <v>157</v>
      </c>
      <c r="S693" t="s">
        <v>147</v>
      </c>
      <c r="T693">
        <v>8</v>
      </c>
      <c r="U693" t="s">
        <v>149</v>
      </c>
    </row>
    <row r="694" spans="1:21">
      <c r="A694" s="1">
        <v>45891</v>
      </c>
      <c r="B694" t="s">
        <v>19</v>
      </c>
      <c r="C694" t="s">
        <v>13</v>
      </c>
      <c r="D694" t="s">
        <v>12</v>
      </c>
      <c r="E694" t="s">
        <v>13</v>
      </c>
      <c r="F694">
        <v>100402</v>
      </c>
      <c r="G694">
        <v>5050</v>
      </c>
      <c r="H694">
        <v>816</v>
      </c>
      <c r="I694">
        <v>428</v>
      </c>
      <c r="J694">
        <v>214</v>
      </c>
      <c r="K694">
        <v>59444.37</v>
      </c>
      <c r="L694">
        <v>833256.71</v>
      </c>
      <c r="M694">
        <v>14.017420152657012</v>
      </c>
      <c r="N694">
        <v>5.0297802832612898E-2</v>
      </c>
      <c r="O694">
        <v>11.7712</v>
      </c>
      <c r="P694">
        <v>72.848500000000001</v>
      </c>
      <c r="Q694">
        <v>277.7774</v>
      </c>
      <c r="R694" t="s">
        <v>157</v>
      </c>
      <c r="S694" t="s">
        <v>147</v>
      </c>
      <c r="T694">
        <v>8</v>
      </c>
      <c r="U694" t="s">
        <v>149</v>
      </c>
    </row>
    <row r="695" spans="1:21">
      <c r="A695" s="1">
        <v>45892</v>
      </c>
      <c r="B695" t="s">
        <v>19</v>
      </c>
      <c r="C695" t="s">
        <v>13</v>
      </c>
      <c r="D695" t="s">
        <v>15</v>
      </c>
      <c r="E695" t="s">
        <v>13</v>
      </c>
      <c r="F695">
        <v>182510</v>
      </c>
      <c r="G695">
        <v>10026</v>
      </c>
      <c r="H695">
        <v>2101</v>
      </c>
      <c r="I695">
        <v>1067</v>
      </c>
      <c r="J695">
        <v>537</v>
      </c>
      <c r="K695">
        <v>125713.35</v>
      </c>
      <c r="L695">
        <v>3892044.05</v>
      </c>
      <c r="M695">
        <v>30.959671745284009</v>
      </c>
      <c r="N695">
        <v>5.4933976220481101E-2</v>
      </c>
      <c r="O695">
        <v>12.5387</v>
      </c>
      <c r="P695">
        <v>59.835000000000001</v>
      </c>
      <c r="Q695">
        <v>234.10310000000001</v>
      </c>
      <c r="R695" t="s">
        <v>157</v>
      </c>
      <c r="S695" t="s">
        <v>147</v>
      </c>
      <c r="T695">
        <v>8</v>
      </c>
      <c r="U695" t="s">
        <v>149</v>
      </c>
    </row>
    <row r="696" spans="1:21">
      <c r="A696" s="1">
        <v>45893</v>
      </c>
      <c r="B696" t="s">
        <v>19</v>
      </c>
      <c r="C696" t="s">
        <v>13</v>
      </c>
      <c r="D696" t="s">
        <v>15</v>
      </c>
      <c r="E696" t="s">
        <v>13</v>
      </c>
      <c r="F696">
        <v>91784</v>
      </c>
      <c r="G696">
        <v>5762</v>
      </c>
      <c r="H696">
        <v>1342</v>
      </c>
      <c r="I696">
        <v>834</v>
      </c>
      <c r="J696">
        <v>453</v>
      </c>
      <c r="K696">
        <v>53692.75</v>
      </c>
      <c r="L696">
        <v>2444731.5</v>
      </c>
      <c r="M696">
        <v>45.531873483850241</v>
      </c>
      <c r="N696">
        <v>6.2777826200644996E-2</v>
      </c>
      <c r="O696">
        <v>9.3184000000000005</v>
      </c>
      <c r="P696">
        <v>40.009500000000003</v>
      </c>
      <c r="Q696">
        <v>118.527</v>
      </c>
      <c r="R696" t="s">
        <v>157</v>
      </c>
      <c r="S696" t="s">
        <v>147</v>
      </c>
      <c r="T696">
        <v>8</v>
      </c>
      <c r="U696" t="s">
        <v>149</v>
      </c>
    </row>
    <row r="697" spans="1:21">
      <c r="A697" s="1">
        <v>45894</v>
      </c>
      <c r="B697" t="s">
        <v>19</v>
      </c>
      <c r="C697" t="s">
        <v>13</v>
      </c>
      <c r="D697" t="s">
        <v>14</v>
      </c>
      <c r="E697" t="s">
        <v>13</v>
      </c>
      <c r="F697">
        <v>277958</v>
      </c>
      <c r="G697">
        <v>10817</v>
      </c>
      <c r="H697">
        <v>2519</v>
      </c>
      <c r="I697">
        <v>1222</v>
      </c>
      <c r="J697">
        <v>546</v>
      </c>
      <c r="K697">
        <v>258352.11</v>
      </c>
      <c r="L697">
        <v>3167583.01</v>
      </c>
      <c r="M697">
        <v>12.260720494986474</v>
      </c>
      <c r="N697">
        <v>3.8915951330776598E-2</v>
      </c>
      <c r="O697">
        <v>23.883900000000001</v>
      </c>
      <c r="P697">
        <v>102.56140000000001</v>
      </c>
      <c r="Q697">
        <v>473.17239999999998</v>
      </c>
      <c r="R697" t="s">
        <v>157</v>
      </c>
      <c r="S697" t="s">
        <v>147</v>
      </c>
      <c r="T697">
        <v>8</v>
      </c>
      <c r="U697" t="s">
        <v>149</v>
      </c>
    </row>
    <row r="698" spans="1:21">
      <c r="A698" s="1">
        <v>45895</v>
      </c>
      <c r="B698" t="s">
        <v>19</v>
      </c>
      <c r="C698" t="s">
        <v>13</v>
      </c>
      <c r="D698" t="s">
        <v>12</v>
      </c>
      <c r="E698" t="s">
        <v>13</v>
      </c>
      <c r="F698">
        <v>192183</v>
      </c>
      <c r="G698">
        <v>10955</v>
      </c>
      <c r="H698">
        <v>1911</v>
      </c>
      <c r="I698">
        <v>982</v>
      </c>
      <c r="J698">
        <v>531</v>
      </c>
      <c r="K698">
        <v>99989.22</v>
      </c>
      <c r="L698">
        <v>2721879.68</v>
      </c>
      <c r="M698">
        <v>27.221731302634424</v>
      </c>
      <c r="N698">
        <v>5.7002960719730697E-2</v>
      </c>
      <c r="O698">
        <v>9.1273</v>
      </c>
      <c r="P698">
        <v>52.323</v>
      </c>
      <c r="Q698">
        <v>188.30359999999999</v>
      </c>
      <c r="R698" t="s">
        <v>157</v>
      </c>
      <c r="S698" t="s">
        <v>147</v>
      </c>
      <c r="T698">
        <v>8</v>
      </c>
      <c r="U698" t="s">
        <v>149</v>
      </c>
    </row>
    <row r="699" spans="1:21">
      <c r="A699" s="1">
        <v>45896</v>
      </c>
      <c r="B699" t="s">
        <v>19</v>
      </c>
      <c r="C699" t="s">
        <v>13</v>
      </c>
      <c r="D699" t="s">
        <v>14</v>
      </c>
      <c r="E699" t="s">
        <v>13</v>
      </c>
      <c r="F699">
        <v>263391</v>
      </c>
      <c r="G699">
        <v>15760</v>
      </c>
      <c r="H699">
        <v>2389</v>
      </c>
      <c r="I699">
        <v>1303</v>
      </c>
      <c r="J699">
        <v>686</v>
      </c>
      <c r="K699">
        <v>138918.72</v>
      </c>
      <c r="L699">
        <v>3426291.48</v>
      </c>
      <c r="M699">
        <v>24.664001223161286</v>
      </c>
      <c r="N699">
        <v>5.9834998158631102E-2</v>
      </c>
      <c r="O699">
        <v>8.8146000000000004</v>
      </c>
      <c r="P699">
        <v>58.149299999999997</v>
      </c>
      <c r="Q699">
        <v>202.50540000000001</v>
      </c>
      <c r="R699" t="s">
        <v>157</v>
      </c>
      <c r="S699" t="s">
        <v>147</v>
      </c>
      <c r="T699">
        <v>8</v>
      </c>
      <c r="U699" t="s">
        <v>149</v>
      </c>
    </row>
    <row r="700" spans="1:21">
      <c r="A700" s="1">
        <v>45897</v>
      </c>
      <c r="B700" t="s">
        <v>19</v>
      </c>
      <c r="C700" t="s">
        <v>13</v>
      </c>
      <c r="D700" t="s">
        <v>11</v>
      </c>
      <c r="E700" t="s">
        <v>13</v>
      </c>
      <c r="F700">
        <v>272021</v>
      </c>
      <c r="G700">
        <v>16255</v>
      </c>
      <c r="H700">
        <v>3053</v>
      </c>
      <c r="I700">
        <v>1496</v>
      </c>
      <c r="J700">
        <v>719</v>
      </c>
      <c r="K700">
        <v>201326.36</v>
      </c>
      <c r="L700">
        <v>2668478.92</v>
      </c>
      <c r="M700">
        <v>13.254493450336062</v>
      </c>
      <c r="N700">
        <v>5.9756415864951597E-2</v>
      </c>
      <c r="O700">
        <v>12.3855</v>
      </c>
      <c r="P700">
        <v>65.943799999999996</v>
      </c>
      <c r="Q700">
        <v>280.00880000000001</v>
      </c>
      <c r="R700" t="s">
        <v>157</v>
      </c>
      <c r="S700" t="s">
        <v>147</v>
      </c>
      <c r="T700">
        <v>8</v>
      </c>
      <c r="U700" t="s">
        <v>149</v>
      </c>
    </row>
    <row r="701" spans="1:21">
      <c r="A701" s="1">
        <v>45898</v>
      </c>
      <c r="B701" t="s">
        <v>19</v>
      </c>
      <c r="C701" t="s">
        <v>13</v>
      </c>
      <c r="D701" t="s">
        <v>13</v>
      </c>
      <c r="E701" t="s">
        <v>13</v>
      </c>
      <c r="F701">
        <v>156442</v>
      </c>
      <c r="G701">
        <v>5047</v>
      </c>
      <c r="H701">
        <v>1081</v>
      </c>
      <c r="I701">
        <v>616</v>
      </c>
      <c r="J701">
        <v>364</v>
      </c>
      <c r="K701">
        <v>81569.7</v>
      </c>
      <c r="L701">
        <v>1780402.59</v>
      </c>
      <c r="M701">
        <v>21.826763982213986</v>
      </c>
      <c r="N701">
        <v>3.2261157489676701E-2</v>
      </c>
      <c r="O701">
        <v>16.161999999999999</v>
      </c>
      <c r="P701">
        <v>75.457599999999999</v>
      </c>
      <c r="Q701">
        <v>224.0926</v>
      </c>
      <c r="R701" t="s">
        <v>157</v>
      </c>
      <c r="S701" t="s">
        <v>147</v>
      </c>
      <c r="T701">
        <v>8</v>
      </c>
      <c r="U701" t="s">
        <v>149</v>
      </c>
    </row>
    <row r="702" spans="1:21">
      <c r="A702" s="1">
        <v>45899</v>
      </c>
      <c r="B702" t="s">
        <v>19</v>
      </c>
      <c r="C702" t="s">
        <v>13</v>
      </c>
      <c r="D702" t="s">
        <v>13</v>
      </c>
      <c r="E702" t="s">
        <v>13</v>
      </c>
      <c r="F702">
        <v>247071</v>
      </c>
      <c r="G702">
        <v>14991</v>
      </c>
      <c r="H702">
        <v>3641</v>
      </c>
      <c r="I702">
        <v>1717</v>
      </c>
      <c r="J702">
        <v>746</v>
      </c>
      <c r="K702">
        <v>196671.42</v>
      </c>
      <c r="L702">
        <v>5676011.4400000004</v>
      </c>
      <c r="M702">
        <v>28.860377577992775</v>
      </c>
      <c r="N702">
        <v>6.0674866738710698E-2</v>
      </c>
      <c r="O702">
        <v>13.119300000000001</v>
      </c>
      <c r="P702">
        <v>54.015799999999999</v>
      </c>
      <c r="Q702">
        <v>263.63459999999998</v>
      </c>
      <c r="R702" t="s">
        <v>157</v>
      </c>
      <c r="S702" t="s">
        <v>147</v>
      </c>
      <c r="T702">
        <v>8</v>
      </c>
      <c r="U702" t="s">
        <v>149</v>
      </c>
    </row>
    <row r="703" spans="1:21">
      <c r="A703" s="1">
        <v>45900</v>
      </c>
      <c r="B703" t="s">
        <v>19</v>
      </c>
      <c r="C703" t="s">
        <v>13</v>
      </c>
      <c r="D703" t="s">
        <v>15</v>
      </c>
      <c r="E703" t="s">
        <v>13</v>
      </c>
      <c r="F703">
        <v>250143</v>
      </c>
      <c r="G703">
        <v>13827</v>
      </c>
      <c r="H703">
        <v>2421</v>
      </c>
      <c r="I703">
        <v>1432</v>
      </c>
      <c r="J703">
        <v>812</v>
      </c>
      <c r="K703">
        <v>246806.14</v>
      </c>
      <c r="L703">
        <v>4206184.57</v>
      </c>
      <c r="M703">
        <v>17.04246324665991</v>
      </c>
      <c r="N703">
        <v>5.52763819095477E-2</v>
      </c>
      <c r="O703">
        <v>17.849599999999999</v>
      </c>
      <c r="P703">
        <v>101.9439</v>
      </c>
      <c r="Q703">
        <v>303.94839999999999</v>
      </c>
      <c r="R703" t="s">
        <v>157</v>
      </c>
      <c r="S703" t="s">
        <v>147</v>
      </c>
      <c r="T703">
        <v>8</v>
      </c>
      <c r="U703" t="s">
        <v>149</v>
      </c>
    </row>
    <row r="704" spans="1:21">
      <c r="A704" s="1">
        <v>45901</v>
      </c>
      <c r="B704" t="s">
        <v>19</v>
      </c>
      <c r="C704" t="s">
        <v>13</v>
      </c>
      <c r="D704" t="s">
        <v>12</v>
      </c>
      <c r="E704" t="s">
        <v>13</v>
      </c>
      <c r="F704">
        <v>107058</v>
      </c>
      <c r="G704">
        <v>3243</v>
      </c>
      <c r="H704">
        <v>768</v>
      </c>
      <c r="I704">
        <v>451</v>
      </c>
      <c r="J704">
        <v>183</v>
      </c>
      <c r="K704">
        <v>93964.07</v>
      </c>
      <c r="L704">
        <v>1201913.08</v>
      </c>
      <c r="M704">
        <v>12.791198593249526</v>
      </c>
      <c r="N704">
        <v>3.0291991257075601E-2</v>
      </c>
      <c r="O704">
        <v>28.974399999999999</v>
      </c>
      <c r="P704">
        <v>122.349</v>
      </c>
      <c r="Q704">
        <v>513.46489999999994</v>
      </c>
      <c r="R704" t="s">
        <v>157</v>
      </c>
      <c r="S704" t="s">
        <v>147</v>
      </c>
      <c r="T704">
        <v>9</v>
      </c>
      <c r="U704" t="s">
        <v>152</v>
      </c>
    </row>
    <row r="705" spans="1:21">
      <c r="A705" s="1">
        <v>45902</v>
      </c>
      <c r="B705" t="s">
        <v>19</v>
      </c>
      <c r="C705" t="s">
        <v>13</v>
      </c>
      <c r="D705" t="s">
        <v>12</v>
      </c>
      <c r="E705" t="s">
        <v>13</v>
      </c>
      <c r="F705">
        <v>70747</v>
      </c>
      <c r="G705">
        <v>4626</v>
      </c>
      <c r="H705">
        <v>1107</v>
      </c>
      <c r="I705">
        <v>534</v>
      </c>
      <c r="J705">
        <v>275</v>
      </c>
      <c r="K705">
        <v>61069.08</v>
      </c>
      <c r="L705">
        <v>943623.62</v>
      </c>
      <c r="M705">
        <v>15.451741208480625</v>
      </c>
      <c r="N705">
        <v>6.5387931643744596E-2</v>
      </c>
      <c r="O705">
        <v>13.2013</v>
      </c>
      <c r="P705">
        <v>55.1663</v>
      </c>
      <c r="Q705">
        <v>222.0694</v>
      </c>
      <c r="R705" t="s">
        <v>157</v>
      </c>
      <c r="S705" t="s">
        <v>147</v>
      </c>
      <c r="T705">
        <v>9</v>
      </c>
      <c r="U705" t="s">
        <v>152</v>
      </c>
    </row>
    <row r="706" spans="1:21">
      <c r="A706" s="1">
        <v>45903</v>
      </c>
      <c r="B706" t="s">
        <v>19</v>
      </c>
      <c r="C706" t="s">
        <v>13</v>
      </c>
      <c r="D706" t="s">
        <v>11</v>
      </c>
      <c r="E706" t="s">
        <v>13</v>
      </c>
      <c r="F706">
        <v>239227</v>
      </c>
      <c r="G706">
        <v>14680</v>
      </c>
      <c r="H706">
        <v>3320</v>
      </c>
      <c r="I706">
        <v>1838</v>
      </c>
      <c r="J706">
        <v>874</v>
      </c>
      <c r="K706">
        <v>144170.21</v>
      </c>
      <c r="L706">
        <v>6122970.7599999998</v>
      </c>
      <c r="M706">
        <v>42.470429640076134</v>
      </c>
      <c r="N706">
        <v>6.1364310884640998E-2</v>
      </c>
      <c r="O706">
        <v>9.8209</v>
      </c>
      <c r="P706">
        <v>43.424799999999998</v>
      </c>
      <c r="Q706">
        <v>164.9545</v>
      </c>
      <c r="R706" t="s">
        <v>157</v>
      </c>
      <c r="S706" t="s">
        <v>147</v>
      </c>
      <c r="T706">
        <v>9</v>
      </c>
      <c r="U706" t="s">
        <v>152</v>
      </c>
    </row>
    <row r="707" spans="1:21">
      <c r="A707" s="1">
        <v>45904</v>
      </c>
      <c r="B707" t="s">
        <v>19</v>
      </c>
      <c r="C707" t="s">
        <v>13</v>
      </c>
      <c r="D707" t="s">
        <v>15</v>
      </c>
      <c r="E707" t="s">
        <v>13</v>
      </c>
      <c r="F707">
        <v>205200</v>
      </c>
      <c r="G707">
        <v>14587</v>
      </c>
      <c r="H707">
        <v>2970</v>
      </c>
      <c r="I707">
        <v>1688</v>
      </c>
      <c r="J707">
        <v>853</v>
      </c>
      <c r="K707">
        <v>110816.95</v>
      </c>
      <c r="L707">
        <v>5569954.6600000001</v>
      </c>
      <c r="M707">
        <v>50.26265981873712</v>
      </c>
      <c r="N707">
        <v>7.1086744639376198E-2</v>
      </c>
      <c r="O707">
        <v>7.5970000000000004</v>
      </c>
      <c r="P707">
        <v>37.312100000000001</v>
      </c>
      <c r="Q707">
        <v>129.9144</v>
      </c>
      <c r="R707" t="s">
        <v>157</v>
      </c>
      <c r="S707" t="s">
        <v>147</v>
      </c>
      <c r="T707">
        <v>9</v>
      </c>
      <c r="U707" t="s">
        <v>152</v>
      </c>
    </row>
    <row r="708" spans="1:21">
      <c r="A708" s="1">
        <v>45905</v>
      </c>
      <c r="B708" t="s">
        <v>19</v>
      </c>
      <c r="C708" t="s">
        <v>13</v>
      </c>
      <c r="D708" t="s">
        <v>12</v>
      </c>
      <c r="E708" t="s">
        <v>13</v>
      </c>
      <c r="F708">
        <v>281976</v>
      </c>
      <c r="G708">
        <v>15138</v>
      </c>
      <c r="H708">
        <v>3583</v>
      </c>
      <c r="I708">
        <v>1682</v>
      </c>
      <c r="J708">
        <v>882</v>
      </c>
      <c r="K708">
        <v>184334.8</v>
      </c>
      <c r="L708">
        <v>5829281.5499999998</v>
      </c>
      <c r="M708">
        <v>31.62333726458596</v>
      </c>
      <c r="N708">
        <v>5.3685420035747701E-2</v>
      </c>
      <c r="O708">
        <v>12.177</v>
      </c>
      <c r="P708">
        <v>51.447099999999999</v>
      </c>
      <c r="Q708">
        <v>208.99639999999999</v>
      </c>
      <c r="R708" t="s">
        <v>157</v>
      </c>
      <c r="S708" t="s">
        <v>147</v>
      </c>
      <c r="T708">
        <v>9</v>
      </c>
      <c r="U708" t="s">
        <v>152</v>
      </c>
    </row>
    <row r="709" spans="1:21">
      <c r="A709" s="1">
        <v>45906</v>
      </c>
      <c r="B709" t="s">
        <v>19</v>
      </c>
      <c r="C709" t="s">
        <v>13</v>
      </c>
      <c r="D709" t="s">
        <v>11</v>
      </c>
      <c r="E709" t="s">
        <v>13</v>
      </c>
      <c r="F709">
        <v>137599</v>
      </c>
      <c r="G709">
        <v>10631</v>
      </c>
      <c r="H709">
        <v>2329</v>
      </c>
      <c r="I709">
        <v>1429</v>
      </c>
      <c r="J709">
        <v>624</v>
      </c>
      <c r="K709">
        <v>116671.7</v>
      </c>
      <c r="L709">
        <v>1995280.37</v>
      </c>
      <c r="M709">
        <v>17.101665356723181</v>
      </c>
      <c r="N709">
        <v>7.7260735906511002E-2</v>
      </c>
      <c r="O709">
        <v>10.9747</v>
      </c>
      <c r="P709">
        <v>50.095199999999998</v>
      </c>
      <c r="Q709">
        <v>186.97389999999999</v>
      </c>
      <c r="R709" t="s">
        <v>157</v>
      </c>
      <c r="S709" t="s">
        <v>147</v>
      </c>
      <c r="T709">
        <v>9</v>
      </c>
      <c r="U709" t="s">
        <v>152</v>
      </c>
    </row>
    <row r="710" spans="1:21">
      <c r="A710" s="1">
        <v>45907</v>
      </c>
      <c r="B710" t="s">
        <v>19</v>
      </c>
      <c r="C710" t="s">
        <v>13</v>
      </c>
      <c r="D710" t="s">
        <v>13</v>
      </c>
      <c r="E710" t="s">
        <v>13</v>
      </c>
      <c r="F710">
        <v>197813</v>
      </c>
      <c r="G710">
        <v>9162</v>
      </c>
      <c r="H710">
        <v>1467</v>
      </c>
      <c r="I710">
        <v>664</v>
      </c>
      <c r="J710">
        <v>331</v>
      </c>
      <c r="K710">
        <v>126646.91</v>
      </c>
      <c r="L710">
        <v>2242704.0299999998</v>
      </c>
      <c r="M710">
        <v>17.708320163516028</v>
      </c>
      <c r="N710">
        <v>4.6316470606077499E-2</v>
      </c>
      <c r="O710">
        <v>13.8231</v>
      </c>
      <c r="P710">
        <v>86.330500000000001</v>
      </c>
      <c r="Q710">
        <v>382.6191</v>
      </c>
      <c r="R710" t="s">
        <v>157</v>
      </c>
      <c r="S710" t="s">
        <v>147</v>
      </c>
      <c r="T710">
        <v>9</v>
      </c>
      <c r="U710" t="s">
        <v>152</v>
      </c>
    </row>
    <row r="711" spans="1:21">
      <c r="A711" s="1">
        <v>45908</v>
      </c>
      <c r="B711" t="s">
        <v>19</v>
      </c>
      <c r="C711" t="s">
        <v>13</v>
      </c>
      <c r="D711" t="s">
        <v>14</v>
      </c>
      <c r="E711" t="s">
        <v>13</v>
      </c>
      <c r="F711">
        <v>183517</v>
      </c>
      <c r="G711">
        <v>8806</v>
      </c>
      <c r="H711">
        <v>1894</v>
      </c>
      <c r="I711">
        <v>1152</v>
      </c>
      <c r="J711">
        <v>607</v>
      </c>
      <c r="K711">
        <v>156011.44</v>
      </c>
      <c r="L711">
        <v>3701255.37</v>
      </c>
      <c r="M711">
        <v>23.724256182751727</v>
      </c>
      <c r="N711">
        <v>4.7984655372526802E-2</v>
      </c>
      <c r="O711">
        <v>17.7165</v>
      </c>
      <c r="P711">
        <v>82.371399999999994</v>
      </c>
      <c r="Q711">
        <v>257.02050000000003</v>
      </c>
      <c r="R711" t="s">
        <v>157</v>
      </c>
      <c r="S711" t="s">
        <v>147</v>
      </c>
      <c r="T711">
        <v>9</v>
      </c>
      <c r="U711" t="s">
        <v>152</v>
      </c>
    </row>
    <row r="712" spans="1:21">
      <c r="A712" s="1">
        <v>45909</v>
      </c>
      <c r="B712" t="s">
        <v>19</v>
      </c>
      <c r="C712" t="s">
        <v>13</v>
      </c>
      <c r="D712" t="s">
        <v>15</v>
      </c>
      <c r="E712" t="s">
        <v>13</v>
      </c>
      <c r="F712">
        <v>92749</v>
      </c>
      <c r="G712">
        <v>6844</v>
      </c>
      <c r="H712">
        <v>1354</v>
      </c>
      <c r="I712">
        <v>704</v>
      </c>
      <c r="J712">
        <v>396</v>
      </c>
      <c r="K712">
        <v>68351.570000000007</v>
      </c>
      <c r="L712">
        <v>1710346.58</v>
      </c>
      <c r="M712">
        <v>25.022784114541917</v>
      </c>
      <c r="N712">
        <v>7.3790552997875999E-2</v>
      </c>
      <c r="O712">
        <v>9.9870999999999999</v>
      </c>
      <c r="P712">
        <v>50.481200000000001</v>
      </c>
      <c r="Q712">
        <v>172.60499999999999</v>
      </c>
      <c r="R712" t="s">
        <v>157</v>
      </c>
      <c r="S712" t="s">
        <v>147</v>
      </c>
      <c r="T712">
        <v>9</v>
      </c>
      <c r="U712" t="s">
        <v>152</v>
      </c>
    </row>
    <row r="713" spans="1:21">
      <c r="A713" s="1">
        <v>45910</v>
      </c>
      <c r="B713" t="s">
        <v>19</v>
      </c>
      <c r="C713" t="s">
        <v>13</v>
      </c>
      <c r="D713" t="s">
        <v>12</v>
      </c>
      <c r="E713" t="s">
        <v>13</v>
      </c>
      <c r="F713">
        <v>242936</v>
      </c>
      <c r="G713">
        <v>9558</v>
      </c>
      <c r="H713">
        <v>1983</v>
      </c>
      <c r="I713">
        <v>1172</v>
      </c>
      <c r="J713">
        <v>687</v>
      </c>
      <c r="K713">
        <v>221405.22</v>
      </c>
      <c r="L713">
        <v>3264776.12</v>
      </c>
      <c r="M713">
        <v>14.745705272892843</v>
      </c>
      <c r="N713">
        <v>3.9343695458886302E-2</v>
      </c>
      <c r="O713">
        <v>23.164400000000001</v>
      </c>
      <c r="P713">
        <v>111.6516</v>
      </c>
      <c r="Q713">
        <v>322.2783</v>
      </c>
      <c r="R713" t="s">
        <v>157</v>
      </c>
      <c r="S713" t="s">
        <v>147</v>
      </c>
      <c r="T713">
        <v>9</v>
      </c>
      <c r="U713" t="s">
        <v>152</v>
      </c>
    </row>
    <row r="714" spans="1:21">
      <c r="A714" s="1">
        <v>45911</v>
      </c>
      <c r="B714" t="s">
        <v>19</v>
      </c>
      <c r="C714" t="s">
        <v>13</v>
      </c>
      <c r="D714" t="s">
        <v>15</v>
      </c>
      <c r="E714" t="s">
        <v>13</v>
      </c>
      <c r="F714">
        <v>99617</v>
      </c>
      <c r="G714">
        <v>3517</v>
      </c>
      <c r="H714">
        <v>638</v>
      </c>
      <c r="I714">
        <v>340</v>
      </c>
      <c r="J714">
        <v>165</v>
      </c>
      <c r="K714">
        <v>43282.33</v>
      </c>
      <c r="L714">
        <v>505160.33</v>
      </c>
      <c r="M714">
        <v>11.671283177222668</v>
      </c>
      <c r="N714">
        <v>3.5305218988726801E-2</v>
      </c>
      <c r="O714">
        <v>12.3066</v>
      </c>
      <c r="P714">
        <v>67.840599999999995</v>
      </c>
      <c r="Q714">
        <v>262.31720000000001</v>
      </c>
      <c r="R714" t="s">
        <v>157</v>
      </c>
      <c r="S714" t="s">
        <v>147</v>
      </c>
      <c r="T714">
        <v>9</v>
      </c>
      <c r="U714" t="s">
        <v>152</v>
      </c>
    </row>
    <row r="715" spans="1:21">
      <c r="A715" s="1">
        <v>45912</v>
      </c>
      <c r="B715" t="s">
        <v>19</v>
      </c>
      <c r="C715" t="s">
        <v>13</v>
      </c>
      <c r="D715" t="s">
        <v>11</v>
      </c>
      <c r="E715" t="s">
        <v>13</v>
      </c>
      <c r="F715">
        <v>76637</v>
      </c>
      <c r="G715">
        <v>3191</v>
      </c>
      <c r="H715">
        <v>733</v>
      </c>
      <c r="I715">
        <v>446</v>
      </c>
      <c r="J715">
        <v>203</v>
      </c>
      <c r="K715">
        <v>74481.25</v>
      </c>
      <c r="L715">
        <v>656000.98</v>
      </c>
      <c r="M715">
        <v>8.8075989594696651</v>
      </c>
      <c r="N715">
        <v>4.1637851168495603E-2</v>
      </c>
      <c r="O715">
        <v>23.341000000000001</v>
      </c>
      <c r="P715">
        <v>101.61150000000001</v>
      </c>
      <c r="Q715">
        <v>366.90269999999998</v>
      </c>
      <c r="R715" t="s">
        <v>157</v>
      </c>
      <c r="S715" t="s">
        <v>147</v>
      </c>
      <c r="T715">
        <v>9</v>
      </c>
      <c r="U715" t="s">
        <v>152</v>
      </c>
    </row>
    <row r="716" spans="1:21">
      <c r="A716" s="1">
        <v>45913</v>
      </c>
      <c r="B716" t="s">
        <v>19</v>
      </c>
      <c r="C716" t="s">
        <v>13</v>
      </c>
      <c r="D716" t="s">
        <v>15</v>
      </c>
      <c r="E716" t="s">
        <v>13</v>
      </c>
      <c r="F716">
        <v>166151</v>
      </c>
      <c r="G716">
        <v>7773</v>
      </c>
      <c r="H716">
        <v>1561</v>
      </c>
      <c r="I716">
        <v>853</v>
      </c>
      <c r="J716">
        <v>511</v>
      </c>
      <c r="K716">
        <v>164748.20000000001</v>
      </c>
      <c r="L716">
        <v>4031732.04</v>
      </c>
      <c r="M716">
        <v>24.472085522026948</v>
      </c>
      <c r="N716">
        <v>4.6782745815553299E-2</v>
      </c>
      <c r="O716">
        <v>21.194900000000001</v>
      </c>
      <c r="P716">
        <v>105.5402</v>
      </c>
      <c r="Q716">
        <v>322.40350000000001</v>
      </c>
      <c r="R716" t="s">
        <v>157</v>
      </c>
      <c r="S716" t="s">
        <v>147</v>
      </c>
      <c r="T716">
        <v>9</v>
      </c>
      <c r="U716" t="s">
        <v>152</v>
      </c>
    </row>
    <row r="717" spans="1:21">
      <c r="A717" s="1">
        <v>45914</v>
      </c>
      <c r="B717" t="s">
        <v>19</v>
      </c>
      <c r="C717" t="s">
        <v>13</v>
      </c>
      <c r="D717" t="s">
        <v>14</v>
      </c>
      <c r="E717" t="s">
        <v>13</v>
      </c>
      <c r="F717">
        <v>107335</v>
      </c>
      <c r="G717">
        <v>5840</v>
      </c>
      <c r="H717">
        <v>883</v>
      </c>
      <c r="I717">
        <v>548</v>
      </c>
      <c r="J717">
        <v>311</v>
      </c>
      <c r="K717">
        <v>91579.99</v>
      </c>
      <c r="L717">
        <v>1951223.87</v>
      </c>
      <c r="M717">
        <v>21.306224973381195</v>
      </c>
      <c r="N717">
        <v>5.4409093026505803E-2</v>
      </c>
      <c r="O717">
        <v>15.6815</v>
      </c>
      <c r="P717">
        <v>103.7146</v>
      </c>
      <c r="Q717">
        <v>294.46940000000001</v>
      </c>
      <c r="R717" t="s">
        <v>157</v>
      </c>
      <c r="S717" t="s">
        <v>147</v>
      </c>
      <c r="T717">
        <v>9</v>
      </c>
      <c r="U717" t="s">
        <v>152</v>
      </c>
    </row>
    <row r="718" spans="1:21">
      <c r="A718" s="1">
        <v>45915</v>
      </c>
      <c r="B718" t="s">
        <v>19</v>
      </c>
      <c r="C718" t="s">
        <v>13</v>
      </c>
      <c r="D718" t="s">
        <v>12</v>
      </c>
      <c r="E718" t="s">
        <v>13</v>
      </c>
      <c r="F718">
        <v>132078</v>
      </c>
      <c r="G718">
        <v>9148</v>
      </c>
      <c r="H718">
        <v>2250</v>
      </c>
      <c r="I718">
        <v>1070</v>
      </c>
      <c r="J718">
        <v>580</v>
      </c>
      <c r="K718">
        <v>89794.27</v>
      </c>
      <c r="L718">
        <v>2201670.15</v>
      </c>
      <c r="M718">
        <v>24.519049489460741</v>
      </c>
      <c r="N718">
        <v>6.9262102696891203E-2</v>
      </c>
      <c r="O718">
        <v>9.8156999999999996</v>
      </c>
      <c r="P718">
        <v>39.9086</v>
      </c>
      <c r="Q718">
        <v>154.8177</v>
      </c>
      <c r="R718" t="s">
        <v>157</v>
      </c>
      <c r="S718" t="s">
        <v>147</v>
      </c>
      <c r="T718">
        <v>9</v>
      </c>
      <c r="U718" t="s">
        <v>152</v>
      </c>
    </row>
    <row r="719" spans="1:21">
      <c r="A719" s="1">
        <v>45916</v>
      </c>
      <c r="B719" t="s">
        <v>19</v>
      </c>
      <c r="C719" t="s">
        <v>13</v>
      </c>
      <c r="D719" t="s">
        <v>14</v>
      </c>
      <c r="E719" t="s">
        <v>13</v>
      </c>
      <c r="F719">
        <v>101493</v>
      </c>
      <c r="G719">
        <v>6771</v>
      </c>
      <c r="H719">
        <v>1085</v>
      </c>
      <c r="I719">
        <v>554</v>
      </c>
      <c r="J719">
        <v>279</v>
      </c>
      <c r="K719">
        <v>77121.89</v>
      </c>
      <c r="L719">
        <v>992341.27</v>
      </c>
      <c r="M719">
        <v>12.867180381601125</v>
      </c>
      <c r="N719">
        <v>6.6713960568709194E-2</v>
      </c>
      <c r="O719">
        <v>11.39</v>
      </c>
      <c r="P719">
        <v>71.080100000000002</v>
      </c>
      <c r="Q719">
        <v>276.42250000000001</v>
      </c>
      <c r="R719" t="s">
        <v>157</v>
      </c>
      <c r="S719" t="s">
        <v>147</v>
      </c>
      <c r="T719">
        <v>9</v>
      </c>
      <c r="U719" t="s">
        <v>152</v>
      </c>
    </row>
    <row r="720" spans="1:21">
      <c r="A720" s="1">
        <v>45917</v>
      </c>
      <c r="B720" t="s">
        <v>19</v>
      </c>
      <c r="C720" t="s">
        <v>13</v>
      </c>
      <c r="D720" t="s">
        <v>13</v>
      </c>
      <c r="E720" t="s">
        <v>13</v>
      </c>
      <c r="F720">
        <v>111983</v>
      </c>
      <c r="G720">
        <v>6950</v>
      </c>
      <c r="H720">
        <v>1441</v>
      </c>
      <c r="I720">
        <v>658</v>
      </c>
      <c r="J720">
        <v>268</v>
      </c>
      <c r="K720">
        <v>90692.09</v>
      </c>
      <c r="L720">
        <v>1466996.16</v>
      </c>
      <c r="M720">
        <v>16.175569004970555</v>
      </c>
      <c r="N720">
        <v>6.2062991704098E-2</v>
      </c>
      <c r="O720">
        <v>13.049200000000001</v>
      </c>
      <c r="P720">
        <v>62.936900000000001</v>
      </c>
      <c r="Q720">
        <v>338.4033</v>
      </c>
      <c r="R720" t="s">
        <v>157</v>
      </c>
      <c r="S720" t="s">
        <v>147</v>
      </c>
      <c r="T720">
        <v>9</v>
      </c>
      <c r="U720" t="s">
        <v>152</v>
      </c>
    </row>
    <row r="721" spans="1:21">
      <c r="A721" s="1">
        <v>45918</v>
      </c>
      <c r="B721" t="s">
        <v>19</v>
      </c>
      <c r="C721" t="s">
        <v>13</v>
      </c>
      <c r="D721" t="s">
        <v>13</v>
      </c>
      <c r="E721" t="s">
        <v>13</v>
      </c>
      <c r="F721">
        <v>215192</v>
      </c>
      <c r="G721">
        <v>7975</v>
      </c>
      <c r="H721">
        <v>1358</v>
      </c>
      <c r="I721">
        <v>818</v>
      </c>
      <c r="J721">
        <v>362</v>
      </c>
      <c r="K721">
        <v>93531.85</v>
      </c>
      <c r="L721">
        <v>2116994.9300000002</v>
      </c>
      <c r="M721">
        <v>22.633946938930428</v>
      </c>
      <c r="N721">
        <v>3.7059927878359801E-2</v>
      </c>
      <c r="O721">
        <v>11.7281</v>
      </c>
      <c r="P721">
        <v>68.874700000000004</v>
      </c>
      <c r="Q721">
        <v>258.37529999999998</v>
      </c>
      <c r="R721" t="s">
        <v>157</v>
      </c>
      <c r="S721" t="s">
        <v>147</v>
      </c>
      <c r="T721">
        <v>9</v>
      </c>
      <c r="U721" t="s">
        <v>152</v>
      </c>
    </row>
    <row r="722" spans="1:21">
      <c r="A722" s="1">
        <v>45919</v>
      </c>
      <c r="B722" t="s">
        <v>19</v>
      </c>
      <c r="C722" t="s">
        <v>13</v>
      </c>
      <c r="D722" t="s">
        <v>11</v>
      </c>
      <c r="E722" t="s">
        <v>13</v>
      </c>
      <c r="F722">
        <v>261009</v>
      </c>
      <c r="G722">
        <v>19792</v>
      </c>
      <c r="H722">
        <v>4855</v>
      </c>
      <c r="I722">
        <v>2851</v>
      </c>
      <c r="J722">
        <v>1191</v>
      </c>
      <c r="K722">
        <v>193741.4</v>
      </c>
      <c r="L722">
        <v>8258758.7300000004</v>
      </c>
      <c r="M722">
        <v>42.627743631459261</v>
      </c>
      <c r="N722">
        <v>7.5828802838216303E-2</v>
      </c>
      <c r="O722">
        <v>9.7888999999999999</v>
      </c>
      <c r="P722">
        <v>39.905500000000004</v>
      </c>
      <c r="Q722">
        <v>162.6712</v>
      </c>
      <c r="R722" t="s">
        <v>157</v>
      </c>
      <c r="S722" t="s">
        <v>147</v>
      </c>
      <c r="T722">
        <v>9</v>
      </c>
      <c r="U722" t="s">
        <v>152</v>
      </c>
    </row>
    <row r="723" spans="1:21">
      <c r="A723" s="1">
        <v>45920</v>
      </c>
      <c r="B723" t="s">
        <v>19</v>
      </c>
      <c r="C723" t="s">
        <v>13</v>
      </c>
      <c r="D723" t="s">
        <v>11</v>
      </c>
      <c r="E723" t="s">
        <v>13</v>
      </c>
      <c r="F723">
        <v>197776</v>
      </c>
      <c r="G723">
        <v>11695</v>
      </c>
      <c r="H723">
        <v>1855</v>
      </c>
      <c r="I723">
        <v>1099</v>
      </c>
      <c r="J723">
        <v>619</v>
      </c>
      <c r="K723">
        <v>120118.79</v>
      </c>
      <c r="L723">
        <v>3111027.07</v>
      </c>
      <c r="M723">
        <v>25.899587150353412</v>
      </c>
      <c r="N723">
        <v>5.91325540004854E-2</v>
      </c>
      <c r="O723">
        <v>10.271000000000001</v>
      </c>
      <c r="P723">
        <v>64.754099999999994</v>
      </c>
      <c r="Q723">
        <v>194.053</v>
      </c>
      <c r="R723" t="s">
        <v>157</v>
      </c>
      <c r="S723" t="s">
        <v>147</v>
      </c>
      <c r="T723">
        <v>9</v>
      </c>
      <c r="U723" t="s">
        <v>152</v>
      </c>
    </row>
    <row r="724" spans="1:21">
      <c r="A724" s="1">
        <v>45921</v>
      </c>
      <c r="B724" t="s">
        <v>19</v>
      </c>
      <c r="C724" t="s">
        <v>13</v>
      </c>
      <c r="D724" t="s">
        <v>11</v>
      </c>
      <c r="E724" t="s">
        <v>13</v>
      </c>
      <c r="F724">
        <v>272006</v>
      </c>
      <c r="G724">
        <v>16516</v>
      </c>
      <c r="H724">
        <v>2535</v>
      </c>
      <c r="I724">
        <v>1364</v>
      </c>
      <c r="J724">
        <v>637</v>
      </c>
      <c r="K724">
        <v>121243.02</v>
      </c>
      <c r="L724">
        <v>4131056.57</v>
      </c>
      <c r="M724">
        <v>34.072531103233814</v>
      </c>
      <c r="N724">
        <v>6.0719248840099098E-2</v>
      </c>
      <c r="O724">
        <v>7.3409000000000004</v>
      </c>
      <c r="P724">
        <v>47.827599999999997</v>
      </c>
      <c r="Q724">
        <v>190.33439999999999</v>
      </c>
      <c r="R724" t="s">
        <v>157</v>
      </c>
      <c r="S724" t="s">
        <v>147</v>
      </c>
      <c r="T724">
        <v>9</v>
      </c>
      <c r="U724" t="s">
        <v>152</v>
      </c>
    </row>
    <row r="725" spans="1:21">
      <c r="A725" s="1">
        <v>45922</v>
      </c>
      <c r="B725" t="s">
        <v>19</v>
      </c>
      <c r="C725" t="s">
        <v>13</v>
      </c>
      <c r="D725" t="s">
        <v>11</v>
      </c>
      <c r="E725" t="s">
        <v>13</v>
      </c>
      <c r="F725">
        <v>130283</v>
      </c>
      <c r="G725">
        <v>4990</v>
      </c>
      <c r="H725">
        <v>834</v>
      </c>
      <c r="I725">
        <v>405</v>
      </c>
      <c r="J725">
        <v>218</v>
      </c>
      <c r="K725">
        <v>106682.68</v>
      </c>
      <c r="L725">
        <v>987967.58</v>
      </c>
      <c r="M725">
        <v>9.2608057840316729</v>
      </c>
      <c r="N725">
        <v>3.8301236538919099E-2</v>
      </c>
      <c r="O725">
        <v>21.379300000000001</v>
      </c>
      <c r="P725">
        <v>127.9169</v>
      </c>
      <c r="Q725">
        <v>489.37009999999998</v>
      </c>
      <c r="R725" t="s">
        <v>157</v>
      </c>
      <c r="S725" t="s">
        <v>147</v>
      </c>
      <c r="T725">
        <v>9</v>
      </c>
      <c r="U725" t="s">
        <v>152</v>
      </c>
    </row>
    <row r="726" spans="1:21">
      <c r="A726" s="1">
        <v>45923</v>
      </c>
      <c r="B726" t="s">
        <v>19</v>
      </c>
      <c r="C726" t="s">
        <v>13</v>
      </c>
      <c r="D726" t="s">
        <v>13</v>
      </c>
      <c r="E726" t="s">
        <v>13</v>
      </c>
      <c r="F726">
        <v>135555</v>
      </c>
      <c r="G726">
        <v>6016</v>
      </c>
      <c r="H726">
        <v>1132</v>
      </c>
      <c r="I726">
        <v>528</v>
      </c>
      <c r="J726">
        <v>291</v>
      </c>
      <c r="K726">
        <v>61223.53</v>
      </c>
      <c r="L726">
        <v>2126629.7599999998</v>
      </c>
      <c r="M726">
        <v>34.735497283479077</v>
      </c>
      <c r="N726">
        <v>4.43805097561875E-2</v>
      </c>
      <c r="O726">
        <v>10.1768</v>
      </c>
      <c r="P726">
        <v>54.084400000000002</v>
      </c>
      <c r="Q726">
        <v>210.39009999999999</v>
      </c>
      <c r="R726" t="s">
        <v>157</v>
      </c>
      <c r="S726" t="s">
        <v>147</v>
      </c>
      <c r="T726">
        <v>9</v>
      </c>
      <c r="U726" t="s">
        <v>152</v>
      </c>
    </row>
    <row r="727" spans="1:21">
      <c r="A727" s="1">
        <v>45924</v>
      </c>
      <c r="B727" t="s">
        <v>19</v>
      </c>
      <c r="C727" t="s">
        <v>13</v>
      </c>
      <c r="D727" t="s">
        <v>13</v>
      </c>
      <c r="E727" t="s">
        <v>13</v>
      </c>
      <c r="F727">
        <v>170800</v>
      </c>
      <c r="G727">
        <v>9993</v>
      </c>
      <c r="H727">
        <v>1997</v>
      </c>
      <c r="I727">
        <v>1153</v>
      </c>
      <c r="J727">
        <v>565</v>
      </c>
      <c r="K727">
        <v>123954.87</v>
      </c>
      <c r="L727">
        <v>3933314.72</v>
      </c>
      <c r="M727">
        <v>31.731828850290434</v>
      </c>
      <c r="N727">
        <v>5.8507025761124098E-2</v>
      </c>
      <c r="O727">
        <v>12.404199999999999</v>
      </c>
      <c r="P727">
        <v>62.070500000000003</v>
      </c>
      <c r="Q727">
        <v>219.38919999999999</v>
      </c>
      <c r="R727" t="s">
        <v>157</v>
      </c>
      <c r="S727" t="s">
        <v>147</v>
      </c>
      <c r="T727">
        <v>9</v>
      </c>
      <c r="U727" t="s">
        <v>152</v>
      </c>
    </row>
    <row r="728" spans="1:21">
      <c r="A728" s="1">
        <v>45925</v>
      </c>
      <c r="B728" t="s">
        <v>19</v>
      </c>
      <c r="C728" t="s">
        <v>13</v>
      </c>
      <c r="D728" t="s">
        <v>11</v>
      </c>
      <c r="E728" t="s">
        <v>13</v>
      </c>
      <c r="F728">
        <v>216281</v>
      </c>
      <c r="G728">
        <v>12275</v>
      </c>
      <c r="H728">
        <v>2743</v>
      </c>
      <c r="I728">
        <v>1436</v>
      </c>
      <c r="J728">
        <v>761</v>
      </c>
      <c r="K728">
        <v>153644.29999999999</v>
      </c>
      <c r="L728">
        <v>4620519.83</v>
      </c>
      <c r="M728">
        <v>30.072835959420562</v>
      </c>
      <c r="N728">
        <v>5.67548698221296E-2</v>
      </c>
      <c r="O728">
        <v>12.5168</v>
      </c>
      <c r="P728">
        <v>56.013199999999998</v>
      </c>
      <c r="Q728">
        <v>201.89789999999999</v>
      </c>
      <c r="R728" t="s">
        <v>157</v>
      </c>
      <c r="S728" t="s">
        <v>147</v>
      </c>
      <c r="T728">
        <v>9</v>
      </c>
      <c r="U728" t="s">
        <v>152</v>
      </c>
    </row>
    <row r="729" spans="1:21">
      <c r="A729" s="1">
        <v>45926</v>
      </c>
      <c r="B729" t="s">
        <v>19</v>
      </c>
      <c r="C729" t="s">
        <v>13</v>
      </c>
      <c r="D729" t="s">
        <v>15</v>
      </c>
      <c r="E729" t="s">
        <v>13</v>
      </c>
      <c r="F729">
        <v>288814</v>
      </c>
      <c r="G729">
        <v>15144</v>
      </c>
      <c r="H729">
        <v>3229</v>
      </c>
      <c r="I729">
        <v>1667</v>
      </c>
      <c r="J729">
        <v>717</v>
      </c>
      <c r="K729">
        <v>184629.3</v>
      </c>
      <c r="L729">
        <v>5541722.6600000001</v>
      </c>
      <c r="M729">
        <v>30.015401997407782</v>
      </c>
      <c r="N729">
        <v>5.2435131260950001E-2</v>
      </c>
      <c r="O729">
        <v>12.191599999999999</v>
      </c>
      <c r="P729">
        <v>57.1785</v>
      </c>
      <c r="Q729">
        <v>257.5025</v>
      </c>
      <c r="R729" t="s">
        <v>157</v>
      </c>
      <c r="S729" t="s">
        <v>147</v>
      </c>
      <c r="T729">
        <v>9</v>
      </c>
      <c r="U729" t="s">
        <v>152</v>
      </c>
    </row>
    <row r="730" spans="1:21">
      <c r="A730" s="1">
        <v>45927</v>
      </c>
      <c r="B730" t="s">
        <v>19</v>
      </c>
      <c r="C730" t="s">
        <v>13</v>
      </c>
      <c r="D730" t="s">
        <v>14</v>
      </c>
      <c r="E730" t="s">
        <v>13</v>
      </c>
      <c r="F730">
        <v>63287</v>
      </c>
      <c r="G730">
        <v>2103</v>
      </c>
      <c r="H730">
        <v>392</v>
      </c>
      <c r="I730">
        <v>234</v>
      </c>
      <c r="J730">
        <v>105</v>
      </c>
      <c r="K730">
        <v>40525.230000000003</v>
      </c>
      <c r="L730">
        <v>774682.1</v>
      </c>
      <c r="M730">
        <v>19.116044498698709</v>
      </c>
      <c r="N730">
        <v>3.3229573214088197E-2</v>
      </c>
      <c r="O730">
        <v>19.270199999999999</v>
      </c>
      <c r="P730">
        <v>103.3807</v>
      </c>
      <c r="Q730">
        <v>385.95460000000003</v>
      </c>
      <c r="R730" t="s">
        <v>157</v>
      </c>
      <c r="S730" t="s">
        <v>147</v>
      </c>
      <c r="T730">
        <v>9</v>
      </c>
      <c r="U730" t="s">
        <v>152</v>
      </c>
    </row>
    <row r="731" spans="1:21">
      <c r="A731" s="1">
        <v>45928</v>
      </c>
      <c r="B731" t="s">
        <v>19</v>
      </c>
      <c r="C731" t="s">
        <v>13</v>
      </c>
      <c r="D731" t="s">
        <v>12</v>
      </c>
      <c r="E731" t="s">
        <v>13</v>
      </c>
      <c r="F731">
        <v>84362</v>
      </c>
      <c r="G731">
        <v>5530</v>
      </c>
      <c r="H731">
        <v>851</v>
      </c>
      <c r="I731">
        <v>502</v>
      </c>
      <c r="J731">
        <v>294</v>
      </c>
      <c r="K731">
        <v>70942.7</v>
      </c>
      <c r="L731">
        <v>1046903.01</v>
      </c>
      <c r="M731">
        <v>14.757022357480052</v>
      </c>
      <c r="N731">
        <v>6.5550840425784102E-2</v>
      </c>
      <c r="O731">
        <v>12.8287</v>
      </c>
      <c r="P731">
        <v>83.363900000000001</v>
      </c>
      <c r="Q731">
        <v>241.30170000000001</v>
      </c>
      <c r="R731" t="s">
        <v>157</v>
      </c>
      <c r="S731" t="s">
        <v>147</v>
      </c>
      <c r="T731">
        <v>9</v>
      </c>
      <c r="U731" t="s">
        <v>152</v>
      </c>
    </row>
    <row r="732" spans="1:21">
      <c r="A732" s="1">
        <v>45929</v>
      </c>
      <c r="B732" t="s">
        <v>19</v>
      </c>
      <c r="C732" t="s">
        <v>13</v>
      </c>
      <c r="D732" t="s">
        <v>15</v>
      </c>
      <c r="E732" t="s">
        <v>13</v>
      </c>
      <c r="F732">
        <v>183268</v>
      </c>
      <c r="G732">
        <v>7046</v>
      </c>
      <c r="H732">
        <v>1579</v>
      </c>
      <c r="I732">
        <v>810</v>
      </c>
      <c r="J732">
        <v>481</v>
      </c>
      <c r="K732">
        <v>179224.85</v>
      </c>
      <c r="L732">
        <v>2698270.88</v>
      </c>
      <c r="M732">
        <v>15.0552274419535</v>
      </c>
      <c r="N732">
        <v>3.8446428181679301E-2</v>
      </c>
      <c r="O732">
        <v>25.436399999999999</v>
      </c>
      <c r="P732">
        <v>113.50530000000001</v>
      </c>
      <c r="Q732">
        <v>372.60879999999997</v>
      </c>
      <c r="R732" t="s">
        <v>157</v>
      </c>
      <c r="S732" t="s">
        <v>147</v>
      </c>
      <c r="T732">
        <v>9</v>
      </c>
      <c r="U732" t="s">
        <v>152</v>
      </c>
    </row>
    <row r="733" spans="1:21">
      <c r="A733" s="1">
        <v>45930</v>
      </c>
      <c r="B733" t="s">
        <v>19</v>
      </c>
      <c r="C733" t="s">
        <v>13</v>
      </c>
      <c r="D733" t="s">
        <v>12</v>
      </c>
      <c r="E733" t="s">
        <v>13</v>
      </c>
      <c r="F733">
        <v>262678</v>
      </c>
      <c r="G733">
        <v>8632</v>
      </c>
      <c r="H733">
        <v>1659</v>
      </c>
      <c r="I733">
        <v>1014</v>
      </c>
      <c r="J733">
        <v>452</v>
      </c>
      <c r="K733">
        <v>114033.33</v>
      </c>
      <c r="L733">
        <v>3043417.73</v>
      </c>
      <c r="M733">
        <v>26.688843779270499</v>
      </c>
      <c r="N733">
        <v>3.2861526279322997E-2</v>
      </c>
      <c r="O733">
        <v>13.2105</v>
      </c>
      <c r="P733">
        <v>68.736199999999997</v>
      </c>
      <c r="Q733">
        <v>252.2861</v>
      </c>
      <c r="R733" t="s">
        <v>157</v>
      </c>
      <c r="S733" t="s">
        <v>147</v>
      </c>
      <c r="T733">
        <v>9</v>
      </c>
      <c r="U733" t="s">
        <v>152</v>
      </c>
    </row>
    <row r="734" spans="1:21">
      <c r="A734" s="1">
        <v>45931</v>
      </c>
      <c r="B734" t="s">
        <v>19</v>
      </c>
      <c r="C734" t="s">
        <v>13</v>
      </c>
      <c r="D734" t="s">
        <v>14</v>
      </c>
      <c r="E734" t="s">
        <v>13</v>
      </c>
      <c r="F734">
        <v>96963</v>
      </c>
      <c r="G734">
        <v>4818</v>
      </c>
      <c r="H734">
        <v>1033</v>
      </c>
      <c r="I734">
        <v>523</v>
      </c>
      <c r="J734">
        <v>239</v>
      </c>
      <c r="K734">
        <v>77182.98</v>
      </c>
      <c r="L734">
        <v>921080.74</v>
      </c>
      <c r="M734">
        <v>11.933728653648771</v>
      </c>
      <c r="N734">
        <v>4.9689056650474898E-2</v>
      </c>
      <c r="O734">
        <v>16.0197</v>
      </c>
      <c r="P734">
        <v>74.717299999999994</v>
      </c>
      <c r="Q734">
        <v>322.94130000000001</v>
      </c>
      <c r="R734" t="s">
        <v>157</v>
      </c>
      <c r="S734" t="s">
        <v>153</v>
      </c>
      <c r="T734">
        <v>10</v>
      </c>
      <c r="U734" t="s">
        <v>154</v>
      </c>
    </row>
    <row r="735" spans="1:21">
      <c r="A735" s="1">
        <v>45932</v>
      </c>
      <c r="B735" t="s">
        <v>19</v>
      </c>
      <c r="C735" t="s">
        <v>13</v>
      </c>
      <c r="D735" t="s">
        <v>12</v>
      </c>
      <c r="E735" t="s">
        <v>13</v>
      </c>
      <c r="F735">
        <v>238932</v>
      </c>
      <c r="G735">
        <v>17897</v>
      </c>
      <c r="H735">
        <v>3400</v>
      </c>
      <c r="I735">
        <v>1696</v>
      </c>
      <c r="J735">
        <v>835</v>
      </c>
      <c r="K735">
        <v>154238.89000000001</v>
      </c>
      <c r="L735">
        <v>3986006.43</v>
      </c>
      <c r="M735">
        <v>25.843069993566473</v>
      </c>
      <c r="N735">
        <v>7.4904156831232305E-2</v>
      </c>
      <c r="O735">
        <v>8.6181000000000001</v>
      </c>
      <c r="P735">
        <v>45.364400000000003</v>
      </c>
      <c r="Q735">
        <v>184.71719999999999</v>
      </c>
      <c r="R735" t="s">
        <v>157</v>
      </c>
      <c r="S735" t="s">
        <v>153</v>
      </c>
      <c r="T735">
        <v>10</v>
      </c>
      <c r="U735" t="s">
        <v>154</v>
      </c>
    </row>
    <row r="736" spans="1:21">
      <c r="A736" s="1">
        <v>45933</v>
      </c>
      <c r="B736" t="s">
        <v>19</v>
      </c>
      <c r="C736" t="s">
        <v>13</v>
      </c>
      <c r="D736" t="s">
        <v>12</v>
      </c>
      <c r="E736" t="s">
        <v>13</v>
      </c>
      <c r="F736">
        <v>86613</v>
      </c>
      <c r="G736">
        <v>4270</v>
      </c>
      <c r="H736">
        <v>804</v>
      </c>
      <c r="I736">
        <v>520</v>
      </c>
      <c r="J736">
        <v>293</v>
      </c>
      <c r="K736">
        <v>81879.25</v>
      </c>
      <c r="L736">
        <v>2002746.27</v>
      </c>
      <c r="M736">
        <v>24.459753478445393</v>
      </c>
      <c r="N736">
        <v>4.9299758696731401E-2</v>
      </c>
      <c r="O736">
        <v>19.1755</v>
      </c>
      <c r="P736">
        <v>101.8399</v>
      </c>
      <c r="Q736">
        <v>279.45139999999998</v>
      </c>
      <c r="R736" t="s">
        <v>157</v>
      </c>
      <c r="S736" t="s">
        <v>153</v>
      </c>
      <c r="T736">
        <v>10</v>
      </c>
      <c r="U736" t="s">
        <v>154</v>
      </c>
    </row>
    <row r="737" spans="1:21">
      <c r="A737" s="1">
        <v>45934</v>
      </c>
      <c r="B737" t="s">
        <v>19</v>
      </c>
      <c r="C737" t="s">
        <v>13</v>
      </c>
      <c r="D737" t="s">
        <v>15</v>
      </c>
      <c r="E737" t="s">
        <v>13</v>
      </c>
      <c r="F737">
        <v>133105</v>
      </c>
      <c r="G737">
        <v>6571</v>
      </c>
      <c r="H737">
        <v>1269</v>
      </c>
      <c r="I737">
        <v>758</v>
      </c>
      <c r="J737">
        <v>414</v>
      </c>
      <c r="K737">
        <v>125866.36</v>
      </c>
      <c r="L737">
        <v>2149460.89</v>
      </c>
      <c r="M737">
        <v>17.077326221239733</v>
      </c>
      <c r="N737">
        <v>4.9367041057811499E-2</v>
      </c>
      <c r="O737">
        <v>19.154800000000002</v>
      </c>
      <c r="P737">
        <v>99.185500000000005</v>
      </c>
      <c r="Q737">
        <v>304.02499999999998</v>
      </c>
      <c r="R737" t="s">
        <v>157</v>
      </c>
      <c r="S737" t="s">
        <v>153</v>
      </c>
      <c r="T737">
        <v>10</v>
      </c>
      <c r="U737" t="s">
        <v>154</v>
      </c>
    </row>
    <row r="738" spans="1:21">
      <c r="A738" s="1">
        <v>45935</v>
      </c>
      <c r="B738" t="s">
        <v>19</v>
      </c>
      <c r="C738" t="s">
        <v>13</v>
      </c>
      <c r="D738" t="s">
        <v>13</v>
      </c>
      <c r="E738" t="s">
        <v>13</v>
      </c>
      <c r="F738">
        <v>277734</v>
      </c>
      <c r="G738">
        <v>16825</v>
      </c>
      <c r="H738">
        <v>4065</v>
      </c>
      <c r="I738">
        <v>1971</v>
      </c>
      <c r="J738">
        <v>1056</v>
      </c>
      <c r="K738">
        <v>248427.75</v>
      </c>
      <c r="L738">
        <v>5043350.97</v>
      </c>
      <c r="M738">
        <v>20.301077355488665</v>
      </c>
      <c r="N738">
        <v>6.0579547336660301E-2</v>
      </c>
      <c r="O738">
        <v>14.7654</v>
      </c>
      <c r="P738">
        <v>61.113799999999998</v>
      </c>
      <c r="Q738">
        <v>235.25360000000001</v>
      </c>
      <c r="R738" t="s">
        <v>157</v>
      </c>
      <c r="S738" t="s">
        <v>153</v>
      </c>
      <c r="T738">
        <v>10</v>
      </c>
      <c r="U738" t="s">
        <v>154</v>
      </c>
    </row>
    <row r="739" spans="1:21">
      <c r="A739" s="1">
        <v>45936</v>
      </c>
      <c r="B739" t="s">
        <v>19</v>
      </c>
      <c r="C739" t="s">
        <v>13</v>
      </c>
      <c r="D739" t="s">
        <v>14</v>
      </c>
      <c r="E739" t="s">
        <v>13</v>
      </c>
      <c r="F739">
        <v>116985</v>
      </c>
      <c r="G739">
        <v>8242</v>
      </c>
      <c r="H739">
        <v>1752</v>
      </c>
      <c r="I739">
        <v>845</v>
      </c>
      <c r="J739">
        <v>384</v>
      </c>
      <c r="K739">
        <v>92101.9</v>
      </c>
      <c r="L739">
        <v>2994088.87</v>
      </c>
      <c r="M739">
        <v>32.50843761095048</v>
      </c>
      <c r="N739">
        <v>7.0453476941488194E-2</v>
      </c>
      <c r="O739">
        <v>11.1747</v>
      </c>
      <c r="P739">
        <v>52.569600000000001</v>
      </c>
      <c r="Q739">
        <v>239.84870000000001</v>
      </c>
      <c r="R739" t="s">
        <v>157</v>
      </c>
      <c r="S739" t="s">
        <v>153</v>
      </c>
      <c r="T739">
        <v>10</v>
      </c>
      <c r="U739" t="s">
        <v>154</v>
      </c>
    </row>
    <row r="740" spans="1:21">
      <c r="A740" s="1">
        <v>45937</v>
      </c>
      <c r="B740" t="s">
        <v>19</v>
      </c>
      <c r="C740" t="s">
        <v>13</v>
      </c>
      <c r="D740" t="s">
        <v>15</v>
      </c>
      <c r="E740" t="s">
        <v>13</v>
      </c>
      <c r="F740">
        <v>229002</v>
      </c>
      <c r="G740">
        <v>17513</v>
      </c>
      <c r="H740">
        <v>3683</v>
      </c>
      <c r="I740">
        <v>2365</v>
      </c>
      <c r="J740">
        <v>1189</v>
      </c>
      <c r="K740">
        <v>161077.87</v>
      </c>
      <c r="L740">
        <v>9344118.6600000001</v>
      </c>
      <c r="M740">
        <v>58.009946741908124</v>
      </c>
      <c r="N740">
        <v>7.6475314626073099E-2</v>
      </c>
      <c r="O740">
        <v>9.1975999999999996</v>
      </c>
      <c r="P740">
        <v>43.735500000000002</v>
      </c>
      <c r="Q740">
        <v>135.4734</v>
      </c>
      <c r="R740" t="s">
        <v>157</v>
      </c>
      <c r="S740" t="s">
        <v>153</v>
      </c>
      <c r="T740">
        <v>10</v>
      </c>
      <c r="U740" t="s">
        <v>154</v>
      </c>
    </row>
    <row r="741" spans="1:21">
      <c r="A741" s="1">
        <v>45938</v>
      </c>
      <c r="B741" t="s">
        <v>19</v>
      </c>
      <c r="C741" t="s">
        <v>13</v>
      </c>
      <c r="D741" t="s">
        <v>11</v>
      </c>
      <c r="E741" t="s">
        <v>13</v>
      </c>
      <c r="F741">
        <v>190424</v>
      </c>
      <c r="G741">
        <v>10827</v>
      </c>
      <c r="H741">
        <v>2153</v>
      </c>
      <c r="I741">
        <v>1389</v>
      </c>
      <c r="J741">
        <v>633</v>
      </c>
      <c r="K741">
        <v>105225</v>
      </c>
      <c r="L741">
        <v>3490888.31</v>
      </c>
      <c r="M741">
        <v>33.175465051081019</v>
      </c>
      <c r="N741">
        <v>5.6857328908120799E-2</v>
      </c>
      <c r="O741">
        <v>9.7187999999999999</v>
      </c>
      <c r="P741">
        <v>48.873699999999999</v>
      </c>
      <c r="Q741">
        <v>166.23220000000001</v>
      </c>
      <c r="R741" t="s">
        <v>157</v>
      </c>
      <c r="S741" t="s">
        <v>153</v>
      </c>
      <c r="T741">
        <v>10</v>
      </c>
      <c r="U741" t="s">
        <v>154</v>
      </c>
    </row>
    <row r="742" spans="1:21">
      <c r="A742" s="1">
        <v>45939</v>
      </c>
      <c r="B742" t="s">
        <v>19</v>
      </c>
      <c r="C742" t="s">
        <v>13</v>
      </c>
      <c r="D742" t="s">
        <v>15</v>
      </c>
      <c r="E742" t="s">
        <v>13</v>
      </c>
      <c r="F742">
        <v>110972</v>
      </c>
      <c r="G742">
        <v>4268</v>
      </c>
      <c r="H742">
        <v>982</v>
      </c>
      <c r="I742">
        <v>454</v>
      </c>
      <c r="J742">
        <v>200</v>
      </c>
      <c r="K742">
        <v>97229.71</v>
      </c>
      <c r="L742">
        <v>1191628</v>
      </c>
      <c r="M742">
        <v>12.255801236062515</v>
      </c>
      <c r="N742">
        <v>3.8460152110442299E-2</v>
      </c>
      <c r="O742">
        <v>22.781099999999999</v>
      </c>
      <c r="P742">
        <v>99.011899999999997</v>
      </c>
      <c r="Q742">
        <v>486.14859999999999</v>
      </c>
      <c r="R742" t="s">
        <v>157</v>
      </c>
      <c r="S742" t="s">
        <v>153</v>
      </c>
      <c r="T742">
        <v>10</v>
      </c>
      <c r="U742" t="s">
        <v>154</v>
      </c>
    </row>
    <row r="743" spans="1:21">
      <c r="A743" s="1">
        <v>45940</v>
      </c>
      <c r="B743" t="s">
        <v>19</v>
      </c>
      <c r="C743" t="s">
        <v>13</v>
      </c>
      <c r="D743" t="s">
        <v>11</v>
      </c>
      <c r="E743" t="s">
        <v>13</v>
      </c>
      <c r="F743">
        <v>90691</v>
      </c>
      <c r="G743">
        <v>6497</v>
      </c>
      <c r="H743">
        <v>1168</v>
      </c>
      <c r="I743">
        <v>594</v>
      </c>
      <c r="J743">
        <v>242</v>
      </c>
      <c r="K743">
        <v>54234.25</v>
      </c>
      <c r="L743">
        <v>815080.48</v>
      </c>
      <c r="M743">
        <v>15.028888202565721</v>
      </c>
      <c r="N743">
        <v>7.1638861629048103E-2</v>
      </c>
      <c r="O743">
        <v>8.3475999999999999</v>
      </c>
      <c r="P743">
        <v>46.433399999999999</v>
      </c>
      <c r="Q743">
        <v>224.10849999999999</v>
      </c>
      <c r="R743" t="s">
        <v>157</v>
      </c>
      <c r="S743" t="s">
        <v>153</v>
      </c>
      <c r="T743">
        <v>10</v>
      </c>
      <c r="U743" t="s">
        <v>154</v>
      </c>
    </row>
    <row r="744" spans="1:21">
      <c r="A744" s="1">
        <v>45941</v>
      </c>
      <c r="B744" t="s">
        <v>19</v>
      </c>
      <c r="C744" t="s">
        <v>13</v>
      </c>
      <c r="D744" t="s">
        <v>15</v>
      </c>
      <c r="E744" t="s">
        <v>13</v>
      </c>
      <c r="F744">
        <v>58157</v>
      </c>
      <c r="G744">
        <v>3232</v>
      </c>
      <c r="H744">
        <v>534</v>
      </c>
      <c r="I744">
        <v>257</v>
      </c>
      <c r="J744">
        <v>110</v>
      </c>
      <c r="K744">
        <v>53956</v>
      </c>
      <c r="L744">
        <v>475326.81</v>
      </c>
      <c r="M744">
        <v>8.8095264660093413</v>
      </c>
      <c r="N744">
        <v>5.5573705658820097E-2</v>
      </c>
      <c r="O744">
        <v>16.694299999999998</v>
      </c>
      <c r="P744">
        <v>101.0412</v>
      </c>
      <c r="Q744">
        <v>490.50909999999999</v>
      </c>
      <c r="R744" t="s">
        <v>157</v>
      </c>
      <c r="S744" t="s">
        <v>153</v>
      </c>
      <c r="T744">
        <v>10</v>
      </c>
      <c r="U744" t="s">
        <v>154</v>
      </c>
    </row>
    <row r="745" spans="1:21">
      <c r="A745" s="1">
        <v>45942</v>
      </c>
      <c r="B745" t="s">
        <v>19</v>
      </c>
      <c r="C745" t="s">
        <v>13</v>
      </c>
      <c r="D745" t="s">
        <v>11</v>
      </c>
      <c r="E745" t="s">
        <v>13</v>
      </c>
      <c r="F745">
        <v>135976</v>
      </c>
      <c r="G745">
        <v>10257</v>
      </c>
      <c r="H745">
        <v>1702</v>
      </c>
      <c r="I745">
        <v>1092</v>
      </c>
      <c r="J745">
        <v>457</v>
      </c>
      <c r="K745">
        <v>95285.119999999995</v>
      </c>
      <c r="L745">
        <v>1968745.07</v>
      </c>
      <c r="M745">
        <v>20.661621352840822</v>
      </c>
      <c r="N745">
        <v>7.5432429252221003E-2</v>
      </c>
      <c r="O745">
        <v>9.2897999999999996</v>
      </c>
      <c r="P745">
        <v>55.984200000000001</v>
      </c>
      <c r="Q745">
        <v>208.50139999999999</v>
      </c>
      <c r="R745" t="s">
        <v>157</v>
      </c>
      <c r="S745" t="s">
        <v>153</v>
      </c>
      <c r="T745">
        <v>10</v>
      </c>
      <c r="U745" t="s">
        <v>154</v>
      </c>
    </row>
    <row r="746" spans="1:21">
      <c r="A746" s="1">
        <v>45943</v>
      </c>
      <c r="B746" t="s">
        <v>19</v>
      </c>
      <c r="C746" t="s">
        <v>13</v>
      </c>
      <c r="D746" t="s">
        <v>15</v>
      </c>
      <c r="E746" t="s">
        <v>13</v>
      </c>
      <c r="F746">
        <v>75257</v>
      </c>
      <c r="G746">
        <v>2399</v>
      </c>
      <c r="H746">
        <v>411</v>
      </c>
      <c r="I746">
        <v>199</v>
      </c>
      <c r="J746">
        <v>112</v>
      </c>
      <c r="K746">
        <v>34218.43</v>
      </c>
      <c r="L746">
        <v>450838.11</v>
      </c>
      <c r="M746">
        <v>13.175300853955017</v>
      </c>
      <c r="N746">
        <v>3.1877433328461102E-2</v>
      </c>
      <c r="O746">
        <v>14.2636</v>
      </c>
      <c r="P746">
        <v>83.256500000000003</v>
      </c>
      <c r="Q746">
        <v>305.52170000000001</v>
      </c>
      <c r="R746" t="s">
        <v>157</v>
      </c>
      <c r="S746" t="s">
        <v>153</v>
      </c>
      <c r="T746">
        <v>10</v>
      </c>
      <c r="U746" t="s">
        <v>154</v>
      </c>
    </row>
    <row r="747" spans="1:21">
      <c r="A747" s="1">
        <v>45944</v>
      </c>
      <c r="B747" t="s">
        <v>19</v>
      </c>
      <c r="C747" t="s">
        <v>13</v>
      </c>
      <c r="D747" t="s">
        <v>14</v>
      </c>
      <c r="E747" t="s">
        <v>13</v>
      </c>
      <c r="F747">
        <v>198364</v>
      </c>
      <c r="G747">
        <v>13118</v>
      </c>
      <c r="H747">
        <v>1984</v>
      </c>
      <c r="I747">
        <v>1175</v>
      </c>
      <c r="J747">
        <v>480</v>
      </c>
      <c r="K747">
        <v>91490.04</v>
      </c>
      <c r="L747">
        <v>2452250.17</v>
      </c>
      <c r="M747">
        <v>26.803465929187485</v>
      </c>
      <c r="N747">
        <v>6.6130951180657802E-2</v>
      </c>
      <c r="O747">
        <v>6.9744000000000002</v>
      </c>
      <c r="P747">
        <v>46.113900000000001</v>
      </c>
      <c r="Q747">
        <v>190.60419999999999</v>
      </c>
      <c r="R747" t="s">
        <v>157</v>
      </c>
      <c r="S747" t="s">
        <v>153</v>
      </c>
      <c r="T747">
        <v>10</v>
      </c>
      <c r="U747" t="s">
        <v>154</v>
      </c>
    </row>
    <row r="748" spans="1:21">
      <c r="A748" s="1">
        <v>45945</v>
      </c>
      <c r="B748" t="s">
        <v>19</v>
      </c>
      <c r="C748" t="s">
        <v>13</v>
      </c>
      <c r="D748" t="s">
        <v>14</v>
      </c>
      <c r="E748" t="s">
        <v>13</v>
      </c>
      <c r="F748">
        <v>295919</v>
      </c>
      <c r="G748">
        <v>17609</v>
      </c>
      <c r="H748">
        <v>3372</v>
      </c>
      <c r="I748">
        <v>1885</v>
      </c>
      <c r="J748">
        <v>798</v>
      </c>
      <c r="K748">
        <v>153865.01999999999</v>
      </c>
      <c r="L748">
        <v>5620586.3600000003</v>
      </c>
      <c r="M748">
        <v>36.529331748047738</v>
      </c>
      <c r="N748">
        <v>5.9506148642027003E-2</v>
      </c>
      <c r="O748">
        <v>8.7378999999999998</v>
      </c>
      <c r="P748">
        <v>45.630200000000002</v>
      </c>
      <c r="Q748">
        <v>192.8133</v>
      </c>
      <c r="R748" t="s">
        <v>157</v>
      </c>
      <c r="S748" t="s">
        <v>153</v>
      </c>
      <c r="T748">
        <v>10</v>
      </c>
      <c r="U748" t="s">
        <v>154</v>
      </c>
    </row>
    <row r="749" spans="1:21">
      <c r="A749" s="1">
        <v>45946</v>
      </c>
      <c r="B749" t="s">
        <v>19</v>
      </c>
      <c r="C749" t="s">
        <v>13</v>
      </c>
      <c r="D749" t="s">
        <v>15</v>
      </c>
      <c r="E749" t="s">
        <v>13</v>
      </c>
      <c r="F749">
        <v>219192</v>
      </c>
      <c r="G749">
        <v>9561</v>
      </c>
      <c r="H749">
        <v>2253</v>
      </c>
      <c r="I749">
        <v>1253</v>
      </c>
      <c r="J749">
        <v>681</v>
      </c>
      <c r="K749">
        <v>111858.16</v>
      </c>
      <c r="L749">
        <v>2520660.98</v>
      </c>
      <c r="M749">
        <v>22.534439865629828</v>
      </c>
      <c r="N749">
        <v>4.36192926749151E-2</v>
      </c>
      <c r="O749">
        <v>11.699400000000001</v>
      </c>
      <c r="P749">
        <v>49.648499999999999</v>
      </c>
      <c r="Q749">
        <v>164.25569999999999</v>
      </c>
      <c r="R749" t="s">
        <v>157</v>
      </c>
      <c r="S749" t="s">
        <v>153</v>
      </c>
      <c r="T749">
        <v>10</v>
      </c>
      <c r="U749" t="s">
        <v>154</v>
      </c>
    </row>
    <row r="750" spans="1:21">
      <c r="A750" s="1">
        <v>45947</v>
      </c>
      <c r="B750" t="s">
        <v>19</v>
      </c>
      <c r="C750" t="s">
        <v>13</v>
      </c>
      <c r="D750" t="s">
        <v>13</v>
      </c>
      <c r="E750" t="s">
        <v>13</v>
      </c>
      <c r="F750">
        <v>274932</v>
      </c>
      <c r="G750">
        <v>19134</v>
      </c>
      <c r="H750">
        <v>4243</v>
      </c>
      <c r="I750">
        <v>2579</v>
      </c>
      <c r="J750">
        <v>1097</v>
      </c>
      <c r="K750">
        <v>235450.39</v>
      </c>
      <c r="L750">
        <v>5481451.6699999999</v>
      </c>
      <c r="M750">
        <v>23.28070754098135</v>
      </c>
      <c r="N750">
        <v>6.9595390860285405E-2</v>
      </c>
      <c r="O750">
        <v>12.305300000000001</v>
      </c>
      <c r="P750">
        <v>55.491500000000002</v>
      </c>
      <c r="Q750">
        <v>214.63120000000001</v>
      </c>
      <c r="R750" t="s">
        <v>157</v>
      </c>
      <c r="S750" t="s">
        <v>153</v>
      </c>
      <c r="T750">
        <v>10</v>
      </c>
      <c r="U750" t="s">
        <v>154</v>
      </c>
    </row>
    <row r="751" spans="1:21">
      <c r="A751" s="1">
        <v>45948</v>
      </c>
      <c r="B751" t="s">
        <v>19</v>
      </c>
      <c r="C751" t="s">
        <v>13</v>
      </c>
      <c r="D751" t="s">
        <v>15</v>
      </c>
      <c r="E751" t="s">
        <v>13</v>
      </c>
      <c r="F751">
        <v>73891</v>
      </c>
      <c r="G751">
        <v>5322</v>
      </c>
      <c r="H751">
        <v>940</v>
      </c>
      <c r="I751">
        <v>560</v>
      </c>
      <c r="J751">
        <v>325</v>
      </c>
      <c r="K751">
        <v>30551.39</v>
      </c>
      <c r="L751">
        <v>1890046.69</v>
      </c>
      <c r="M751">
        <v>61.864507310469342</v>
      </c>
      <c r="N751">
        <v>7.2025009811749696E-2</v>
      </c>
      <c r="O751">
        <v>5.7405999999999997</v>
      </c>
      <c r="P751">
        <v>32.5015</v>
      </c>
      <c r="Q751">
        <v>94.004300000000001</v>
      </c>
      <c r="R751" t="s">
        <v>157</v>
      </c>
      <c r="S751" t="s">
        <v>153</v>
      </c>
      <c r="T751">
        <v>10</v>
      </c>
      <c r="U751" t="s">
        <v>154</v>
      </c>
    </row>
    <row r="752" spans="1:21">
      <c r="A752" s="1">
        <v>45949</v>
      </c>
      <c r="B752" t="s">
        <v>19</v>
      </c>
      <c r="C752" t="s">
        <v>13</v>
      </c>
      <c r="D752" t="s">
        <v>13</v>
      </c>
      <c r="E752" t="s">
        <v>13</v>
      </c>
      <c r="F752">
        <v>78968</v>
      </c>
      <c r="G752">
        <v>2541</v>
      </c>
      <c r="H752">
        <v>471</v>
      </c>
      <c r="I752">
        <v>249</v>
      </c>
      <c r="J752">
        <v>121</v>
      </c>
      <c r="K752">
        <v>54841.39</v>
      </c>
      <c r="L752">
        <v>399316.55</v>
      </c>
      <c r="M752">
        <v>7.2812988511049772</v>
      </c>
      <c r="N752">
        <v>3.2177590922905501E-2</v>
      </c>
      <c r="O752">
        <v>21.582599999999999</v>
      </c>
      <c r="P752">
        <v>116.4361</v>
      </c>
      <c r="Q752">
        <v>453.2346</v>
      </c>
      <c r="R752" t="s">
        <v>157</v>
      </c>
      <c r="S752" t="s">
        <v>153</v>
      </c>
      <c r="T752">
        <v>10</v>
      </c>
      <c r="U752" t="s">
        <v>154</v>
      </c>
    </row>
    <row r="753" spans="1:21">
      <c r="A753" s="1">
        <v>45950</v>
      </c>
      <c r="B753" t="s">
        <v>19</v>
      </c>
      <c r="C753" t="s">
        <v>13</v>
      </c>
      <c r="D753" t="s">
        <v>14</v>
      </c>
      <c r="E753" t="s">
        <v>13</v>
      </c>
      <c r="F753">
        <v>260789</v>
      </c>
      <c r="G753">
        <v>14483</v>
      </c>
      <c r="H753">
        <v>2729</v>
      </c>
      <c r="I753">
        <v>1300</v>
      </c>
      <c r="J753">
        <v>685</v>
      </c>
      <c r="K753">
        <v>217576.56</v>
      </c>
      <c r="L753">
        <v>2824586.55</v>
      </c>
      <c r="M753">
        <v>12.98203515121298</v>
      </c>
      <c r="N753">
        <v>5.5535317823987997E-2</v>
      </c>
      <c r="O753">
        <v>15.0229</v>
      </c>
      <c r="P753">
        <v>79.727599999999995</v>
      </c>
      <c r="Q753">
        <v>317.63</v>
      </c>
      <c r="R753" t="s">
        <v>157</v>
      </c>
      <c r="S753" t="s">
        <v>153</v>
      </c>
      <c r="T753">
        <v>10</v>
      </c>
      <c r="U753" t="s">
        <v>154</v>
      </c>
    </row>
    <row r="754" spans="1:21">
      <c r="A754" s="1">
        <v>45951</v>
      </c>
      <c r="B754" t="s">
        <v>19</v>
      </c>
      <c r="C754" t="s">
        <v>13</v>
      </c>
      <c r="D754" t="s">
        <v>12</v>
      </c>
      <c r="E754" t="s">
        <v>13</v>
      </c>
      <c r="F754">
        <v>134380</v>
      </c>
      <c r="G754">
        <v>6252</v>
      </c>
      <c r="H754">
        <v>1300</v>
      </c>
      <c r="I754">
        <v>685</v>
      </c>
      <c r="J754">
        <v>354</v>
      </c>
      <c r="K754">
        <v>132525.26</v>
      </c>
      <c r="L754">
        <v>2665107.4900000002</v>
      </c>
      <c r="M754">
        <v>20.110184956437738</v>
      </c>
      <c r="N754">
        <v>4.6524780473284698E-2</v>
      </c>
      <c r="O754">
        <v>21.197299999999998</v>
      </c>
      <c r="P754">
        <v>101.9425</v>
      </c>
      <c r="Q754">
        <v>374.36509999999998</v>
      </c>
      <c r="R754" t="s">
        <v>157</v>
      </c>
      <c r="S754" t="s">
        <v>153</v>
      </c>
      <c r="T754">
        <v>10</v>
      </c>
      <c r="U754" t="s">
        <v>154</v>
      </c>
    </row>
    <row r="755" spans="1:21">
      <c r="A755" s="1">
        <v>45952</v>
      </c>
      <c r="B755" t="s">
        <v>19</v>
      </c>
      <c r="C755" t="s">
        <v>13</v>
      </c>
      <c r="D755" t="s">
        <v>11</v>
      </c>
      <c r="E755" t="s">
        <v>13</v>
      </c>
      <c r="F755">
        <v>287916</v>
      </c>
      <c r="G755">
        <v>10349</v>
      </c>
      <c r="H755">
        <v>1738</v>
      </c>
      <c r="I755">
        <v>838</v>
      </c>
      <c r="J755">
        <v>398</v>
      </c>
      <c r="K755">
        <v>115613.02</v>
      </c>
      <c r="L755">
        <v>1867784.24</v>
      </c>
      <c r="M755">
        <v>16.155483525990412</v>
      </c>
      <c r="N755">
        <v>3.5944511593659301E-2</v>
      </c>
      <c r="O755">
        <v>11.1714</v>
      </c>
      <c r="P755">
        <v>66.520700000000005</v>
      </c>
      <c r="Q755">
        <v>290.48500000000001</v>
      </c>
      <c r="R755" t="s">
        <v>157</v>
      </c>
      <c r="S755" t="s">
        <v>153</v>
      </c>
      <c r="T755">
        <v>10</v>
      </c>
      <c r="U755" t="s">
        <v>154</v>
      </c>
    </row>
    <row r="756" spans="1:21">
      <c r="A756" s="1">
        <v>45953</v>
      </c>
      <c r="B756" t="s">
        <v>19</v>
      </c>
      <c r="C756" t="s">
        <v>13</v>
      </c>
      <c r="D756" t="s">
        <v>15</v>
      </c>
      <c r="E756" t="s">
        <v>13</v>
      </c>
      <c r="F756">
        <v>216575</v>
      </c>
      <c r="G756">
        <v>12444</v>
      </c>
      <c r="H756">
        <v>2477</v>
      </c>
      <c r="I756">
        <v>1587</v>
      </c>
      <c r="J756">
        <v>674</v>
      </c>
      <c r="K756">
        <v>147196.81</v>
      </c>
      <c r="L756">
        <v>4576963.63</v>
      </c>
      <c r="M756">
        <v>31.09417676918406</v>
      </c>
      <c r="N756">
        <v>5.7458155373427203E-2</v>
      </c>
      <c r="O756">
        <v>11.8287</v>
      </c>
      <c r="P756">
        <v>59.425400000000003</v>
      </c>
      <c r="Q756">
        <v>218.3929</v>
      </c>
      <c r="R756" t="s">
        <v>157</v>
      </c>
      <c r="S756" t="s">
        <v>153</v>
      </c>
      <c r="T756">
        <v>10</v>
      </c>
      <c r="U756" t="s">
        <v>154</v>
      </c>
    </row>
    <row r="757" spans="1:21">
      <c r="A757" s="1">
        <v>45954</v>
      </c>
      <c r="B757" t="s">
        <v>19</v>
      </c>
      <c r="C757" t="s">
        <v>13</v>
      </c>
      <c r="D757" t="s">
        <v>13</v>
      </c>
      <c r="E757" t="s">
        <v>13</v>
      </c>
      <c r="F757">
        <v>71172</v>
      </c>
      <c r="G757">
        <v>4222</v>
      </c>
      <c r="H757">
        <v>908</v>
      </c>
      <c r="I757">
        <v>490</v>
      </c>
      <c r="J757">
        <v>236</v>
      </c>
      <c r="K757">
        <v>46274.85</v>
      </c>
      <c r="L757">
        <v>1760206.67</v>
      </c>
      <c r="M757">
        <v>38.038084834418697</v>
      </c>
      <c r="N757">
        <v>5.9321081324116197E-2</v>
      </c>
      <c r="O757">
        <v>10.9604</v>
      </c>
      <c r="P757">
        <v>50.963500000000003</v>
      </c>
      <c r="Q757">
        <v>196.07990000000001</v>
      </c>
      <c r="R757" t="s">
        <v>157</v>
      </c>
      <c r="S757" t="s">
        <v>153</v>
      </c>
      <c r="T757">
        <v>10</v>
      </c>
      <c r="U757" t="s">
        <v>154</v>
      </c>
    </row>
    <row r="758" spans="1:21">
      <c r="A758" s="1">
        <v>45955</v>
      </c>
      <c r="B758" t="s">
        <v>19</v>
      </c>
      <c r="C758" t="s">
        <v>13</v>
      </c>
      <c r="D758" t="s">
        <v>12</v>
      </c>
      <c r="E758" t="s">
        <v>13</v>
      </c>
      <c r="F758">
        <v>198682</v>
      </c>
      <c r="G758">
        <v>8609</v>
      </c>
      <c r="H758">
        <v>1832</v>
      </c>
      <c r="I758">
        <v>1094</v>
      </c>
      <c r="J758">
        <v>574</v>
      </c>
      <c r="K758">
        <v>80603.11</v>
      </c>
      <c r="L758">
        <v>1777848.23</v>
      </c>
      <c r="M758">
        <v>22.056819271613712</v>
      </c>
      <c r="N758">
        <v>4.3330548313385203E-2</v>
      </c>
      <c r="O758">
        <v>9.3627000000000002</v>
      </c>
      <c r="P758">
        <v>43.997300000000003</v>
      </c>
      <c r="Q758">
        <v>140.42349999999999</v>
      </c>
      <c r="R758" t="s">
        <v>157</v>
      </c>
      <c r="S758" t="s">
        <v>153</v>
      </c>
      <c r="T758">
        <v>10</v>
      </c>
      <c r="U758" t="s">
        <v>154</v>
      </c>
    </row>
    <row r="759" spans="1:21">
      <c r="A759" s="1">
        <v>45956</v>
      </c>
      <c r="B759" t="s">
        <v>19</v>
      </c>
      <c r="C759" t="s">
        <v>13</v>
      </c>
      <c r="D759" t="s">
        <v>11</v>
      </c>
      <c r="E759" t="s">
        <v>13</v>
      </c>
      <c r="F759">
        <v>87021</v>
      </c>
      <c r="G759">
        <v>6502</v>
      </c>
      <c r="H759">
        <v>1617</v>
      </c>
      <c r="I759">
        <v>998</v>
      </c>
      <c r="J759">
        <v>494</v>
      </c>
      <c r="K759">
        <v>46482.66</v>
      </c>
      <c r="L759">
        <v>2244803.69</v>
      </c>
      <c r="M759">
        <v>48.293356920623729</v>
      </c>
      <c r="N759">
        <v>7.4717596901897207E-2</v>
      </c>
      <c r="O759">
        <v>7.149</v>
      </c>
      <c r="P759">
        <v>28.746200000000002</v>
      </c>
      <c r="Q759">
        <v>94.094499999999996</v>
      </c>
      <c r="R759" t="s">
        <v>157</v>
      </c>
      <c r="S759" t="s">
        <v>153</v>
      </c>
      <c r="T759">
        <v>10</v>
      </c>
      <c r="U759" t="s">
        <v>154</v>
      </c>
    </row>
    <row r="760" spans="1:21">
      <c r="A760" s="1">
        <v>45957</v>
      </c>
      <c r="B760" t="s">
        <v>19</v>
      </c>
      <c r="C760" t="s">
        <v>13</v>
      </c>
      <c r="D760" t="s">
        <v>12</v>
      </c>
      <c r="E760" t="s">
        <v>13</v>
      </c>
      <c r="F760">
        <v>277676</v>
      </c>
      <c r="G760">
        <v>18342</v>
      </c>
      <c r="H760">
        <v>3757</v>
      </c>
      <c r="I760">
        <v>2032</v>
      </c>
      <c r="J760">
        <v>1017</v>
      </c>
      <c r="K760">
        <v>242232.32000000001</v>
      </c>
      <c r="L760">
        <v>5399981.2699999996</v>
      </c>
      <c r="M760">
        <v>22.292571321613892</v>
      </c>
      <c r="N760">
        <v>6.6055402699549098E-2</v>
      </c>
      <c r="O760">
        <v>13.2064</v>
      </c>
      <c r="P760">
        <v>64.474900000000005</v>
      </c>
      <c r="Q760">
        <v>238.1832</v>
      </c>
      <c r="R760" t="s">
        <v>157</v>
      </c>
      <c r="S760" t="s">
        <v>153</v>
      </c>
      <c r="T760">
        <v>10</v>
      </c>
      <c r="U760" t="s">
        <v>154</v>
      </c>
    </row>
    <row r="761" spans="1:21">
      <c r="A761" s="1">
        <v>45958</v>
      </c>
      <c r="B761" t="s">
        <v>19</v>
      </c>
      <c r="C761" t="s">
        <v>13</v>
      </c>
      <c r="D761" t="s">
        <v>14</v>
      </c>
      <c r="E761" t="s">
        <v>13</v>
      </c>
      <c r="F761">
        <v>132019</v>
      </c>
      <c r="G761">
        <v>9429</v>
      </c>
      <c r="H761">
        <v>2004</v>
      </c>
      <c r="I761">
        <v>1029</v>
      </c>
      <c r="J761">
        <v>542</v>
      </c>
      <c r="K761">
        <v>129503.53</v>
      </c>
      <c r="L761">
        <v>3403497</v>
      </c>
      <c r="M761">
        <v>26.281113727170219</v>
      </c>
      <c r="N761">
        <v>7.1421537808951802E-2</v>
      </c>
      <c r="O761">
        <v>13.7346</v>
      </c>
      <c r="P761">
        <v>64.622500000000002</v>
      </c>
      <c r="Q761">
        <v>238.93639999999999</v>
      </c>
      <c r="R761" t="s">
        <v>157</v>
      </c>
      <c r="S761" t="s">
        <v>153</v>
      </c>
      <c r="T761">
        <v>10</v>
      </c>
      <c r="U761" t="s">
        <v>154</v>
      </c>
    </row>
    <row r="762" spans="1:21">
      <c r="A762" s="1">
        <v>45959</v>
      </c>
      <c r="B762" t="s">
        <v>19</v>
      </c>
      <c r="C762" t="s">
        <v>13</v>
      </c>
      <c r="D762" t="s">
        <v>14</v>
      </c>
      <c r="E762" t="s">
        <v>13</v>
      </c>
      <c r="F762">
        <v>89527</v>
      </c>
      <c r="G762">
        <v>5616</v>
      </c>
      <c r="H762">
        <v>865</v>
      </c>
      <c r="I762">
        <v>507</v>
      </c>
      <c r="J762">
        <v>215</v>
      </c>
      <c r="K762">
        <v>79011.86</v>
      </c>
      <c r="L762">
        <v>1224216.24</v>
      </c>
      <c r="M762">
        <v>15.494082027685463</v>
      </c>
      <c r="N762">
        <v>6.2729679314620201E-2</v>
      </c>
      <c r="O762">
        <v>14.069100000000001</v>
      </c>
      <c r="P762">
        <v>91.343199999999996</v>
      </c>
      <c r="Q762">
        <v>367.49700000000001</v>
      </c>
      <c r="R762" t="s">
        <v>157</v>
      </c>
      <c r="S762" t="s">
        <v>153</v>
      </c>
      <c r="T762">
        <v>10</v>
      </c>
      <c r="U762" t="s">
        <v>154</v>
      </c>
    </row>
    <row r="763" spans="1:21">
      <c r="A763" s="1">
        <v>45960</v>
      </c>
      <c r="B763" t="s">
        <v>19</v>
      </c>
      <c r="C763" t="s">
        <v>13</v>
      </c>
      <c r="D763" t="s">
        <v>15</v>
      </c>
      <c r="E763" t="s">
        <v>13</v>
      </c>
      <c r="F763">
        <v>232419</v>
      </c>
      <c r="G763">
        <v>17670</v>
      </c>
      <c r="H763">
        <v>3031</v>
      </c>
      <c r="I763">
        <v>1638</v>
      </c>
      <c r="J763">
        <v>975</v>
      </c>
      <c r="K763">
        <v>200506.15</v>
      </c>
      <c r="L763">
        <v>7007981.2999999998</v>
      </c>
      <c r="M763">
        <v>34.951453110041761</v>
      </c>
      <c r="N763">
        <v>7.6026486646960906E-2</v>
      </c>
      <c r="O763">
        <v>11.347300000000001</v>
      </c>
      <c r="P763">
        <v>66.151799999999994</v>
      </c>
      <c r="Q763">
        <v>205.6473</v>
      </c>
      <c r="R763" t="s">
        <v>157</v>
      </c>
      <c r="S763" t="s">
        <v>153</v>
      </c>
      <c r="T763">
        <v>10</v>
      </c>
      <c r="U763" t="s">
        <v>154</v>
      </c>
    </row>
    <row r="764" spans="1:21">
      <c r="A764" s="1">
        <v>45961</v>
      </c>
      <c r="B764" t="s">
        <v>19</v>
      </c>
      <c r="C764" t="s">
        <v>13</v>
      </c>
      <c r="D764" t="s">
        <v>11</v>
      </c>
      <c r="E764" t="s">
        <v>13</v>
      </c>
      <c r="F764">
        <v>267804</v>
      </c>
      <c r="G764">
        <v>19472</v>
      </c>
      <c r="H764">
        <v>4863</v>
      </c>
      <c r="I764">
        <v>2431</v>
      </c>
      <c r="J764">
        <v>1100</v>
      </c>
      <c r="K764">
        <v>251059.32</v>
      </c>
      <c r="L764">
        <v>6675311.6799999997</v>
      </c>
      <c r="M764">
        <v>26.588583447131139</v>
      </c>
      <c r="N764">
        <v>7.2709892309300805E-2</v>
      </c>
      <c r="O764">
        <v>12.8934</v>
      </c>
      <c r="P764">
        <v>51.626399999999997</v>
      </c>
      <c r="Q764">
        <v>228.23570000000001</v>
      </c>
      <c r="R764" t="s">
        <v>157</v>
      </c>
      <c r="S764" t="s">
        <v>153</v>
      </c>
      <c r="T764">
        <v>10</v>
      </c>
      <c r="U764" t="s">
        <v>154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A99C-6888-4C94-A861-5D8275A3944E}">
  <dimension ref="A1:J6"/>
  <sheetViews>
    <sheetView workbookViewId="0">
      <selection sqref="A1:K6"/>
    </sheetView>
  </sheetViews>
  <sheetFormatPr defaultRowHeight="14.4"/>
  <cols>
    <col min="1" max="1" width="14.33203125" bestFit="1" customWidth="1"/>
    <col min="2" max="2" width="16.5546875" bestFit="1" customWidth="1"/>
    <col min="3" max="3" width="11.88671875" bestFit="1" customWidth="1"/>
    <col min="4" max="4" width="11" bestFit="1" customWidth="1"/>
    <col min="5" max="5" width="12.44140625" bestFit="1" customWidth="1"/>
    <col min="6" max="6" width="23" bestFit="1" customWidth="1"/>
    <col min="7" max="7" width="15.88671875" bestFit="1" customWidth="1"/>
    <col min="8" max="8" width="10.88671875" bestFit="1" customWidth="1"/>
    <col min="9" max="9" width="18.44140625" bestFit="1" customWidth="1"/>
    <col min="10" max="11" width="26.33203125" bestFit="1" customWidth="1"/>
  </cols>
  <sheetData>
    <row r="1" spans="1:10">
      <c r="A1" t="s">
        <v>1</v>
      </c>
      <c r="B1" t="s">
        <v>20</v>
      </c>
      <c r="C1" t="s">
        <v>21</v>
      </c>
      <c r="D1" t="s">
        <v>22</v>
      </c>
      <c r="E1" t="s">
        <v>23</v>
      </c>
      <c r="F1" t="s">
        <v>24</v>
      </c>
      <c r="G1" t="s">
        <v>25</v>
      </c>
      <c r="H1" t="s">
        <v>26</v>
      </c>
      <c r="I1" t="s">
        <v>28</v>
      </c>
      <c r="J1" t="s">
        <v>29</v>
      </c>
    </row>
    <row r="2" spans="1:10">
      <c r="A2" t="s">
        <v>10</v>
      </c>
      <c r="B2" t="s">
        <v>30</v>
      </c>
      <c r="C2" s="1">
        <v>45352</v>
      </c>
      <c r="D2" s="1">
        <v>45535</v>
      </c>
      <c r="E2">
        <v>1800000</v>
      </c>
      <c r="F2" t="s">
        <v>31</v>
      </c>
      <c r="G2" t="s">
        <v>32</v>
      </c>
      <c r="H2" t="s">
        <v>33</v>
      </c>
      <c r="I2" t="s">
        <v>34</v>
      </c>
      <c r="J2" t="s">
        <v>35</v>
      </c>
    </row>
    <row r="3" spans="1:10">
      <c r="A3" t="s">
        <v>19</v>
      </c>
      <c r="B3" t="s">
        <v>36</v>
      </c>
      <c r="C3" s="1">
        <v>45778</v>
      </c>
      <c r="D3" s="1">
        <v>45961</v>
      </c>
      <c r="E3">
        <v>1500000</v>
      </c>
      <c r="F3" t="s">
        <v>37</v>
      </c>
      <c r="G3" t="s">
        <v>38</v>
      </c>
      <c r="H3" t="s">
        <v>39</v>
      </c>
      <c r="I3" t="s">
        <v>40</v>
      </c>
      <c r="J3" t="s">
        <v>41</v>
      </c>
    </row>
    <row r="4" spans="1:10">
      <c r="A4" t="s">
        <v>18</v>
      </c>
      <c r="B4" t="s">
        <v>42</v>
      </c>
      <c r="C4" s="1">
        <v>45658</v>
      </c>
      <c r="D4" s="1">
        <v>45808</v>
      </c>
      <c r="E4">
        <v>1000000</v>
      </c>
      <c r="F4" t="s">
        <v>43</v>
      </c>
      <c r="G4" t="s">
        <v>44</v>
      </c>
      <c r="H4" t="s">
        <v>45</v>
      </c>
      <c r="I4" t="s">
        <v>46</v>
      </c>
      <c r="J4" t="s">
        <v>47</v>
      </c>
    </row>
    <row r="5" spans="1:10">
      <c r="A5" t="s">
        <v>16</v>
      </c>
      <c r="B5" t="s">
        <v>48</v>
      </c>
      <c r="C5" s="1">
        <v>45292</v>
      </c>
      <c r="D5" s="1">
        <v>45382</v>
      </c>
      <c r="E5">
        <v>800000</v>
      </c>
      <c r="F5" t="s">
        <v>49</v>
      </c>
      <c r="G5" t="s">
        <v>38</v>
      </c>
      <c r="H5" t="s">
        <v>50</v>
      </c>
      <c r="I5" t="s">
        <v>51</v>
      </c>
      <c r="J5" t="s">
        <v>52</v>
      </c>
    </row>
    <row r="6" spans="1:10">
      <c r="A6" t="s">
        <v>17</v>
      </c>
      <c r="B6" t="s">
        <v>53</v>
      </c>
      <c r="C6" s="1">
        <v>45505</v>
      </c>
      <c r="D6" s="1">
        <v>45657</v>
      </c>
      <c r="E6">
        <v>1200000</v>
      </c>
      <c r="F6" t="s">
        <v>54</v>
      </c>
      <c r="G6" t="s">
        <v>55</v>
      </c>
      <c r="H6" t="s">
        <v>56</v>
      </c>
      <c r="I6" t="s">
        <v>34</v>
      </c>
      <c r="J6"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9FEBF-38F3-4692-A5BA-AC17097396CC}">
  <dimension ref="A1:E6"/>
  <sheetViews>
    <sheetView workbookViewId="0">
      <selection sqref="A1:E6"/>
    </sheetView>
  </sheetViews>
  <sheetFormatPr defaultRowHeight="14.4"/>
  <cols>
    <col min="1" max="1" width="12.88671875" bestFit="1" customWidth="1"/>
    <col min="2" max="2" width="10.88671875" bestFit="1" customWidth="1"/>
    <col min="3" max="3" width="10.5546875" bestFit="1" customWidth="1"/>
    <col min="4" max="4" width="10.44140625" bestFit="1" customWidth="1"/>
    <col min="5" max="5" width="20.5546875" bestFit="1" customWidth="1"/>
  </cols>
  <sheetData>
    <row r="1" spans="1:5">
      <c r="A1" t="s">
        <v>27</v>
      </c>
      <c r="B1" t="s">
        <v>58</v>
      </c>
      <c r="C1" t="s">
        <v>59</v>
      </c>
      <c r="D1" t="s">
        <v>60</v>
      </c>
      <c r="E1" t="s">
        <v>61</v>
      </c>
    </row>
    <row r="2" spans="1:5">
      <c r="A2" t="s">
        <v>14</v>
      </c>
      <c r="B2" t="s">
        <v>62</v>
      </c>
      <c r="C2">
        <v>80</v>
      </c>
      <c r="D2">
        <v>12</v>
      </c>
      <c r="E2" t="s">
        <v>63</v>
      </c>
    </row>
    <row r="3" spans="1:5">
      <c r="A3" t="s">
        <v>13</v>
      </c>
      <c r="B3" t="s">
        <v>64</v>
      </c>
      <c r="C3">
        <v>70</v>
      </c>
      <c r="D3">
        <v>10</v>
      </c>
      <c r="E3" t="s">
        <v>65</v>
      </c>
    </row>
    <row r="4" spans="1:5">
      <c r="A4" t="s">
        <v>15</v>
      </c>
      <c r="B4" t="s">
        <v>66</v>
      </c>
      <c r="C4">
        <v>120</v>
      </c>
      <c r="D4">
        <v>20</v>
      </c>
      <c r="E4" t="s">
        <v>67</v>
      </c>
    </row>
    <row r="5" spans="1:5">
      <c r="A5" t="s">
        <v>11</v>
      </c>
      <c r="B5" t="s">
        <v>68</v>
      </c>
      <c r="C5">
        <v>90</v>
      </c>
      <c r="D5">
        <v>15</v>
      </c>
      <c r="E5" t="s">
        <v>69</v>
      </c>
    </row>
    <row r="6" spans="1:5">
      <c r="A6" t="s">
        <v>12</v>
      </c>
      <c r="B6" t="s">
        <v>70</v>
      </c>
      <c r="C6">
        <v>60</v>
      </c>
      <c r="D6">
        <v>9</v>
      </c>
      <c r="E6" t="s">
        <v>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1905-A9DD-47F0-9F60-C9BE63FC442B}">
  <dimension ref="A1:B5"/>
  <sheetViews>
    <sheetView workbookViewId="0">
      <selection sqref="A1:B5"/>
    </sheetView>
  </sheetViews>
  <sheetFormatPr defaultRowHeight="14.4"/>
  <cols>
    <col min="1" max="1" width="19.5546875" bestFit="1" customWidth="1"/>
    <col min="2" max="2" width="17.44140625" bestFit="1" customWidth="1"/>
  </cols>
  <sheetData>
    <row r="1" spans="1:2">
      <c r="A1" t="s">
        <v>72</v>
      </c>
      <c r="B1" t="s">
        <v>73</v>
      </c>
    </row>
    <row r="2" spans="1:2">
      <c r="A2" t="s">
        <v>14</v>
      </c>
      <c r="B2" t="s">
        <v>74</v>
      </c>
    </row>
    <row r="3" spans="1:2">
      <c r="A3" t="s">
        <v>13</v>
      </c>
      <c r="B3" t="s">
        <v>75</v>
      </c>
    </row>
    <row r="4" spans="1:2">
      <c r="A4" t="s">
        <v>15</v>
      </c>
      <c r="B4" t="s">
        <v>76</v>
      </c>
    </row>
    <row r="5" spans="1:2">
      <c r="A5" t="s">
        <v>11</v>
      </c>
      <c r="B5" t="s">
        <v>77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391B8-9F18-4CC7-B5EE-CDAF3521B1A7}">
  <dimension ref="A1:J671"/>
  <sheetViews>
    <sheetView workbookViewId="0">
      <selection sqref="A1:J671"/>
    </sheetView>
  </sheetViews>
  <sheetFormatPr defaultRowHeight="14.4"/>
  <cols>
    <col min="1" max="1" width="10.44140625" bestFit="1" customWidth="1"/>
    <col min="2" max="2" width="7.33203125" bestFit="1" customWidth="1"/>
    <col min="3" max="3" width="14.6640625" bestFit="1" customWidth="1"/>
    <col min="4" max="4" width="10.109375" bestFit="1" customWidth="1"/>
    <col min="5" max="5" width="15.109375" bestFit="1" customWidth="1"/>
    <col min="6" max="6" width="12.44140625" bestFit="1" customWidth="1"/>
    <col min="7" max="7" width="12" bestFit="1" customWidth="1"/>
    <col min="8" max="8" width="13.88671875" bestFit="1" customWidth="1"/>
    <col min="9" max="9" width="15.5546875" bestFit="1" customWidth="1"/>
    <col min="10" max="10" width="14.88671875" bestFit="1" customWidth="1"/>
  </cols>
  <sheetData>
    <row r="1" spans="1:10">
      <c r="A1" t="s">
        <v>0</v>
      </c>
      <c r="B1" t="s">
        <v>78</v>
      </c>
      <c r="C1" t="s">
        <v>79</v>
      </c>
      <c r="D1" t="s">
        <v>80</v>
      </c>
      <c r="E1" t="s">
        <v>81</v>
      </c>
      <c r="F1" t="s">
        <v>82</v>
      </c>
      <c r="G1" t="s">
        <v>83</v>
      </c>
      <c r="H1" t="s">
        <v>84</v>
      </c>
      <c r="I1" t="s">
        <v>85</v>
      </c>
      <c r="J1" t="s">
        <v>86</v>
      </c>
    </row>
    <row r="2" spans="1:10">
      <c r="A2" s="1">
        <v>45292</v>
      </c>
      <c r="B2">
        <v>2024</v>
      </c>
      <c r="C2" t="s">
        <v>87</v>
      </c>
      <c r="D2">
        <v>1</v>
      </c>
      <c r="E2">
        <v>1</v>
      </c>
      <c r="F2" t="s">
        <v>88</v>
      </c>
      <c r="G2">
        <v>1</v>
      </c>
      <c r="H2" t="s">
        <v>89</v>
      </c>
      <c r="I2" t="s">
        <v>14</v>
      </c>
      <c r="J2" t="s">
        <v>90</v>
      </c>
    </row>
    <row r="3" spans="1:10">
      <c r="A3" s="1">
        <v>45299</v>
      </c>
      <c r="B3">
        <v>2024</v>
      </c>
      <c r="C3" t="s">
        <v>87</v>
      </c>
      <c r="D3">
        <v>1</v>
      </c>
      <c r="E3">
        <v>8</v>
      </c>
      <c r="F3" t="s">
        <v>88</v>
      </c>
      <c r="G3">
        <v>1</v>
      </c>
      <c r="H3" t="s">
        <v>89</v>
      </c>
      <c r="I3" t="s">
        <v>14</v>
      </c>
      <c r="J3" t="s">
        <v>90</v>
      </c>
    </row>
    <row r="4" spans="1:10">
      <c r="A4" s="1">
        <v>45306</v>
      </c>
      <c r="B4">
        <v>2024</v>
      </c>
      <c r="C4" t="s">
        <v>87</v>
      </c>
      <c r="D4">
        <v>1</v>
      </c>
      <c r="E4">
        <v>15</v>
      </c>
      <c r="F4" t="s">
        <v>88</v>
      </c>
      <c r="G4">
        <v>1</v>
      </c>
      <c r="H4" t="s">
        <v>89</v>
      </c>
      <c r="I4" t="s">
        <v>14</v>
      </c>
      <c r="J4" t="s">
        <v>90</v>
      </c>
    </row>
    <row r="5" spans="1:10">
      <c r="A5" s="1">
        <v>45313</v>
      </c>
      <c r="B5">
        <v>2024</v>
      </c>
      <c r="C5" t="s">
        <v>87</v>
      </c>
      <c r="D5">
        <v>1</v>
      </c>
      <c r="E5">
        <v>22</v>
      </c>
      <c r="F5" t="s">
        <v>88</v>
      </c>
      <c r="G5">
        <v>1</v>
      </c>
      <c r="H5" t="s">
        <v>89</v>
      </c>
      <c r="I5" t="s">
        <v>14</v>
      </c>
      <c r="J5" t="s">
        <v>90</v>
      </c>
    </row>
    <row r="6" spans="1:10">
      <c r="A6" s="1">
        <v>45320</v>
      </c>
      <c r="B6">
        <v>2024</v>
      </c>
      <c r="C6" t="s">
        <v>87</v>
      </c>
      <c r="D6">
        <v>1</v>
      </c>
      <c r="E6">
        <v>29</v>
      </c>
      <c r="F6" t="s">
        <v>88</v>
      </c>
      <c r="G6">
        <v>1</v>
      </c>
      <c r="H6" t="s">
        <v>89</v>
      </c>
      <c r="I6" t="s">
        <v>14</v>
      </c>
      <c r="J6" t="s">
        <v>90</v>
      </c>
    </row>
    <row r="7" spans="1:10">
      <c r="A7" s="1">
        <v>45327</v>
      </c>
      <c r="B7">
        <v>2024</v>
      </c>
      <c r="C7" t="s">
        <v>91</v>
      </c>
      <c r="D7">
        <v>1</v>
      </c>
      <c r="E7">
        <v>5</v>
      </c>
      <c r="F7" t="s">
        <v>88</v>
      </c>
      <c r="G7">
        <v>2</v>
      </c>
      <c r="H7" t="s">
        <v>89</v>
      </c>
      <c r="I7" t="s">
        <v>14</v>
      </c>
      <c r="J7" t="s">
        <v>90</v>
      </c>
    </row>
    <row r="8" spans="1:10">
      <c r="A8" s="1">
        <v>45334</v>
      </c>
      <c r="B8">
        <v>2024</v>
      </c>
      <c r="C8" t="s">
        <v>91</v>
      </c>
      <c r="D8">
        <v>1</v>
      </c>
      <c r="E8">
        <v>12</v>
      </c>
      <c r="F8" t="s">
        <v>88</v>
      </c>
      <c r="G8">
        <v>2</v>
      </c>
      <c r="H8" t="s">
        <v>89</v>
      </c>
      <c r="I8" t="s">
        <v>14</v>
      </c>
      <c r="J8" t="s">
        <v>90</v>
      </c>
    </row>
    <row r="9" spans="1:10">
      <c r="A9" s="1">
        <v>45341</v>
      </c>
      <c r="B9">
        <v>2024</v>
      </c>
      <c r="C9" t="s">
        <v>91</v>
      </c>
      <c r="D9">
        <v>1</v>
      </c>
      <c r="E9">
        <v>19</v>
      </c>
      <c r="F9" t="s">
        <v>88</v>
      </c>
      <c r="G9">
        <v>2</v>
      </c>
      <c r="H9" t="s">
        <v>89</v>
      </c>
      <c r="I9" t="s">
        <v>14</v>
      </c>
      <c r="J9" t="s">
        <v>90</v>
      </c>
    </row>
    <row r="10" spans="1:10">
      <c r="A10" s="1">
        <v>45348</v>
      </c>
      <c r="B10">
        <v>2024</v>
      </c>
      <c r="C10" t="s">
        <v>91</v>
      </c>
      <c r="D10">
        <v>1</v>
      </c>
      <c r="E10">
        <v>26</v>
      </c>
      <c r="F10" t="s">
        <v>88</v>
      </c>
      <c r="G10">
        <v>2</v>
      </c>
      <c r="H10" t="s">
        <v>89</v>
      </c>
      <c r="I10" t="s">
        <v>14</v>
      </c>
      <c r="J10" t="s">
        <v>90</v>
      </c>
    </row>
    <row r="11" spans="1:10">
      <c r="A11" s="1">
        <v>45355</v>
      </c>
      <c r="B11">
        <v>2024</v>
      </c>
      <c r="C11" t="s">
        <v>92</v>
      </c>
      <c r="D11">
        <v>1</v>
      </c>
      <c r="E11">
        <v>4</v>
      </c>
      <c r="F11" t="s">
        <v>88</v>
      </c>
      <c r="G11">
        <v>3</v>
      </c>
      <c r="H11" t="s">
        <v>89</v>
      </c>
      <c r="I11" t="s">
        <v>14</v>
      </c>
      <c r="J11" t="s">
        <v>90</v>
      </c>
    </row>
    <row r="12" spans="1:10">
      <c r="A12" s="1">
        <v>45362</v>
      </c>
      <c r="B12">
        <v>2024</v>
      </c>
      <c r="C12" t="s">
        <v>92</v>
      </c>
      <c r="D12">
        <v>1</v>
      </c>
      <c r="E12">
        <v>11</v>
      </c>
      <c r="F12" t="s">
        <v>88</v>
      </c>
      <c r="G12">
        <v>3</v>
      </c>
      <c r="H12" t="s">
        <v>89</v>
      </c>
      <c r="I12" t="s">
        <v>14</v>
      </c>
      <c r="J12" t="s">
        <v>90</v>
      </c>
    </row>
    <row r="13" spans="1:10">
      <c r="A13" s="1">
        <v>45369</v>
      </c>
      <c r="B13">
        <v>2024</v>
      </c>
      <c r="C13" t="s">
        <v>92</v>
      </c>
      <c r="D13">
        <v>1</v>
      </c>
      <c r="E13">
        <v>18</v>
      </c>
      <c r="F13" t="s">
        <v>88</v>
      </c>
      <c r="G13">
        <v>3</v>
      </c>
      <c r="H13" t="s">
        <v>89</v>
      </c>
      <c r="I13" t="s">
        <v>14</v>
      </c>
      <c r="J13" t="s">
        <v>90</v>
      </c>
    </row>
    <row r="14" spans="1:10">
      <c r="A14" s="1">
        <v>45376</v>
      </c>
      <c r="B14">
        <v>2024</v>
      </c>
      <c r="C14" t="s">
        <v>92</v>
      </c>
      <c r="D14">
        <v>1</v>
      </c>
      <c r="E14">
        <v>25</v>
      </c>
      <c r="F14" t="s">
        <v>88</v>
      </c>
      <c r="G14">
        <v>3</v>
      </c>
      <c r="H14" t="s">
        <v>89</v>
      </c>
      <c r="I14" t="s">
        <v>14</v>
      </c>
      <c r="J14" t="s">
        <v>90</v>
      </c>
    </row>
    <row r="15" spans="1:10">
      <c r="A15" s="1">
        <v>45383</v>
      </c>
      <c r="B15">
        <v>2024</v>
      </c>
      <c r="C15" t="s">
        <v>93</v>
      </c>
      <c r="D15">
        <v>2</v>
      </c>
      <c r="E15">
        <v>1</v>
      </c>
      <c r="F15" t="s">
        <v>88</v>
      </c>
      <c r="G15">
        <v>4</v>
      </c>
      <c r="H15" t="s">
        <v>89</v>
      </c>
      <c r="I15" t="s">
        <v>14</v>
      </c>
      <c r="J15" t="s">
        <v>90</v>
      </c>
    </row>
    <row r="16" spans="1:10">
      <c r="A16" s="1">
        <v>45390</v>
      </c>
      <c r="B16">
        <v>2024</v>
      </c>
      <c r="C16" t="s">
        <v>93</v>
      </c>
      <c r="D16">
        <v>2</v>
      </c>
      <c r="E16">
        <v>8</v>
      </c>
      <c r="F16" t="s">
        <v>88</v>
      </c>
      <c r="G16">
        <v>4</v>
      </c>
      <c r="H16" t="s">
        <v>89</v>
      </c>
      <c r="I16" t="s">
        <v>14</v>
      </c>
      <c r="J16" t="s">
        <v>90</v>
      </c>
    </row>
    <row r="17" spans="1:10">
      <c r="A17" s="1">
        <v>45397</v>
      </c>
      <c r="B17">
        <v>2024</v>
      </c>
      <c r="C17" t="s">
        <v>93</v>
      </c>
      <c r="D17">
        <v>2</v>
      </c>
      <c r="E17">
        <v>15</v>
      </c>
      <c r="F17" t="s">
        <v>88</v>
      </c>
      <c r="G17">
        <v>4</v>
      </c>
      <c r="H17" t="s">
        <v>89</v>
      </c>
      <c r="I17" t="s">
        <v>14</v>
      </c>
      <c r="J17" t="s">
        <v>90</v>
      </c>
    </row>
    <row r="18" spans="1:10">
      <c r="A18" s="1">
        <v>45404</v>
      </c>
      <c r="B18">
        <v>2024</v>
      </c>
      <c r="C18" t="s">
        <v>93</v>
      </c>
      <c r="D18">
        <v>2</v>
      </c>
      <c r="E18">
        <v>22</v>
      </c>
      <c r="F18" t="s">
        <v>88</v>
      </c>
      <c r="G18">
        <v>4</v>
      </c>
      <c r="H18" t="s">
        <v>89</v>
      </c>
      <c r="I18" t="s">
        <v>14</v>
      </c>
      <c r="J18" t="s">
        <v>90</v>
      </c>
    </row>
    <row r="19" spans="1:10">
      <c r="A19" s="1">
        <v>45411</v>
      </c>
      <c r="B19">
        <v>2024</v>
      </c>
      <c r="C19" t="s">
        <v>93</v>
      </c>
      <c r="D19">
        <v>2</v>
      </c>
      <c r="E19">
        <v>29</v>
      </c>
      <c r="F19" t="s">
        <v>88</v>
      </c>
      <c r="G19">
        <v>4</v>
      </c>
      <c r="H19" t="s">
        <v>89</v>
      </c>
      <c r="I19" t="s">
        <v>14</v>
      </c>
      <c r="J19" t="s">
        <v>90</v>
      </c>
    </row>
    <row r="20" spans="1:10">
      <c r="A20" s="1">
        <v>45418</v>
      </c>
      <c r="B20">
        <v>2024</v>
      </c>
      <c r="C20" t="s">
        <v>94</v>
      </c>
      <c r="D20">
        <v>2</v>
      </c>
      <c r="E20">
        <v>6</v>
      </c>
      <c r="F20" t="s">
        <v>88</v>
      </c>
      <c r="G20">
        <v>5</v>
      </c>
      <c r="H20" t="s">
        <v>89</v>
      </c>
      <c r="I20" t="s">
        <v>14</v>
      </c>
      <c r="J20" t="s">
        <v>90</v>
      </c>
    </row>
    <row r="21" spans="1:10">
      <c r="A21" s="1">
        <v>45425</v>
      </c>
      <c r="B21">
        <v>2024</v>
      </c>
      <c r="C21" t="s">
        <v>94</v>
      </c>
      <c r="D21">
        <v>2</v>
      </c>
      <c r="E21">
        <v>13</v>
      </c>
      <c r="F21" t="s">
        <v>88</v>
      </c>
      <c r="G21">
        <v>5</v>
      </c>
      <c r="H21" t="s">
        <v>89</v>
      </c>
      <c r="I21" t="s">
        <v>14</v>
      </c>
      <c r="J21" t="s">
        <v>90</v>
      </c>
    </row>
    <row r="22" spans="1:10">
      <c r="A22" s="1">
        <v>45432</v>
      </c>
      <c r="B22">
        <v>2024</v>
      </c>
      <c r="C22" t="s">
        <v>94</v>
      </c>
      <c r="D22">
        <v>2</v>
      </c>
      <c r="E22">
        <v>20</v>
      </c>
      <c r="F22" t="s">
        <v>88</v>
      </c>
      <c r="G22">
        <v>5</v>
      </c>
      <c r="H22" t="s">
        <v>89</v>
      </c>
      <c r="I22" t="s">
        <v>14</v>
      </c>
      <c r="J22" t="s">
        <v>90</v>
      </c>
    </row>
    <row r="23" spans="1:10">
      <c r="A23" s="1">
        <v>45439</v>
      </c>
      <c r="B23">
        <v>2024</v>
      </c>
      <c r="C23" t="s">
        <v>94</v>
      </c>
      <c r="D23">
        <v>2</v>
      </c>
      <c r="E23">
        <v>27</v>
      </c>
      <c r="F23" t="s">
        <v>88</v>
      </c>
      <c r="G23">
        <v>5</v>
      </c>
      <c r="H23" t="s">
        <v>89</v>
      </c>
      <c r="I23" t="s">
        <v>14</v>
      </c>
      <c r="J23" t="s">
        <v>90</v>
      </c>
    </row>
    <row r="24" spans="1:10">
      <c r="A24" s="1">
        <v>45446</v>
      </c>
      <c r="B24">
        <v>2024</v>
      </c>
      <c r="C24" t="s">
        <v>95</v>
      </c>
      <c r="D24">
        <v>2</v>
      </c>
      <c r="E24">
        <v>3</v>
      </c>
      <c r="F24" t="s">
        <v>88</v>
      </c>
      <c r="G24">
        <v>6</v>
      </c>
      <c r="H24" t="s">
        <v>89</v>
      </c>
      <c r="I24" t="s">
        <v>14</v>
      </c>
      <c r="J24" t="s">
        <v>90</v>
      </c>
    </row>
    <row r="25" spans="1:10">
      <c r="A25" s="1">
        <v>45453</v>
      </c>
      <c r="B25">
        <v>2024</v>
      </c>
      <c r="C25" t="s">
        <v>95</v>
      </c>
      <c r="D25">
        <v>2</v>
      </c>
      <c r="E25">
        <v>10</v>
      </c>
      <c r="F25" t="s">
        <v>88</v>
      </c>
      <c r="G25">
        <v>6</v>
      </c>
      <c r="H25" t="s">
        <v>89</v>
      </c>
      <c r="I25" t="s">
        <v>14</v>
      </c>
      <c r="J25" t="s">
        <v>90</v>
      </c>
    </row>
    <row r="26" spans="1:10">
      <c r="A26" s="1">
        <v>45460</v>
      </c>
      <c r="B26">
        <v>2024</v>
      </c>
      <c r="C26" t="s">
        <v>95</v>
      </c>
      <c r="D26">
        <v>2</v>
      </c>
      <c r="E26">
        <v>17</v>
      </c>
      <c r="F26" t="s">
        <v>88</v>
      </c>
      <c r="G26">
        <v>6</v>
      </c>
      <c r="H26" t="s">
        <v>89</v>
      </c>
      <c r="I26" t="s">
        <v>14</v>
      </c>
      <c r="J26" t="s">
        <v>90</v>
      </c>
    </row>
    <row r="27" spans="1:10">
      <c r="A27" s="1">
        <v>45467</v>
      </c>
      <c r="B27">
        <v>2024</v>
      </c>
      <c r="C27" t="s">
        <v>95</v>
      </c>
      <c r="D27">
        <v>2</v>
      </c>
      <c r="E27">
        <v>24</v>
      </c>
      <c r="F27" t="s">
        <v>88</v>
      </c>
      <c r="G27">
        <v>6</v>
      </c>
      <c r="H27" t="s">
        <v>89</v>
      </c>
      <c r="I27" t="s">
        <v>14</v>
      </c>
      <c r="J27" t="s">
        <v>90</v>
      </c>
    </row>
    <row r="28" spans="1:10">
      <c r="A28" s="1">
        <v>45474</v>
      </c>
      <c r="B28">
        <v>2024</v>
      </c>
      <c r="C28" t="s">
        <v>96</v>
      </c>
      <c r="D28">
        <v>3</v>
      </c>
      <c r="E28">
        <v>1</v>
      </c>
      <c r="F28" t="s">
        <v>88</v>
      </c>
      <c r="G28">
        <v>7</v>
      </c>
      <c r="H28" t="s">
        <v>89</v>
      </c>
      <c r="I28" t="s">
        <v>14</v>
      </c>
      <c r="J28" t="s">
        <v>90</v>
      </c>
    </row>
    <row r="29" spans="1:10">
      <c r="A29" s="1">
        <v>45481</v>
      </c>
      <c r="B29">
        <v>2024</v>
      </c>
      <c r="C29" t="s">
        <v>96</v>
      </c>
      <c r="D29">
        <v>3</v>
      </c>
      <c r="E29">
        <v>8</v>
      </c>
      <c r="F29" t="s">
        <v>88</v>
      </c>
      <c r="G29">
        <v>7</v>
      </c>
      <c r="H29" t="s">
        <v>89</v>
      </c>
      <c r="I29" t="s">
        <v>14</v>
      </c>
      <c r="J29" t="s">
        <v>90</v>
      </c>
    </row>
    <row r="30" spans="1:10">
      <c r="A30" s="1">
        <v>45488</v>
      </c>
      <c r="B30">
        <v>2024</v>
      </c>
      <c r="C30" t="s">
        <v>96</v>
      </c>
      <c r="D30">
        <v>3</v>
      </c>
      <c r="E30">
        <v>15</v>
      </c>
      <c r="F30" t="s">
        <v>88</v>
      </c>
      <c r="G30">
        <v>7</v>
      </c>
      <c r="H30" t="s">
        <v>89</v>
      </c>
      <c r="I30" t="s">
        <v>14</v>
      </c>
      <c r="J30" t="s">
        <v>90</v>
      </c>
    </row>
    <row r="31" spans="1:10">
      <c r="A31" s="1">
        <v>45495</v>
      </c>
      <c r="B31">
        <v>2024</v>
      </c>
      <c r="C31" t="s">
        <v>96</v>
      </c>
      <c r="D31">
        <v>3</v>
      </c>
      <c r="E31">
        <v>22</v>
      </c>
      <c r="F31" t="s">
        <v>88</v>
      </c>
      <c r="G31">
        <v>7</v>
      </c>
      <c r="H31" t="s">
        <v>89</v>
      </c>
      <c r="I31" t="s">
        <v>14</v>
      </c>
      <c r="J31" t="s">
        <v>90</v>
      </c>
    </row>
    <row r="32" spans="1:10">
      <c r="A32" s="1">
        <v>45502</v>
      </c>
      <c r="B32">
        <v>2024</v>
      </c>
      <c r="C32" t="s">
        <v>96</v>
      </c>
      <c r="D32">
        <v>3</v>
      </c>
      <c r="E32">
        <v>29</v>
      </c>
      <c r="F32" t="s">
        <v>88</v>
      </c>
      <c r="G32">
        <v>7</v>
      </c>
      <c r="H32" t="s">
        <v>89</v>
      </c>
      <c r="I32" t="s">
        <v>14</v>
      </c>
      <c r="J32" t="s">
        <v>90</v>
      </c>
    </row>
    <row r="33" spans="1:10">
      <c r="A33" s="1">
        <v>45509</v>
      </c>
      <c r="B33">
        <v>2024</v>
      </c>
      <c r="C33" t="s">
        <v>97</v>
      </c>
      <c r="D33">
        <v>3</v>
      </c>
      <c r="E33">
        <v>5</v>
      </c>
      <c r="F33" t="s">
        <v>88</v>
      </c>
      <c r="G33">
        <v>8</v>
      </c>
      <c r="H33" t="s">
        <v>89</v>
      </c>
      <c r="I33" t="s">
        <v>14</v>
      </c>
      <c r="J33" t="s">
        <v>90</v>
      </c>
    </row>
    <row r="34" spans="1:10">
      <c r="A34" s="1">
        <v>45516</v>
      </c>
      <c r="B34">
        <v>2024</v>
      </c>
      <c r="C34" t="s">
        <v>97</v>
      </c>
      <c r="D34">
        <v>3</v>
      </c>
      <c r="E34">
        <v>12</v>
      </c>
      <c r="F34" t="s">
        <v>88</v>
      </c>
      <c r="G34">
        <v>8</v>
      </c>
      <c r="H34" t="s">
        <v>89</v>
      </c>
      <c r="I34" t="s">
        <v>14</v>
      </c>
      <c r="J34" t="s">
        <v>90</v>
      </c>
    </row>
    <row r="35" spans="1:10">
      <c r="A35" s="1">
        <v>45523</v>
      </c>
      <c r="B35">
        <v>2024</v>
      </c>
      <c r="C35" t="s">
        <v>97</v>
      </c>
      <c r="D35">
        <v>3</v>
      </c>
      <c r="E35">
        <v>19</v>
      </c>
      <c r="F35" t="s">
        <v>88</v>
      </c>
      <c r="G35">
        <v>8</v>
      </c>
      <c r="H35" t="s">
        <v>89</v>
      </c>
      <c r="I35" t="s">
        <v>14</v>
      </c>
      <c r="J35" t="s">
        <v>90</v>
      </c>
    </row>
    <row r="36" spans="1:10">
      <c r="A36" s="1">
        <v>45530</v>
      </c>
      <c r="B36">
        <v>2024</v>
      </c>
      <c r="C36" t="s">
        <v>97</v>
      </c>
      <c r="D36">
        <v>3</v>
      </c>
      <c r="E36">
        <v>26</v>
      </c>
      <c r="F36" t="s">
        <v>88</v>
      </c>
      <c r="G36">
        <v>8</v>
      </c>
      <c r="H36" t="s">
        <v>89</v>
      </c>
      <c r="I36" t="s">
        <v>14</v>
      </c>
      <c r="J36" t="s">
        <v>90</v>
      </c>
    </row>
    <row r="37" spans="1:10">
      <c r="A37" s="1">
        <v>45537</v>
      </c>
      <c r="B37">
        <v>2024</v>
      </c>
      <c r="C37" t="s">
        <v>98</v>
      </c>
      <c r="D37">
        <v>3</v>
      </c>
      <c r="E37">
        <v>2</v>
      </c>
      <c r="F37" t="s">
        <v>88</v>
      </c>
      <c r="G37">
        <v>9</v>
      </c>
      <c r="H37" t="s">
        <v>89</v>
      </c>
      <c r="I37" t="s">
        <v>14</v>
      </c>
      <c r="J37" t="s">
        <v>90</v>
      </c>
    </row>
    <row r="38" spans="1:10">
      <c r="A38" s="1">
        <v>45544</v>
      </c>
      <c r="B38">
        <v>2024</v>
      </c>
      <c r="C38" t="s">
        <v>98</v>
      </c>
      <c r="D38">
        <v>3</v>
      </c>
      <c r="E38">
        <v>9</v>
      </c>
      <c r="F38" t="s">
        <v>88</v>
      </c>
      <c r="G38">
        <v>9</v>
      </c>
      <c r="H38" t="s">
        <v>89</v>
      </c>
      <c r="I38" t="s">
        <v>14</v>
      </c>
      <c r="J38" t="s">
        <v>90</v>
      </c>
    </row>
    <row r="39" spans="1:10">
      <c r="A39" s="1">
        <v>45551</v>
      </c>
      <c r="B39">
        <v>2024</v>
      </c>
      <c r="C39" t="s">
        <v>98</v>
      </c>
      <c r="D39">
        <v>3</v>
      </c>
      <c r="E39">
        <v>16</v>
      </c>
      <c r="F39" t="s">
        <v>88</v>
      </c>
      <c r="G39">
        <v>9</v>
      </c>
      <c r="H39" t="s">
        <v>89</v>
      </c>
      <c r="I39" t="s">
        <v>14</v>
      </c>
      <c r="J39" t="s">
        <v>90</v>
      </c>
    </row>
    <row r="40" spans="1:10">
      <c r="A40" s="1">
        <v>45558</v>
      </c>
      <c r="B40">
        <v>2024</v>
      </c>
      <c r="C40" t="s">
        <v>98</v>
      </c>
      <c r="D40">
        <v>3</v>
      </c>
      <c r="E40">
        <v>23</v>
      </c>
      <c r="F40" t="s">
        <v>88</v>
      </c>
      <c r="G40">
        <v>9</v>
      </c>
      <c r="H40" t="s">
        <v>89</v>
      </c>
      <c r="I40" t="s">
        <v>14</v>
      </c>
      <c r="J40" t="s">
        <v>90</v>
      </c>
    </row>
    <row r="41" spans="1:10">
      <c r="A41" s="1">
        <v>45565</v>
      </c>
      <c r="B41">
        <v>2024</v>
      </c>
      <c r="C41" t="s">
        <v>98</v>
      </c>
      <c r="D41">
        <v>3</v>
      </c>
      <c r="E41">
        <v>30</v>
      </c>
      <c r="F41" t="s">
        <v>88</v>
      </c>
      <c r="G41">
        <v>9</v>
      </c>
      <c r="H41" t="s">
        <v>89</v>
      </c>
      <c r="I41" t="s">
        <v>14</v>
      </c>
      <c r="J41" t="s">
        <v>90</v>
      </c>
    </row>
    <row r="42" spans="1:10">
      <c r="A42" s="1">
        <v>45572</v>
      </c>
      <c r="B42">
        <v>2024</v>
      </c>
      <c r="C42" t="s">
        <v>99</v>
      </c>
      <c r="D42">
        <v>4</v>
      </c>
      <c r="E42">
        <v>7</v>
      </c>
      <c r="F42" t="s">
        <v>88</v>
      </c>
      <c r="G42">
        <v>10</v>
      </c>
      <c r="H42" t="s">
        <v>89</v>
      </c>
      <c r="I42" t="s">
        <v>14</v>
      </c>
      <c r="J42" t="s">
        <v>90</v>
      </c>
    </row>
    <row r="43" spans="1:10">
      <c r="A43" s="1">
        <v>45579</v>
      </c>
      <c r="B43">
        <v>2024</v>
      </c>
      <c r="C43" t="s">
        <v>99</v>
      </c>
      <c r="D43">
        <v>4</v>
      </c>
      <c r="E43">
        <v>14</v>
      </c>
      <c r="F43" t="s">
        <v>88</v>
      </c>
      <c r="G43">
        <v>10</v>
      </c>
      <c r="H43" t="s">
        <v>89</v>
      </c>
      <c r="I43" t="s">
        <v>14</v>
      </c>
      <c r="J43" t="s">
        <v>90</v>
      </c>
    </row>
    <row r="44" spans="1:10">
      <c r="A44" s="1">
        <v>45586</v>
      </c>
      <c r="B44">
        <v>2024</v>
      </c>
      <c r="C44" t="s">
        <v>99</v>
      </c>
      <c r="D44">
        <v>4</v>
      </c>
      <c r="E44">
        <v>21</v>
      </c>
      <c r="F44" t="s">
        <v>88</v>
      </c>
      <c r="G44">
        <v>10</v>
      </c>
      <c r="H44" t="s">
        <v>89</v>
      </c>
      <c r="I44" t="s">
        <v>14</v>
      </c>
      <c r="J44" t="s">
        <v>90</v>
      </c>
    </row>
    <row r="45" spans="1:10">
      <c r="A45" s="1">
        <v>45593</v>
      </c>
      <c r="B45">
        <v>2024</v>
      </c>
      <c r="C45" t="s">
        <v>99</v>
      </c>
      <c r="D45">
        <v>4</v>
      </c>
      <c r="E45">
        <v>28</v>
      </c>
      <c r="F45" t="s">
        <v>88</v>
      </c>
      <c r="G45">
        <v>10</v>
      </c>
      <c r="H45" t="s">
        <v>89</v>
      </c>
      <c r="I45" t="s">
        <v>14</v>
      </c>
      <c r="J45" t="s">
        <v>90</v>
      </c>
    </row>
    <row r="46" spans="1:10">
      <c r="A46" s="1">
        <v>45600</v>
      </c>
      <c r="B46">
        <v>2024</v>
      </c>
      <c r="C46" t="s">
        <v>100</v>
      </c>
      <c r="D46">
        <v>4</v>
      </c>
      <c r="E46">
        <v>4</v>
      </c>
      <c r="F46" t="s">
        <v>88</v>
      </c>
      <c r="G46">
        <v>11</v>
      </c>
      <c r="H46" t="s">
        <v>89</v>
      </c>
      <c r="I46" t="s">
        <v>14</v>
      </c>
      <c r="J46" t="s">
        <v>90</v>
      </c>
    </row>
    <row r="47" spans="1:10">
      <c r="A47" s="1">
        <v>45607</v>
      </c>
      <c r="B47">
        <v>2024</v>
      </c>
      <c r="C47" t="s">
        <v>100</v>
      </c>
      <c r="D47">
        <v>4</v>
      </c>
      <c r="E47">
        <v>11</v>
      </c>
      <c r="F47" t="s">
        <v>88</v>
      </c>
      <c r="G47">
        <v>11</v>
      </c>
      <c r="H47" t="s">
        <v>89</v>
      </c>
      <c r="I47" t="s">
        <v>14</v>
      </c>
      <c r="J47" t="s">
        <v>90</v>
      </c>
    </row>
    <row r="48" spans="1:10">
      <c r="A48" s="1">
        <v>45614</v>
      </c>
      <c r="B48">
        <v>2024</v>
      </c>
      <c r="C48" t="s">
        <v>100</v>
      </c>
      <c r="D48">
        <v>4</v>
      </c>
      <c r="E48">
        <v>18</v>
      </c>
      <c r="F48" t="s">
        <v>88</v>
      </c>
      <c r="G48">
        <v>11</v>
      </c>
      <c r="H48" t="s">
        <v>89</v>
      </c>
      <c r="I48" t="s">
        <v>14</v>
      </c>
      <c r="J48" t="s">
        <v>90</v>
      </c>
    </row>
    <row r="49" spans="1:10">
      <c r="A49" s="1">
        <v>45621</v>
      </c>
      <c r="B49">
        <v>2024</v>
      </c>
      <c r="C49" t="s">
        <v>100</v>
      </c>
      <c r="D49">
        <v>4</v>
      </c>
      <c r="E49">
        <v>25</v>
      </c>
      <c r="F49" t="s">
        <v>88</v>
      </c>
      <c r="G49">
        <v>11</v>
      </c>
      <c r="H49" t="s">
        <v>89</v>
      </c>
      <c r="I49" t="s">
        <v>14</v>
      </c>
      <c r="J49" t="s">
        <v>90</v>
      </c>
    </row>
    <row r="50" spans="1:10">
      <c r="A50" s="1">
        <v>45628</v>
      </c>
      <c r="B50">
        <v>2024</v>
      </c>
      <c r="C50" t="s">
        <v>101</v>
      </c>
      <c r="D50">
        <v>4</v>
      </c>
      <c r="E50">
        <v>2</v>
      </c>
      <c r="F50" t="s">
        <v>88</v>
      </c>
      <c r="G50">
        <v>12</v>
      </c>
      <c r="H50" t="s">
        <v>89</v>
      </c>
      <c r="I50" t="s">
        <v>14</v>
      </c>
      <c r="J50" t="s">
        <v>90</v>
      </c>
    </row>
    <row r="51" spans="1:10">
      <c r="A51" s="1">
        <v>45635</v>
      </c>
      <c r="B51">
        <v>2024</v>
      </c>
      <c r="C51" t="s">
        <v>101</v>
      </c>
      <c r="D51">
        <v>4</v>
      </c>
      <c r="E51">
        <v>9</v>
      </c>
      <c r="F51" t="s">
        <v>88</v>
      </c>
      <c r="G51">
        <v>12</v>
      </c>
      <c r="H51" t="s">
        <v>89</v>
      </c>
      <c r="I51" t="s">
        <v>14</v>
      </c>
      <c r="J51" t="s">
        <v>90</v>
      </c>
    </row>
    <row r="52" spans="1:10">
      <c r="A52" s="1">
        <v>45642</v>
      </c>
      <c r="B52">
        <v>2024</v>
      </c>
      <c r="C52" t="s">
        <v>101</v>
      </c>
      <c r="D52">
        <v>4</v>
      </c>
      <c r="E52">
        <v>16</v>
      </c>
      <c r="F52" t="s">
        <v>88</v>
      </c>
      <c r="G52">
        <v>12</v>
      </c>
      <c r="H52" t="s">
        <v>89</v>
      </c>
      <c r="I52" t="s">
        <v>14</v>
      </c>
      <c r="J52" t="s">
        <v>90</v>
      </c>
    </row>
    <row r="53" spans="1:10">
      <c r="A53" s="1">
        <v>45649</v>
      </c>
      <c r="B53">
        <v>2024</v>
      </c>
      <c r="C53" t="s">
        <v>101</v>
      </c>
      <c r="D53">
        <v>4</v>
      </c>
      <c r="E53">
        <v>23</v>
      </c>
      <c r="F53" t="s">
        <v>88</v>
      </c>
      <c r="G53">
        <v>12</v>
      </c>
      <c r="H53" t="s">
        <v>89</v>
      </c>
      <c r="I53" t="s">
        <v>14</v>
      </c>
      <c r="J53" t="s">
        <v>90</v>
      </c>
    </row>
    <row r="54" spans="1:10">
      <c r="A54" s="1">
        <v>45656</v>
      </c>
      <c r="B54">
        <v>2024</v>
      </c>
      <c r="C54" t="s">
        <v>101</v>
      </c>
      <c r="D54">
        <v>4</v>
      </c>
      <c r="E54">
        <v>30</v>
      </c>
      <c r="F54" t="s">
        <v>88</v>
      </c>
      <c r="G54">
        <v>12</v>
      </c>
      <c r="H54" t="s">
        <v>89</v>
      </c>
      <c r="I54" t="s">
        <v>14</v>
      </c>
      <c r="J54" t="s">
        <v>90</v>
      </c>
    </row>
    <row r="55" spans="1:10">
      <c r="A55" s="1">
        <v>45663</v>
      </c>
      <c r="B55">
        <v>2025</v>
      </c>
      <c r="C55" t="s">
        <v>87</v>
      </c>
      <c r="D55">
        <v>1</v>
      </c>
      <c r="E55">
        <v>6</v>
      </c>
      <c r="F55" t="s">
        <v>88</v>
      </c>
      <c r="G55">
        <v>1</v>
      </c>
      <c r="H55" t="s">
        <v>89</v>
      </c>
      <c r="I55" t="s">
        <v>14</v>
      </c>
      <c r="J55" t="s">
        <v>90</v>
      </c>
    </row>
    <row r="56" spans="1:10">
      <c r="A56" s="1">
        <v>45670</v>
      </c>
      <c r="B56">
        <v>2025</v>
      </c>
      <c r="C56" t="s">
        <v>87</v>
      </c>
      <c r="D56">
        <v>1</v>
      </c>
      <c r="E56">
        <v>13</v>
      </c>
      <c r="F56" t="s">
        <v>88</v>
      </c>
      <c r="G56">
        <v>1</v>
      </c>
      <c r="H56" t="s">
        <v>89</v>
      </c>
      <c r="I56" t="s">
        <v>14</v>
      </c>
      <c r="J56" t="s">
        <v>90</v>
      </c>
    </row>
    <row r="57" spans="1:10">
      <c r="A57" s="1">
        <v>45677</v>
      </c>
      <c r="B57">
        <v>2025</v>
      </c>
      <c r="C57" t="s">
        <v>87</v>
      </c>
      <c r="D57">
        <v>1</v>
      </c>
      <c r="E57">
        <v>20</v>
      </c>
      <c r="F57" t="s">
        <v>88</v>
      </c>
      <c r="G57">
        <v>1</v>
      </c>
      <c r="H57" t="s">
        <v>89</v>
      </c>
      <c r="I57" t="s">
        <v>14</v>
      </c>
      <c r="J57" t="s">
        <v>90</v>
      </c>
    </row>
    <row r="58" spans="1:10">
      <c r="A58" s="1">
        <v>45684</v>
      </c>
      <c r="B58">
        <v>2025</v>
      </c>
      <c r="C58" t="s">
        <v>87</v>
      </c>
      <c r="D58">
        <v>1</v>
      </c>
      <c r="E58">
        <v>27</v>
      </c>
      <c r="F58" t="s">
        <v>88</v>
      </c>
      <c r="G58">
        <v>1</v>
      </c>
      <c r="H58" t="s">
        <v>89</v>
      </c>
      <c r="I58" t="s">
        <v>14</v>
      </c>
      <c r="J58" t="s">
        <v>90</v>
      </c>
    </row>
    <row r="59" spans="1:10">
      <c r="A59" s="1">
        <v>45691</v>
      </c>
      <c r="B59">
        <v>2025</v>
      </c>
      <c r="C59" t="s">
        <v>91</v>
      </c>
      <c r="D59">
        <v>1</v>
      </c>
      <c r="E59">
        <v>3</v>
      </c>
      <c r="F59" t="s">
        <v>88</v>
      </c>
      <c r="G59">
        <v>2</v>
      </c>
      <c r="H59" t="s">
        <v>89</v>
      </c>
      <c r="I59" t="s">
        <v>14</v>
      </c>
      <c r="J59" t="s">
        <v>90</v>
      </c>
    </row>
    <row r="60" spans="1:10">
      <c r="A60" s="1">
        <v>45698</v>
      </c>
      <c r="B60">
        <v>2025</v>
      </c>
      <c r="C60" t="s">
        <v>91</v>
      </c>
      <c r="D60">
        <v>1</v>
      </c>
      <c r="E60">
        <v>10</v>
      </c>
      <c r="F60" t="s">
        <v>88</v>
      </c>
      <c r="G60">
        <v>2</v>
      </c>
      <c r="H60" t="s">
        <v>89</v>
      </c>
      <c r="I60" t="s">
        <v>14</v>
      </c>
      <c r="J60" t="s">
        <v>90</v>
      </c>
    </row>
    <row r="61" spans="1:10">
      <c r="A61" s="1">
        <v>45705</v>
      </c>
      <c r="B61">
        <v>2025</v>
      </c>
      <c r="C61" t="s">
        <v>91</v>
      </c>
      <c r="D61">
        <v>1</v>
      </c>
      <c r="E61">
        <v>17</v>
      </c>
      <c r="F61" t="s">
        <v>88</v>
      </c>
      <c r="G61">
        <v>2</v>
      </c>
      <c r="H61" t="s">
        <v>89</v>
      </c>
      <c r="I61" t="s">
        <v>14</v>
      </c>
      <c r="J61" t="s">
        <v>90</v>
      </c>
    </row>
    <row r="62" spans="1:10">
      <c r="A62" s="1">
        <v>45712</v>
      </c>
      <c r="B62">
        <v>2025</v>
      </c>
      <c r="C62" t="s">
        <v>91</v>
      </c>
      <c r="D62">
        <v>1</v>
      </c>
      <c r="E62">
        <v>24</v>
      </c>
      <c r="F62" t="s">
        <v>88</v>
      </c>
      <c r="G62">
        <v>2</v>
      </c>
      <c r="H62" t="s">
        <v>89</v>
      </c>
      <c r="I62" t="s">
        <v>14</v>
      </c>
      <c r="J62" t="s">
        <v>90</v>
      </c>
    </row>
    <row r="63" spans="1:10">
      <c r="A63" s="1">
        <v>45719</v>
      </c>
      <c r="B63">
        <v>2025</v>
      </c>
      <c r="C63" t="s">
        <v>92</v>
      </c>
      <c r="D63">
        <v>1</v>
      </c>
      <c r="E63">
        <v>3</v>
      </c>
      <c r="F63" t="s">
        <v>88</v>
      </c>
      <c r="G63">
        <v>3</v>
      </c>
      <c r="H63" t="s">
        <v>89</v>
      </c>
      <c r="I63" t="s">
        <v>14</v>
      </c>
      <c r="J63" t="s">
        <v>90</v>
      </c>
    </row>
    <row r="64" spans="1:10">
      <c r="A64" s="1">
        <v>45726</v>
      </c>
      <c r="B64">
        <v>2025</v>
      </c>
      <c r="C64" t="s">
        <v>92</v>
      </c>
      <c r="D64">
        <v>1</v>
      </c>
      <c r="E64">
        <v>10</v>
      </c>
      <c r="F64" t="s">
        <v>88</v>
      </c>
      <c r="G64">
        <v>3</v>
      </c>
      <c r="H64" t="s">
        <v>89</v>
      </c>
      <c r="I64" t="s">
        <v>14</v>
      </c>
      <c r="J64" t="s">
        <v>90</v>
      </c>
    </row>
    <row r="65" spans="1:10">
      <c r="A65" s="1">
        <v>45733</v>
      </c>
      <c r="B65">
        <v>2025</v>
      </c>
      <c r="C65" t="s">
        <v>92</v>
      </c>
      <c r="D65">
        <v>1</v>
      </c>
      <c r="E65">
        <v>17</v>
      </c>
      <c r="F65" t="s">
        <v>88</v>
      </c>
      <c r="G65">
        <v>3</v>
      </c>
      <c r="H65" t="s">
        <v>89</v>
      </c>
      <c r="I65" t="s">
        <v>14</v>
      </c>
      <c r="J65" t="s">
        <v>90</v>
      </c>
    </row>
    <row r="66" spans="1:10">
      <c r="A66" s="1">
        <v>45740</v>
      </c>
      <c r="B66">
        <v>2025</v>
      </c>
      <c r="C66" t="s">
        <v>92</v>
      </c>
      <c r="D66">
        <v>1</v>
      </c>
      <c r="E66">
        <v>24</v>
      </c>
      <c r="F66" t="s">
        <v>88</v>
      </c>
      <c r="G66">
        <v>3</v>
      </c>
      <c r="H66" t="s">
        <v>89</v>
      </c>
      <c r="I66" t="s">
        <v>14</v>
      </c>
      <c r="J66" t="s">
        <v>90</v>
      </c>
    </row>
    <row r="67" spans="1:10">
      <c r="A67" s="1">
        <v>45747</v>
      </c>
      <c r="B67">
        <v>2025</v>
      </c>
      <c r="C67" t="s">
        <v>92</v>
      </c>
      <c r="D67">
        <v>1</v>
      </c>
      <c r="E67">
        <v>31</v>
      </c>
      <c r="F67" t="s">
        <v>88</v>
      </c>
      <c r="G67">
        <v>3</v>
      </c>
      <c r="H67" t="s">
        <v>89</v>
      </c>
      <c r="I67" t="s">
        <v>14</v>
      </c>
      <c r="J67" t="s">
        <v>90</v>
      </c>
    </row>
    <row r="68" spans="1:10">
      <c r="A68" s="1">
        <v>45754</v>
      </c>
      <c r="B68">
        <v>2025</v>
      </c>
      <c r="C68" t="s">
        <v>93</v>
      </c>
      <c r="D68">
        <v>2</v>
      </c>
      <c r="E68">
        <v>7</v>
      </c>
      <c r="F68" t="s">
        <v>88</v>
      </c>
      <c r="G68">
        <v>4</v>
      </c>
      <c r="H68" t="s">
        <v>89</v>
      </c>
      <c r="I68" t="s">
        <v>14</v>
      </c>
      <c r="J68" t="s">
        <v>90</v>
      </c>
    </row>
    <row r="69" spans="1:10">
      <c r="A69" s="1">
        <v>45761</v>
      </c>
      <c r="B69">
        <v>2025</v>
      </c>
      <c r="C69" t="s">
        <v>93</v>
      </c>
      <c r="D69">
        <v>2</v>
      </c>
      <c r="E69">
        <v>14</v>
      </c>
      <c r="F69" t="s">
        <v>88</v>
      </c>
      <c r="G69">
        <v>4</v>
      </c>
      <c r="H69" t="s">
        <v>89</v>
      </c>
      <c r="I69" t="s">
        <v>14</v>
      </c>
      <c r="J69" t="s">
        <v>90</v>
      </c>
    </row>
    <row r="70" spans="1:10">
      <c r="A70" s="1">
        <v>45768</v>
      </c>
      <c r="B70">
        <v>2025</v>
      </c>
      <c r="C70" t="s">
        <v>93</v>
      </c>
      <c r="D70">
        <v>2</v>
      </c>
      <c r="E70">
        <v>21</v>
      </c>
      <c r="F70" t="s">
        <v>88</v>
      </c>
      <c r="G70">
        <v>4</v>
      </c>
      <c r="H70" t="s">
        <v>89</v>
      </c>
      <c r="I70" t="s">
        <v>14</v>
      </c>
      <c r="J70" t="s">
        <v>90</v>
      </c>
    </row>
    <row r="71" spans="1:10">
      <c r="A71" s="1">
        <v>45775</v>
      </c>
      <c r="B71">
        <v>2025</v>
      </c>
      <c r="C71" t="s">
        <v>93</v>
      </c>
      <c r="D71">
        <v>2</v>
      </c>
      <c r="E71">
        <v>28</v>
      </c>
      <c r="F71" t="s">
        <v>88</v>
      </c>
      <c r="G71">
        <v>4</v>
      </c>
      <c r="H71" t="s">
        <v>89</v>
      </c>
      <c r="I71" t="s">
        <v>14</v>
      </c>
      <c r="J71" t="s">
        <v>90</v>
      </c>
    </row>
    <row r="72" spans="1:10">
      <c r="A72" s="1">
        <v>45782</v>
      </c>
      <c r="B72">
        <v>2025</v>
      </c>
      <c r="C72" t="s">
        <v>94</v>
      </c>
      <c r="D72">
        <v>2</v>
      </c>
      <c r="E72">
        <v>5</v>
      </c>
      <c r="F72" t="s">
        <v>88</v>
      </c>
      <c r="G72">
        <v>5</v>
      </c>
      <c r="H72" t="s">
        <v>89</v>
      </c>
      <c r="I72" t="s">
        <v>14</v>
      </c>
      <c r="J72" t="s">
        <v>90</v>
      </c>
    </row>
    <row r="73" spans="1:10">
      <c r="A73" s="1">
        <v>45789</v>
      </c>
      <c r="B73">
        <v>2025</v>
      </c>
      <c r="C73" t="s">
        <v>94</v>
      </c>
      <c r="D73">
        <v>2</v>
      </c>
      <c r="E73">
        <v>12</v>
      </c>
      <c r="F73" t="s">
        <v>88</v>
      </c>
      <c r="G73">
        <v>5</v>
      </c>
      <c r="H73" t="s">
        <v>89</v>
      </c>
      <c r="I73" t="s">
        <v>14</v>
      </c>
      <c r="J73" t="s">
        <v>90</v>
      </c>
    </row>
    <row r="74" spans="1:10">
      <c r="A74" s="1">
        <v>45796</v>
      </c>
      <c r="B74">
        <v>2025</v>
      </c>
      <c r="C74" t="s">
        <v>94</v>
      </c>
      <c r="D74">
        <v>2</v>
      </c>
      <c r="E74">
        <v>19</v>
      </c>
      <c r="F74" t="s">
        <v>88</v>
      </c>
      <c r="G74">
        <v>5</v>
      </c>
      <c r="H74" t="s">
        <v>89</v>
      </c>
      <c r="I74" t="s">
        <v>14</v>
      </c>
      <c r="J74" t="s">
        <v>90</v>
      </c>
    </row>
    <row r="75" spans="1:10">
      <c r="A75" s="1">
        <v>45803</v>
      </c>
      <c r="B75">
        <v>2025</v>
      </c>
      <c r="C75" t="s">
        <v>94</v>
      </c>
      <c r="D75">
        <v>2</v>
      </c>
      <c r="E75">
        <v>26</v>
      </c>
      <c r="F75" t="s">
        <v>88</v>
      </c>
      <c r="G75">
        <v>5</v>
      </c>
      <c r="H75" t="s">
        <v>89</v>
      </c>
      <c r="I75" t="s">
        <v>14</v>
      </c>
      <c r="J75" t="s">
        <v>90</v>
      </c>
    </row>
    <row r="76" spans="1:10">
      <c r="A76" s="1">
        <v>45810</v>
      </c>
      <c r="B76">
        <v>2025</v>
      </c>
      <c r="C76" t="s">
        <v>95</v>
      </c>
      <c r="D76">
        <v>2</v>
      </c>
      <c r="E76">
        <v>2</v>
      </c>
      <c r="F76" t="s">
        <v>88</v>
      </c>
      <c r="G76">
        <v>6</v>
      </c>
      <c r="H76" t="s">
        <v>89</v>
      </c>
      <c r="I76" t="s">
        <v>14</v>
      </c>
      <c r="J76" t="s">
        <v>90</v>
      </c>
    </row>
    <row r="77" spans="1:10">
      <c r="A77" s="1">
        <v>45817</v>
      </c>
      <c r="B77">
        <v>2025</v>
      </c>
      <c r="C77" t="s">
        <v>95</v>
      </c>
      <c r="D77">
        <v>2</v>
      </c>
      <c r="E77">
        <v>9</v>
      </c>
      <c r="F77" t="s">
        <v>88</v>
      </c>
      <c r="G77">
        <v>6</v>
      </c>
      <c r="H77" t="s">
        <v>89</v>
      </c>
      <c r="I77" t="s">
        <v>14</v>
      </c>
      <c r="J77" t="s">
        <v>90</v>
      </c>
    </row>
    <row r="78" spans="1:10">
      <c r="A78" s="1">
        <v>45824</v>
      </c>
      <c r="B78">
        <v>2025</v>
      </c>
      <c r="C78" t="s">
        <v>95</v>
      </c>
      <c r="D78">
        <v>2</v>
      </c>
      <c r="E78">
        <v>16</v>
      </c>
      <c r="F78" t="s">
        <v>88</v>
      </c>
      <c r="G78">
        <v>6</v>
      </c>
      <c r="H78" t="s">
        <v>89</v>
      </c>
      <c r="I78" t="s">
        <v>14</v>
      </c>
      <c r="J78" t="s">
        <v>90</v>
      </c>
    </row>
    <row r="79" spans="1:10">
      <c r="A79" s="1">
        <v>45831</v>
      </c>
      <c r="B79">
        <v>2025</v>
      </c>
      <c r="C79" t="s">
        <v>95</v>
      </c>
      <c r="D79">
        <v>2</v>
      </c>
      <c r="E79">
        <v>23</v>
      </c>
      <c r="F79" t="s">
        <v>88</v>
      </c>
      <c r="G79">
        <v>6</v>
      </c>
      <c r="H79" t="s">
        <v>89</v>
      </c>
      <c r="I79" t="s">
        <v>14</v>
      </c>
      <c r="J79" t="s">
        <v>90</v>
      </c>
    </row>
    <row r="80" spans="1:10">
      <c r="A80" s="1">
        <v>45838</v>
      </c>
      <c r="B80">
        <v>2025</v>
      </c>
      <c r="C80" t="s">
        <v>95</v>
      </c>
      <c r="D80">
        <v>2</v>
      </c>
      <c r="E80">
        <v>30</v>
      </c>
      <c r="F80" t="s">
        <v>88</v>
      </c>
      <c r="G80">
        <v>6</v>
      </c>
      <c r="H80" t="s">
        <v>89</v>
      </c>
      <c r="I80" t="s">
        <v>14</v>
      </c>
      <c r="J80" t="s">
        <v>90</v>
      </c>
    </row>
    <row r="81" spans="1:10">
      <c r="A81" s="1">
        <v>45845</v>
      </c>
      <c r="B81">
        <v>2025</v>
      </c>
      <c r="C81" t="s">
        <v>96</v>
      </c>
      <c r="D81">
        <v>3</v>
      </c>
      <c r="E81">
        <v>7</v>
      </c>
      <c r="F81" t="s">
        <v>88</v>
      </c>
      <c r="G81">
        <v>7</v>
      </c>
      <c r="H81" t="s">
        <v>89</v>
      </c>
      <c r="I81" t="s">
        <v>14</v>
      </c>
      <c r="J81" t="s">
        <v>90</v>
      </c>
    </row>
    <row r="82" spans="1:10">
      <c r="A82" s="1">
        <v>45852</v>
      </c>
      <c r="B82">
        <v>2025</v>
      </c>
      <c r="C82" t="s">
        <v>96</v>
      </c>
      <c r="D82">
        <v>3</v>
      </c>
      <c r="E82">
        <v>14</v>
      </c>
      <c r="F82" t="s">
        <v>88</v>
      </c>
      <c r="G82">
        <v>7</v>
      </c>
      <c r="H82" t="s">
        <v>89</v>
      </c>
      <c r="I82" t="s">
        <v>14</v>
      </c>
      <c r="J82" t="s">
        <v>90</v>
      </c>
    </row>
    <row r="83" spans="1:10">
      <c r="A83" s="1">
        <v>45859</v>
      </c>
      <c r="B83">
        <v>2025</v>
      </c>
      <c r="C83" t="s">
        <v>96</v>
      </c>
      <c r="D83">
        <v>3</v>
      </c>
      <c r="E83">
        <v>21</v>
      </c>
      <c r="F83" t="s">
        <v>88</v>
      </c>
      <c r="G83">
        <v>7</v>
      </c>
      <c r="H83" t="s">
        <v>89</v>
      </c>
      <c r="I83" t="s">
        <v>14</v>
      </c>
      <c r="J83" t="s">
        <v>90</v>
      </c>
    </row>
    <row r="84" spans="1:10">
      <c r="A84" s="1">
        <v>45866</v>
      </c>
      <c r="B84">
        <v>2025</v>
      </c>
      <c r="C84" t="s">
        <v>96</v>
      </c>
      <c r="D84">
        <v>3</v>
      </c>
      <c r="E84">
        <v>28</v>
      </c>
      <c r="F84" t="s">
        <v>88</v>
      </c>
      <c r="G84">
        <v>7</v>
      </c>
      <c r="H84" t="s">
        <v>89</v>
      </c>
      <c r="I84" t="s">
        <v>14</v>
      </c>
      <c r="J84" t="s">
        <v>90</v>
      </c>
    </row>
    <row r="85" spans="1:10">
      <c r="A85" s="1">
        <v>45873</v>
      </c>
      <c r="B85">
        <v>2025</v>
      </c>
      <c r="C85" t="s">
        <v>97</v>
      </c>
      <c r="D85">
        <v>3</v>
      </c>
      <c r="E85">
        <v>4</v>
      </c>
      <c r="F85" t="s">
        <v>88</v>
      </c>
      <c r="G85">
        <v>8</v>
      </c>
      <c r="H85" t="s">
        <v>89</v>
      </c>
      <c r="I85" t="s">
        <v>14</v>
      </c>
      <c r="J85" t="s">
        <v>90</v>
      </c>
    </row>
    <row r="86" spans="1:10">
      <c r="A86" s="1">
        <v>45880</v>
      </c>
      <c r="B86">
        <v>2025</v>
      </c>
      <c r="C86" t="s">
        <v>97</v>
      </c>
      <c r="D86">
        <v>3</v>
      </c>
      <c r="E86">
        <v>11</v>
      </c>
      <c r="F86" t="s">
        <v>88</v>
      </c>
      <c r="G86">
        <v>8</v>
      </c>
      <c r="H86" t="s">
        <v>89</v>
      </c>
      <c r="I86" t="s">
        <v>14</v>
      </c>
      <c r="J86" t="s">
        <v>90</v>
      </c>
    </row>
    <row r="87" spans="1:10">
      <c r="A87" s="1">
        <v>45887</v>
      </c>
      <c r="B87">
        <v>2025</v>
      </c>
      <c r="C87" t="s">
        <v>97</v>
      </c>
      <c r="D87">
        <v>3</v>
      </c>
      <c r="E87">
        <v>18</v>
      </c>
      <c r="F87" t="s">
        <v>88</v>
      </c>
      <c r="G87">
        <v>8</v>
      </c>
      <c r="H87" t="s">
        <v>89</v>
      </c>
      <c r="I87" t="s">
        <v>14</v>
      </c>
      <c r="J87" t="s">
        <v>90</v>
      </c>
    </row>
    <row r="88" spans="1:10">
      <c r="A88" s="1">
        <v>45894</v>
      </c>
      <c r="B88">
        <v>2025</v>
      </c>
      <c r="C88" t="s">
        <v>97</v>
      </c>
      <c r="D88">
        <v>3</v>
      </c>
      <c r="E88">
        <v>25</v>
      </c>
      <c r="F88" t="s">
        <v>88</v>
      </c>
      <c r="G88">
        <v>8</v>
      </c>
      <c r="H88" t="s">
        <v>89</v>
      </c>
      <c r="I88" t="s">
        <v>14</v>
      </c>
      <c r="J88" t="s">
        <v>90</v>
      </c>
    </row>
    <row r="89" spans="1:10">
      <c r="A89" s="1">
        <v>45901</v>
      </c>
      <c r="B89">
        <v>2025</v>
      </c>
      <c r="C89" t="s">
        <v>98</v>
      </c>
      <c r="D89">
        <v>3</v>
      </c>
      <c r="E89">
        <v>1</v>
      </c>
      <c r="F89" t="s">
        <v>88</v>
      </c>
      <c r="G89">
        <v>9</v>
      </c>
      <c r="H89" t="s">
        <v>89</v>
      </c>
      <c r="I89" t="s">
        <v>14</v>
      </c>
      <c r="J89" t="s">
        <v>90</v>
      </c>
    </row>
    <row r="90" spans="1:10">
      <c r="A90" s="1">
        <v>45908</v>
      </c>
      <c r="B90">
        <v>2025</v>
      </c>
      <c r="C90" t="s">
        <v>98</v>
      </c>
      <c r="D90">
        <v>3</v>
      </c>
      <c r="E90">
        <v>8</v>
      </c>
      <c r="F90" t="s">
        <v>88</v>
      </c>
      <c r="G90">
        <v>9</v>
      </c>
      <c r="H90" t="s">
        <v>89</v>
      </c>
      <c r="I90" t="s">
        <v>14</v>
      </c>
      <c r="J90" t="s">
        <v>90</v>
      </c>
    </row>
    <row r="91" spans="1:10">
      <c r="A91" s="1">
        <v>45915</v>
      </c>
      <c r="B91">
        <v>2025</v>
      </c>
      <c r="C91" t="s">
        <v>98</v>
      </c>
      <c r="D91">
        <v>3</v>
      </c>
      <c r="E91">
        <v>15</v>
      </c>
      <c r="F91" t="s">
        <v>88</v>
      </c>
      <c r="G91">
        <v>9</v>
      </c>
      <c r="H91" t="s">
        <v>89</v>
      </c>
      <c r="I91" t="s">
        <v>14</v>
      </c>
      <c r="J91" t="s">
        <v>90</v>
      </c>
    </row>
    <row r="92" spans="1:10">
      <c r="A92" s="1">
        <v>45922</v>
      </c>
      <c r="B92">
        <v>2025</v>
      </c>
      <c r="C92" t="s">
        <v>98</v>
      </c>
      <c r="D92">
        <v>3</v>
      </c>
      <c r="E92">
        <v>22</v>
      </c>
      <c r="F92" t="s">
        <v>88</v>
      </c>
      <c r="G92">
        <v>9</v>
      </c>
      <c r="H92" t="s">
        <v>89</v>
      </c>
      <c r="I92" t="s">
        <v>14</v>
      </c>
      <c r="J92" t="s">
        <v>90</v>
      </c>
    </row>
    <row r="93" spans="1:10">
      <c r="A93" s="1">
        <v>45929</v>
      </c>
      <c r="B93">
        <v>2025</v>
      </c>
      <c r="C93" t="s">
        <v>98</v>
      </c>
      <c r="D93">
        <v>3</v>
      </c>
      <c r="E93">
        <v>29</v>
      </c>
      <c r="F93" t="s">
        <v>88</v>
      </c>
      <c r="G93">
        <v>9</v>
      </c>
      <c r="H93" t="s">
        <v>89</v>
      </c>
      <c r="I93" t="s">
        <v>14</v>
      </c>
      <c r="J93" t="s">
        <v>90</v>
      </c>
    </row>
    <row r="94" spans="1:10">
      <c r="A94" s="1">
        <v>45936</v>
      </c>
      <c r="B94">
        <v>2025</v>
      </c>
      <c r="C94" t="s">
        <v>99</v>
      </c>
      <c r="D94">
        <v>4</v>
      </c>
      <c r="E94">
        <v>6</v>
      </c>
      <c r="F94" t="s">
        <v>88</v>
      </c>
      <c r="G94">
        <v>10</v>
      </c>
      <c r="H94" t="s">
        <v>89</v>
      </c>
      <c r="I94" t="s">
        <v>14</v>
      </c>
      <c r="J94" t="s">
        <v>90</v>
      </c>
    </row>
    <row r="95" spans="1:10">
      <c r="A95" s="1">
        <v>45943</v>
      </c>
      <c r="B95">
        <v>2025</v>
      </c>
      <c r="C95" t="s">
        <v>99</v>
      </c>
      <c r="D95">
        <v>4</v>
      </c>
      <c r="E95">
        <v>13</v>
      </c>
      <c r="F95" t="s">
        <v>88</v>
      </c>
      <c r="G95">
        <v>10</v>
      </c>
      <c r="H95" t="s">
        <v>89</v>
      </c>
      <c r="I95" t="s">
        <v>14</v>
      </c>
      <c r="J95" t="s">
        <v>90</v>
      </c>
    </row>
    <row r="96" spans="1:10">
      <c r="A96" s="1">
        <v>45950</v>
      </c>
      <c r="B96">
        <v>2025</v>
      </c>
      <c r="C96" t="s">
        <v>99</v>
      </c>
      <c r="D96">
        <v>4</v>
      </c>
      <c r="E96">
        <v>20</v>
      </c>
      <c r="F96" t="s">
        <v>88</v>
      </c>
      <c r="G96">
        <v>10</v>
      </c>
      <c r="H96" t="s">
        <v>89</v>
      </c>
      <c r="I96" t="s">
        <v>14</v>
      </c>
      <c r="J96" t="s">
        <v>90</v>
      </c>
    </row>
    <row r="97" spans="1:10">
      <c r="A97" s="1">
        <v>45957</v>
      </c>
      <c r="B97">
        <v>2025</v>
      </c>
      <c r="C97" t="s">
        <v>99</v>
      </c>
      <c r="D97">
        <v>4</v>
      </c>
      <c r="E97">
        <v>27</v>
      </c>
      <c r="F97" t="s">
        <v>88</v>
      </c>
      <c r="G97">
        <v>10</v>
      </c>
      <c r="H97" t="s">
        <v>89</v>
      </c>
      <c r="I97" t="s">
        <v>14</v>
      </c>
      <c r="J97" t="s">
        <v>90</v>
      </c>
    </row>
    <row r="98" spans="1:10">
      <c r="A98" s="1">
        <v>45293</v>
      </c>
      <c r="B98">
        <v>2024</v>
      </c>
      <c r="C98" t="s">
        <v>87</v>
      </c>
      <c r="D98">
        <v>1</v>
      </c>
      <c r="E98">
        <v>2</v>
      </c>
      <c r="F98" t="s">
        <v>102</v>
      </c>
      <c r="G98">
        <v>1</v>
      </c>
      <c r="H98" t="s">
        <v>89</v>
      </c>
      <c r="I98" t="s">
        <v>13</v>
      </c>
      <c r="J98" t="s">
        <v>90</v>
      </c>
    </row>
    <row r="99" spans="1:10">
      <c r="A99" s="1">
        <v>45300</v>
      </c>
      <c r="B99">
        <v>2024</v>
      </c>
      <c r="C99" t="s">
        <v>87</v>
      </c>
      <c r="D99">
        <v>1</v>
      </c>
      <c r="E99">
        <v>9</v>
      </c>
      <c r="F99" t="s">
        <v>102</v>
      </c>
      <c r="G99">
        <v>1</v>
      </c>
      <c r="H99" t="s">
        <v>89</v>
      </c>
      <c r="I99" t="s">
        <v>13</v>
      </c>
      <c r="J99" t="s">
        <v>90</v>
      </c>
    </row>
    <row r="100" spans="1:10">
      <c r="A100" s="1">
        <v>45307</v>
      </c>
      <c r="B100">
        <v>2024</v>
      </c>
      <c r="C100" t="s">
        <v>87</v>
      </c>
      <c r="D100">
        <v>1</v>
      </c>
      <c r="E100">
        <v>16</v>
      </c>
      <c r="F100" t="s">
        <v>102</v>
      </c>
      <c r="G100">
        <v>1</v>
      </c>
      <c r="H100" t="s">
        <v>89</v>
      </c>
      <c r="I100" t="s">
        <v>13</v>
      </c>
      <c r="J100" t="s">
        <v>90</v>
      </c>
    </row>
    <row r="101" spans="1:10">
      <c r="A101" s="1">
        <v>45314</v>
      </c>
      <c r="B101">
        <v>2024</v>
      </c>
      <c r="C101" t="s">
        <v>87</v>
      </c>
      <c r="D101">
        <v>1</v>
      </c>
      <c r="E101">
        <v>23</v>
      </c>
      <c r="F101" t="s">
        <v>102</v>
      </c>
      <c r="G101">
        <v>1</v>
      </c>
      <c r="H101" t="s">
        <v>89</v>
      </c>
      <c r="I101" t="s">
        <v>13</v>
      </c>
      <c r="J101" t="s">
        <v>90</v>
      </c>
    </row>
    <row r="102" spans="1:10">
      <c r="A102" s="1">
        <v>45321</v>
      </c>
      <c r="B102">
        <v>2024</v>
      </c>
      <c r="C102" t="s">
        <v>87</v>
      </c>
      <c r="D102">
        <v>1</v>
      </c>
      <c r="E102">
        <v>30</v>
      </c>
      <c r="F102" t="s">
        <v>102</v>
      </c>
      <c r="G102">
        <v>1</v>
      </c>
      <c r="H102" t="s">
        <v>89</v>
      </c>
      <c r="I102" t="s">
        <v>13</v>
      </c>
      <c r="J102" t="s">
        <v>90</v>
      </c>
    </row>
    <row r="103" spans="1:10">
      <c r="A103" s="1">
        <v>45328</v>
      </c>
      <c r="B103">
        <v>2024</v>
      </c>
      <c r="C103" t="s">
        <v>91</v>
      </c>
      <c r="D103">
        <v>1</v>
      </c>
      <c r="E103">
        <v>6</v>
      </c>
      <c r="F103" t="s">
        <v>102</v>
      </c>
      <c r="G103">
        <v>2</v>
      </c>
      <c r="H103" t="s">
        <v>89</v>
      </c>
      <c r="I103" t="s">
        <v>13</v>
      </c>
      <c r="J103" t="s">
        <v>90</v>
      </c>
    </row>
    <row r="104" spans="1:10">
      <c r="A104" s="1">
        <v>45335</v>
      </c>
      <c r="B104">
        <v>2024</v>
      </c>
      <c r="C104" t="s">
        <v>91</v>
      </c>
      <c r="D104">
        <v>1</v>
      </c>
      <c r="E104">
        <v>13</v>
      </c>
      <c r="F104" t="s">
        <v>102</v>
      </c>
      <c r="G104">
        <v>2</v>
      </c>
      <c r="H104" t="s">
        <v>89</v>
      </c>
      <c r="I104" t="s">
        <v>13</v>
      </c>
      <c r="J104" t="s">
        <v>90</v>
      </c>
    </row>
    <row r="105" spans="1:10">
      <c r="A105" s="1">
        <v>45342</v>
      </c>
      <c r="B105">
        <v>2024</v>
      </c>
      <c r="C105" t="s">
        <v>91</v>
      </c>
      <c r="D105">
        <v>1</v>
      </c>
      <c r="E105">
        <v>20</v>
      </c>
      <c r="F105" t="s">
        <v>102</v>
      </c>
      <c r="G105">
        <v>2</v>
      </c>
      <c r="H105" t="s">
        <v>89</v>
      </c>
      <c r="I105" t="s">
        <v>13</v>
      </c>
      <c r="J105" t="s">
        <v>90</v>
      </c>
    </row>
    <row r="106" spans="1:10">
      <c r="A106" s="1">
        <v>45349</v>
      </c>
      <c r="B106">
        <v>2024</v>
      </c>
      <c r="C106" t="s">
        <v>91</v>
      </c>
      <c r="D106">
        <v>1</v>
      </c>
      <c r="E106">
        <v>27</v>
      </c>
      <c r="F106" t="s">
        <v>102</v>
      </c>
      <c r="G106">
        <v>2</v>
      </c>
      <c r="H106" t="s">
        <v>89</v>
      </c>
      <c r="I106" t="s">
        <v>13</v>
      </c>
      <c r="J106" t="s">
        <v>90</v>
      </c>
    </row>
    <row r="107" spans="1:10">
      <c r="A107" s="1">
        <v>45356</v>
      </c>
      <c r="B107">
        <v>2024</v>
      </c>
      <c r="C107" t="s">
        <v>92</v>
      </c>
      <c r="D107">
        <v>1</v>
      </c>
      <c r="E107">
        <v>5</v>
      </c>
      <c r="F107" t="s">
        <v>102</v>
      </c>
      <c r="G107">
        <v>3</v>
      </c>
      <c r="H107" t="s">
        <v>89</v>
      </c>
      <c r="I107" t="s">
        <v>13</v>
      </c>
      <c r="J107" t="s">
        <v>90</v>
      </c>
    </row>
    <row r="108" spans="1:10">
      <c r="A108" s="1">
        <v>45363</v>
      </c>
      <c r="B108">
        <v>2024</v>
      </c>
      <c r="C108" t="s">
        <v>92</v>
      </c>
      <c r="D108">
        <v>1</v>
      </c>
      <c r="E108">
        <v>12</v>
      </c>
      <c r="F108" t="s">
        <v>102</v>
      </c>
      <c r="G108">
        <v>3</v>
      </c>
      <c r="H108" t="s">
        <v>89</v>
      </c>
      <c r="I108" t="s">
        <v>13</v>
      </c>
      <c r="J108" t="s">
        <v>90</v>
      </c>
    </row>
    <row r="109" spans="1:10">
      <c r="A109" s="1">
        <v>45370</v>
      </c>
      <c r="B109">
        <v>2024</v>
      </c>
      <c r="C109" t="s">
        <v>92</v>
      </c>
      <c r="D109">
        <v>1</v>
      </c>
      <c r="E109">
        <v>19</v>
      </c>
      <c r="F109" t="s">
        <v>102</v>
      </c>
      <c r="G109">
        <v>3</v>
      </c>
      <c r="H109" t="s">
        <v>89</v>
      </c>
      <c r="I109" t="s">
        <v>13</v>
      </c>
      <c r="J109" t="s">
        <v>90</v>
      </c>
    </row>
    <row r="110" spans="1:10">
      <c r="A110" s="1">
        <v>45377</v>
      </c>
      <c r="B110">
        <v>2024</v>
      </c>
      <c r="C110" t="s">
        <v>92</v>
      </c>
      <c r="D110">
        <v>1</v>
      </c>
      <c r="E110">
        <v>26</v>
      </c>
      <c r="F110" t="s">
        <v>102</v>
      </c>
      <c r="G110">
        <v>3</v>
      </c>
      <c r="H110" t="s">
        <v>89</v>
      </c>
      <c r="I110" t="s">
        <v>13</v>
      </c>
      <c r="J110" t="s">
        <v>90</v>
      </c>
    </row>
    <row r="111" spans="1:10">
      <c r="A111" s="1">
        <v>45384</v>
      </c>
      <c r="B111">
        <v>2024</v>
      </c>
      <c r="C111" t="s">
        <v>93</v>
      </c>
      <c r="D111">
        <v>2</v>
      </c>
      <c r="E111">
        <v>2</v>
      </c>
      <c r="F111" t="s">
        <v>102</v>
      </c>
      <c r="G111">
        <v>4</v>
      </c>
      <c r="H111" t="s">
        <v>89</v>
      </c>
      <c r="I111" t="s">
        <v>13</v>
      </c>
      <c r="J111" t="s">
        <v>90</v>
      </c>
    </row>
    <row r="112" spans="1:10">
      <c r="A112" s="1">
        <v>45391</v>
      </c>
      <c r="B112">
        <v>2024</v>
      </c>
      <c r="C112" t="s">
        <v>93</v>
      </c>
      <c r="D112">
        <v>2</v>
      </c>
      <c r="E112">
        <v>9</v>
      </c>
      <c r="F112" t="s">
        <v>102</v>
      </c>
      <c r="G112">
        <v>4</v>
      </c>
      <c r="H112" t="s">
        <v>89</v>
      </c>
      <c r="I112" t="s">
        <v>13</v>
      </c>
      <c r="J112" t="s">
        <v>90</v>
      </c>
    </row>
    <row r="113" spans="1:10">
      <c r="A113" s="1">
        <v>45398</v>
      </c>
      <c r="B113">
        <v>2024</v>
      </c>
      <c r="C113" t="s">
        <v>93</v>
      </c>
      <c r="D113">
        <v>2</v>
      </c>
      <c r="E113">
        <v>16</v>
      </c>
      <c r="F113" t="s">
        <v>102</v>
      </c>
      <c r="G113">
        <v>4</v>
      </c>
      <c r="H113" t="s">
        <v>89</v>
      </c>
      <c r="I113" t="s">
        <v>13</v>
      </c>
      <c r="J113" t="s">
        <v>90</v>
      </c>
    </row>
    <row r="114" spans="1:10">
      <c r="A114" s="1">
        <v>45405</v>
      </c>
      <c r="B114">
        <v>2024</v>
      </c>
      <c r="C114" t="s">
        <v>93</v>
      </c>
      <c r="D114">
        <v>2</v>
      </c>
      <c r="E114">
        <v>23</v>
      </c>
      <c r="F114" t="s">
        <v>102</v>
      </c>
      <c r="G114">
        <v>4</v>
      </c>
      <c r="H114" t="s">
        <v>89</v>
      </c>
      <c r="I114" t="s">
        <v>13</v>
      </c>
      <c r="J114" t="s">
        <v>90</v>
      </c>
    </row>
    <row r="115" spans="1:10">
      <c r="A115" s="1">
        <v>45412</v>
      </c>
      <c r="B115">
        <v>2024</v>
      </c>
      <c r="C115" t="s">
        <v>93</v>
      </c>
      <c r="D115">
        <v>2</v>
      </c>
      <c r="E115">
        <v>30</v>
      </c>
      <c r="F115" t="s">
        <v>102</v>
      </c>
      <c r="G115">
        <v>4</v>
      </c>
      <c r="H115" t="s">
        <v>89</v>
      </c>
      <c r="I115" t="s">
        <v>13</v>
      </c>
      <c r="J115" t="s">
        <v>90</v>
      </c>
    </row>
    <row r="116" spans="1:10">
      <c r="A116" s="1">
        <v>45419</v>
      </c>
      <c r="B116">
        <v>2024</v>
      </c>
      <c r="C116" t="s">
        <v>94</v>
      </c>
      <c r="D116">
        <v>2</v>
      </c>
      <c r="E116">
        <v>7</v>
      </c>
      <c r="F116" t="s">
        <v>102</v>
      </c>
      <c r="G116">
        <v>5</v>
      </c>
      <c r="H116" t="s">
        <v>89</v>
      </c>
      <c r="I116" t="s">
        <v>13</v>
      </c>
      <c r="J116" t="s">
        <v>90</v>
      </c>
    </row>
    <row r="117" spans="1:10">
      <c r="A117" s="1">
        <v>45426</v>
      </c>
      <c r="B117">
        <v>2024</v>
      </c>
      <c r="C117" t="s">
        <v>94</v>
      </c>
      <c r="D117">
        <v>2</v>
      </c>
      <c r="E117">
        <v>14</v>
      </c>
      <c r="F117" t="s">
        <v>102</v>
      </c>
      <c r="G117">
        <v>5</v>
      </c>
      <c r="H117" t="s">
        <v>89</v>
      </c>
      <c r="I117" t="s">
        <v>13</v>
      </c>
      <c r="J117" t="s">
        <v>90</v>
      </c>
    </row>
    <row r="118" spans="1:10">
      <c r="A118" s="1">
        <v>45433</v>
      </c>
      <c r="B118">
        <v>2024</v>
      </c>
      <c r="C118" t="s">
        <v>94</v>
      </c>
      <c r="D118">
        <v>2</v>
      </c>
      <c r="E118">
        <v>21</v>
      </c>
      <c r="F118" t="s">
        <v>102</v>
      </c>
      <c r="G118">
        <v>5</v>
      </c>
      <c r="H118" t="s">
        <v>89</v>
      </c>
      <c r="I118" t="s">
        <v>13</v>
      </c>
      <c r="J118" t="s">
        <v>90</v>
      </c>
    </row>
    <row r="119" spans="1:10">
      <c r="A119" s="1">
        <v>45440</v>
      </c>
      <c r="B119">
        <v>2024</v>
      </c>
      <c r="C119" t="s">
        <v>94</v>
      </c>
      <c r="D119">
        <v>2</v>
      </c>
      <c r="E119">
        <v>28</v>
      </c>
      <c r="F119" t="s">
        <v>102</v>
      </c>
      <c r="G119">
        <v>5</v>
      </c>
      <c r="H119" t="s">
        <v>89</v>
      </c>
      <c r="I119" t="s">
        <v>13</v>
      </c>
      <c r="J119" t="s">
        <v>90</v>
      </c>
    </row>
    <row r="120" spans="1:10">
      <c r="A120" s="1">
        <v>45447</v>
      </c>
      <c r="B120">
        <v>2024</v>
      </c>
      <c r="C120" t="s">
        <v>95</v>
      </c>
      <c r="D120">
        <v>2</v>
      </c>
      <c r="E120">
        <v>4</v>
      </c>
      <c r="F120" t="s">
        <v>102</v>
      </c>
      <c r="G120">
        <v>6</v>
      </c>
      <c r="H120" t="s">
        <v>89</v>
      </c>
      <c r="I120" t="s">
        <v>13</v>
      </c>
      <c r="J120" t="s">
        <v>90</v>
      </c>
    </row>
    <row r="121" spans="1:10">
      <c r="A121" s="1">
        <v>45454</v>
      </c>
      <c r="B121">
        <v>2024</v>
      </c>
      <c r="C121" t="s">
        <v>95</v>
      </c>
      <c r="D121">
        <v>2</v>
      </c>
      <c r="E121">
        <v>11</v>
      </c>
      <c r="F121" t="s">
        <v>102</v>
      </c>
      <c r="G121">
        <v>6</v>
      </c>
      <c r="H121" t="s">
        <v>89</v>
      </c>
      <c r="I121" t="s">
        <v>13</v>
      </c>
      <c r="J121" t="s">
        <v>90</v>
      </c>
    </row>
    <row r="122" spans="1:10">
      <c r="A122" s="1">
        <v>45461</v>
      </c>
      <c r="B122">
        <v>2024</v>
      </c>
      <c r="C122" t="s">
        <v>95</v>
      </c>
      <c r="D122">
        <v>2</v>
      </c>
      <c r="E122">
        <v>18</v>
      </c>
      <c r="F122" t="s">
        <v>102</v>
      </c>
      <c r="G122">
        <v>6</v>
      </c>
      <c r="H122" t="s">
        <v>89</v>
      </c>
      <c r="I122" t="s">
        <v>13</v>
      </c>
      <c r="J122" t="s">
        <v>90</v>
      </c>
    </row>
    <row r="123" spans="1:10">
      <c r="A123" s="1">
        <v>45468</v>
      </c>
      <c r="B123">
        <v>2024</v>
      </c>
      <c r="C123" t="s">
        <v>95</v>
      </c>
      <c r="D123">
        <v>2</v>
      </c>
      <c r="E123">
        <v>25</v>
      </c>
      <c r="F123" t="s">
        <v>102</v>
      </c>
      <c r="G123">
        <v>6</v>
      </c>
      <c r="H123" t="s">
        <v>89</v>
      </c>
      <c r="I123" t="s">
        <v>13</v>
      </c>
      <c r="J123" t="s">
        <v>90</v>
      </c>
    </row>
    <row r="124" spans="1:10">
      <c r="A124" s="1">
        <v>45475</v>
      </c>
      <c r="B124">
        <v>2024</v>
      </c>
      <c r="C124" t="s">
        <v>96</v>
      </c>
      <c r="D124">
        <v>3</v>
      </c>
      <c r="E124">
        <v>2</v>
      </c>
      <c r="F124" t="s">
        <v>102</v>
      </c>
      <c r="G124">
        <v>7</v>
      </c>
      <c r="H124" t="s">
        <v>89</v>
      </c>
      <c r="I124" t="s">
        <v>13</v>
      </c>
      <c r="J124" t="s">
        <v>90</v>
      </c>
    </row>
    <row r="125" spans="1:10">
      <c r="A125" s="1">
        <v>45482</v>
      </c>
      <c r="B125">
        <v>2024</v>
      </c>
      <c r="C125" t="s">
        <v>96</v>
      </c>
      <c r="D125">
        <v>3</v>
      </c>
      <c r="E125">
        <v>9</v>
      </c>
      <c r="F125" t="s">
        <v>102</v>
      </c>
      <c r="G125">
        <v>7</v>
      </c>
      <c r="H125" t="s">
        <v>89</v>
      </c>
      <c r="I125" t="s">
        <v>13</v>
      </c>
      <c r="J125" t="s">
        <v>90</v>
      </c>
    </row>
    <row r="126" spans="1:10">
      <c r="A126" s="1">
        <v>45489</v>
      </c>
      <c r="B126">
        <v>2024</v>
      </c>
      <c r="C126" t="s">
        <v>96</v>
      </c>
      <c r="D126">
        <v>3</v>
      </c>
      <c r="E126">
        <v>16</v>
      </c>
      <c r="F126" t="s">
        <v>102</v>
      </c>
      <c r="G126">
        <v>7</v>
      </c>
      <c r="H126" t="s">
        <v>89</v>
      </c>
      <c r="I126" t="s">
        <v>13</v>
      </c>
      <c r="J126" t="s">
        <v>90</v>
      </c>
    </row>
    <row r="127" spans="1:10">
      <c r="A127" s="1">
        <v>45496</v>
      </c>
      <c r="B127">
        <v>2024</v>
      </c>
      <c r="C127" t="s">
        <v>96</v>
      </c>
      <c r="D127">
        <v>3</v>
      </c>
      <c r="E127">
        <v>23</v>
      </c>
      <c r="F127" t="s">
        <v>102</v>
      </c>
      <c r="G127">
        <v>7</v>
      </c>
      <c r="H127" t="s">
        <v>89</v>
      </c>
      <c r="I127" t="s">
        <v>13</v>
      </c>
      <c r="J127" t="s">
        <v>90</v>
      </c>
    </row>
    <row r="128" spans="1:10">
      <c r="A128" s="1">
        <v>45503</v>
      </c>
      <c r="B128">
        <v>2024</v>
      </c>
      <c r="C128" t="s">
        <v>96</v>
      </c>
      <c r="D128">
        <v>3</v>
      </c>
      <c r="E128">
        <v>30</v>
      </c>
      <c r="F128" t="s">
        <v>102</v>
      </c>
      <c r="G128">
        <v>7</v>
      </c>
      <c r="H128" t="s">
        <v>89</v>
      </c>
      <c r="I128" t="s">
        <v>13</v>
      </c>
      <c r="J128" t="s">
        <v>90</v>
      </c>
    </row>
    <row r="129" spans="1:10">
      <c r="A129" s="1">
        <v>45510</v>
      </c>
      <c r="B129">
        <v>2024</v>
      </c>
      <c r="C129" t="s">
        <v>97</v>
      </c>
      <c r="D129">
        <v>3</v>
      </c>
      <c r="E129">
        <v>6</v>
      </c>
      <c r="F129" t="s">
        <v>102</v>
      </c>
      <c r="G129">
        <v>8</v>
      </c>
      <c r="H129" t="s">
        <v>89</v>
      </c>
      <c r="I129" t="s">
        <v>13</v>
      </c>
      <c r="J129" t="s">
        <v>90</v>
      </c>
    </row>
    <row r="130" spans="1:10">
      <c r="A130" s="1">
        <v>45517</v>
      </c>
      <c r="B130">
        <v>2024</v>
      </c>
      <c r="C130" t="s">
        <v>97</v>
      </c>
      <c r="D130">
        <v>3</v>
      </c>
      <c r="E130">
        <v>13</v>
      </c>
      <c r="F130" t="s">
        <v>102</v>
      </c>
      <c r="G130">
        <v>8</v>
      </c>
      <c r="H130" t="s">
        <v>89</v>
      </c>
      <c r="I130" t="s">
        <v>13</v>
      </c>
      <c r="J130" t="s">
        <v>90</v>
      </c>
    </row>
    <row r="131" spans="1:10">
      <c r="A131" s="1">
        <v>45524</v>
      </c>
      <c r="B131">
        <v>2024</v>
      </c>
      <c r="C131" t="s">
        <v>97</v>
      </c>
      <c r="D131">
        <v>3</v>
      </c>
      <c r="E131">
        <v>20</v>
      </c>
      <c r="F131" t="s">
        <v>102</v>
      </c>
      <c r="G131">
        <v>8</v>
      </c>
      <c r="H131" t="s">
        <v>89</v>
      </c>
      <c r="I131" t="s">
        <v>13</v>
      </c>
      <c r="J131" t="s">
        <v>90</v>
      </c>
    </row>
    <row r="132" spans="1:10">
      <c r="A132" s="1">
        <v>45531</v>
      </c>
      <c r="B132">
        <v>2024</v>
      </c>
      <c r="C132" t="s">
        <v>97</v>
      </c>
      <c r="D132">
        <v>3</v>
      </c>
      <c r="E132">
        <v>27</v>
      </c>
      <c r="F132" t="s">
        <v>102</v>
      </c>
      <c r="G132">
        <v>8</v>
      </c>
      <c r="H132" t="s">
        <v>89</v>
      </c>
      <c r="I132" t="s">
        <v>13</v>
      </c>
      <c r="J132" t="s">
        <v>90</v>
      </c>
    </row>
    <row r="133" spans="1:10">
      <c r="A133" s="1">
        <v>45538</v>
      </c>
      <c r="B133">
        <v>2024</v>
      </c>
      <c r="C133" t="s">
        <v>98</v>
      </c>
      <c r="D133">
        <v>3</v>
      </c>
      <c r="E133">
        <v>3</v>
      </c>
      <c r="F133" t="s">
        <v>102</v>
      </c>
      <c r="G133">
        <v>9</v>
      </c>
      <c r="H133" t="s">
        <v>89</v>
      </c>
      <c r="I133" t="s">
        <v>13</v>
      </c>
      <c r="J133" t="s">
        <v>90</v>
      </c>
    </row>
    <row r="134" spans="1:10">
      <c r="A134" s="1">
        <v>45545</v>
      </c>
      <c r="B134">
        <v>2024</v>
      </c>
      <c r="C134" t="s">
        <v>98</v>
      </c>
      <c r="D134">
        <v>3</v>
      </c>
      <c r="E134">
        <v>10</v>
      </c>
      <c r="F134" t="s">
        <v>102</v>
      </c>
      <c r="G134">
        <v>9</v>
      </c>
      <c r="H134" t="s">
        <v>89</v>
      </c>
      <c r="I134" t="s">
        <v>13</v>
      </c>
      <c r="J134" t="s">
        <v>90</v>
      </c>
    </row>
    <row r="135" spans="1:10">
      <c r="A135" s="1">
        <v>45552</v>
      </c>
      <c r="B135">
        <v>2024</v>
      </c>
      <c r="C135" t="s">
        <v>98</v>
      </c>
      <c r="D135">
        <v>3</v>
      </c>
      <c r="E135">
        <v>17</v>
      </c>
      <c r="F135" t="s">
        <v>102</v>
      </c>
      <c r="G135">
        <v>9</v>
      </c>
      <c r="H135" t="s">
        <v>89</v>
      </c>
      <c r="I135" t="s">
        <v>13</v>
      </c>
      <c r="J135" t="s">
        <v>90</v>
      </c>
    </row>
    <row r="136" spans="1:10">
      <c r="A136" s="1">
        <v>45559</v>
      </c>
      <c r="B136">
        <v>2024</v>
      </c>
      <c r="C136" t="s">
        <v>98</v>
      </c>
      <c r="D136">
        <v>3</v>
      </c>
      <c r="E136">
        <v>24</v>
      </c>
      <c r="F136" t="s">
        <v>102</v>
      </c>
      <c r="G136">
        <v>9</v>
      </c>
      <c r="H136" t="s">
        <v>89</v>
      </c>
      <c r="I136" t="s">
        <v>13</v>
      </c>
      <c r="J136" t="s">
        <v>90</v>
      </c>
    </row>
    <row r="137" spans="1:10">
      <c r="A137" s="1">
        <v>45566</v>
      </c>
      <c r="B137">
        <v>2024</v>
      </c>
      <c r="C137" t="s">
        <v>99</v>
      </c>
      <c r="D137">
        <v>4</v>
      </c>
      <c r="E137">
        <v>1</v>
      </c>
      <c r="F137" t="s">
        <v>102</v>
      </c>
      <c r="G137">
        <v>10</v>
      </c>
      <c r="H137" t="s">
        <v>89</v>
      </c>
      <c r="I137" t="s">
        <v>13</v>
      </c>
      <c r="J137" t="s">
        <v>90</v>
      </c>
    </row>
    <row r="138" spans="1:10">
      <c r="A138" s="1">
        <v>45573</v>
      </c>
      <c r="B138">
        <v>2024</v>
      </c>
      <c r="C138" t="s">
        <v>99</v>
      </c>
      <c r="D138">
        <v>4</v>
      </c>
      <c r="E138">
        <v>8</v>
      </c>
      <c r="F138" t="s">
        <v>102</v>
      </c>
      <c r="G138">
        <v>10</v>
      </c>
      <c r="H138" t="s">
        <v>89</v>
      </c>
      <c r="I138" t="s">
        <v>13</v>
      </c>
      <c r="J138" t="s">
        <v>90</v>
      </c>
    </row>
    <row r="139" spans="1:10">
      <c r="A139" s="1">
        <v>45580</v>
      </c>
      <c r="B139">
        <v>2024</v>
      </c>
      <c r="C139" t="s">
        <v>99</v>
      </c>
      <c r="D139">
        <v>4</v>
      </c>
      <c r="E139">
        <v>15</v>
      </c>
      <c r="F139" t="s">
        <v>102</v>
      </c>
      <c r="G139">
        <v>10</v>
      </c>
      <c r="H139" t="s">
        <v>89</v>
      </c>
      <c r="I139" t="s">
        <v>13</v>
      </c>
      <c r="J139" t="s">
        <v>90</v>
      </c>
    </row>
    <row r="140" spans="1:10">
      <c r="A140" s="1">
        <v>45587</v>
      </c>
      <c r="B140">
        <v>2024</v>
      </c>
      <c r="C140" t="s">
        <v>99</v>
      </c>
      <c r="D140">
        <v>4</v>
      </c>
      <c r="E140">
        <v>22</v>
      </c>
      <c r="F140" t="s">
        <v>102</v>
      </c>
      <c r="G140">
        <v>10</v>
      </c>
      <c r="H140" t="s">
        <v>89</v>
      </c>
      <c r="I140" t="s">
        <v>13</v>
      </c>
      <c r="J140" t="s">
        <v>90</v>
      </c>
    </row>
    <row r="141" spans="1:10">
      <c r="A141" s="1">
        <v>45594</v>
      </c>
      <c r="B141">
        <v>2024</v>
      </c>
      <c r="C141" t="s">
        <v>99</v>
      </c>
      <c r="D141">
        <v>4</v>
      </c>
      <c r="E141">
        <v>29</v>
      </c>
      <c r="F141" t="s">
        <v>102</v>
      </c>
      <c r="G141">
        <v>10</v>
      </c>
      <c r="H141" t="s">
        <v>89</v>
      </c>
      <c r="I141" t="s">
        <v>13</v>
      </c>
      <c r="J141" t="s">
        <v>90</v>
      </c>
    </row>
    <row r="142" spans="1:10">
      <c r="A142" s="1">
        <v>45601</v>
      </c>
      <c r="B142">
        <v>2024</v>
      </c>
      <c r="C142" t="s">
        <v>100</v>
      </c>
      <c r="D142">
        <v>4</v>
      </c>
      <c r="E142">
        <v>5</v>
      </c>
      <c r="F142" t="s">
        <v>102</v>
      </c>
      <c r="G142">
        <v>11</v>
      </c>
      <c r="H142" t="s">
        <v>89</v>
      </c>
      <c r="I142" t="s">
        <v>13</v>
      </c>
      <c r="J142" t="s">
        <v>90</v>
      </c>
    </row>
    <row r="143" spans="1:10">
      <c r="A143" s="1">
        <v>45608</v>
      </c>
      <c r="B143">
        <v>2024</v>
      </c>
      <c r="C143" t="s">
        <v>100</v>
      </c>
      <c r="D143">
        <v>4</v>
      </c>
      <c r="E143">
        <v>12</v>
      </c>
      <c r="F143" t="s">
        <v>102</v>
      </c>
      <c r="G143">
        <v>11</v>
      </c>
      <c r="H143" t="s">
        <v>89</v>
      </c>
      <c r="I143" t="s">
        <v>13</v>
      </c>
      <c r="J143" t="s">
        <v>90</v>
      </c>
    </row>
    <row r="144" spans="1:10">
      <c r="A144" s="1">
        <v>45615</v>
      </c>
      <c r="B144">
        <v>2024</v>
      </c>
      <c r="C144" t="s">
        <v>100</v>
      </c>
      <c r="D144">
        <v>4</v>
      </c>
      <c r="E144">
        <v>19</v>
      </c>
      <c r="F144" t="s">
        <v>102</v>
      </c>
      <c r="G144">
        <v>11</v>
      </c>
      <c r="H144" t="s">
        <v>89</v>
      </c>
      <c r="I144" t="s">
        <v>13</v>
      </c>
      <c r="J144" t="s">
        <v>90</v>
      </c>
    </row>
    <row r="145" spans="1:10">
      <c r="A145" s="1">
        <v>45622</v>
      </c>
      <c r="B145">
        <v>2024</v>
      </c>
      <c r="C145" t="s">
        <v>100</v>
      </c>
      <c r="D145">
        <v>4</v>
      </c>
      <c r="E145">
        <v>26</v>
      </c>
      <c r="F145" t="s">
        <v>102</v>
      </c>
      <c r="G145">
        <v>11</v>
      </c>
      <c r="H145" t="s">
        <v>89</v>
      </c>
      <c r="I145" t="s">
        <v>13</v>
      </c>
      <c r="J145" t="s">
        <v>90</v>
      </c>
    </row>
    <row r="146" spans="1:10">
      <c r="A146" s="1">
        <v>45629</v>
      </c>
      <c r="B146">
        <v>2024</v>
      </c>
      <c r="C146" t="s">
        <v>101</v>
      </c>
      <c r="D146">
        <v>4</v>
      </c>
      <c r="E146">
        <v>3</v>
      </c>
      <c r="F146" t="s">
        <v>102</v>
      </c>
      <c r="G146">
        <v>12</v>
      </c>
      <c r="H146" t="s">
        <v>89</v>
      </c>
      <c r="I146" t="s">
        <v>13</v>
      </c>
      <c r="J146" t="s">
        <v>90</v>
      </c>
    </row>
    <row r="147" spans="1:10">
      <c r="A147" s="1">
        <v>45636</v>
      </c>
      <c r="B147">
        <v>2024</v>
      </c>
      <c r="C147" t="s">
        <v>101</v>
      </c>
      <c r="D147">
        <v>4</v>
      </c>
      <c r="E147">
        <v>10</v>
      </c>
      <c r="F147" t="s">
        <v>102</v>
      </c>
      <c r="G147">
        <v>12</v>
      </c>
      <c r="H147" t="s">
        <v>89</v>
      </c>
      <c r="I147" t="s">
        <v>13</v>
      </c>
      <c r="J147" t="s">
        <v>90</v>
      </c>
    </row>
    <row r="148" spans="1:10">
      <c r="A148" s="1">
        <v>45643</v>
      </c>
      <c r="B148">
        <v>2024</v>
      </c>
      <c r="C148" t="s">
        <v>101</v>
      </c>
      <c r="D148">
        <v>4</v>
      </c>
      <c r="E148">
        <v>17</v>
      </c>
      <c r="F148" t="s">
        <v>102</v>
      </c>
      <c r="G148">
        <v>12</v>
      </c>
      <c r="H148" t="s">
        <v>89</v>
      </c>
      <c r="I148" t="s">
        <v>13</v>
      </c>
      <c r="J148" t="s">
        <v>90</v>
      </c>
    </row>
    <row r="149" spans="1:10">
      <c r="A149" s="1">
        <v>45650</v>
      </c>
      <c r="B149">
        <v>2024</v>
      </c>
      <c r="C149" t="s">
        <v>101</v>
      </c>
      <c r="D149">
        <v>4</v>
      </c>
      <c r="E149">
        <v>24</v>
      </c>
      <c r="F149" t="s">
        <v>102</v>
      </c>
      <c r="G149">
        <v>12</v>
      </c>
      <c r="H149" t="s">
        <v>89</v>
      </c>
      <c r="I149" t="s">
        <v>13</v>
      </c>
      <c r="J149" t="s">
        <v>90</v>
      </c>
    </row>
    <row r="150" spans="1:10">
      <c r="A150" s="1">
        <v>45657</v>
      </c>
      <c r="B150">
        <v>2024</v>
      </c>
      <c r="C150" t="s">
        <v>101</v>
      </c>
      <c r="D150">
        <v>4</v>
      </c>
      <c r="E150">
        <v>31</v>
      </c>
      <c r="F150" t="s">
        <v>102</v>
      </c>
      <c r="G150">
        <v>12</v>
      </c>
      <c r="H150" t="s">
        <v>89</v>
      </c>
      <c r="I150" t="s">
        <v>13</v>
      </c>
      <c r="J150" t="s">
        <v>90</v>
      </c>
    </row>
    <row r="151" spans="1:10">
      <c r="A151" s="1">
        <v>45664</v>
      </c>
      <c r="B151">
        <v>2025</v>
      </c>
      <c r="C151" t="s">
        <v>87</v>
      </c>
      <c r="D151">
        <v>1</v>
      </c>
      <c r="E151">
        <v>7</v>
      </c>
      <c r="F151" t="s">
        <v>102</v>
      </c>
      <c r="G151">
        <v>1</v>
      </c>
      <c r="H151" t="s">
        <v>89</v>
      </c>
      <c r="I151" t="s">
        <v>13</v>
      </c>
      <c r="J151" t="s">
        <v>90</v>
      </c>
    </row>
    <row r="152" spans="1:10">
      <c r="A152" s="1">
        <v>45671</v>
      </c>
      <c r="B152">
        <v>2025</v>
      </c>
      <c r="C152" t="s">
        <v>87</v>
      </c>
      <c r="D152">
        <v>1</v>
      </c>
      <c r="E152">
        <v>14</v>
      </c>
      <c r="F152" t="s">
        <v>102</v>
      </c>
      <c r="G152">
        <v>1</v>
      </c>
      <c r="H152" t="s">
        <v>89</v>
      </c>
      <c r="I152" t="s">
        <v>13</v>
      </c>
      <c r="J152" t="s">
        <v>90</v>
      </c>
    </row>
    <row r="153" spans="1:10">
      <c r="A153" s="1">
        <v>45678</v>
      </c>
      <c r="B153">
        <v>2025</v>
      </c>
      <c r="C153" t="s">
        <v>87</v>
      </c>
      <c r="D153">
        <v>1</v>
      </c>
      <c r="E153">
        <v>21</v>
      </c>
      <c r="F153" t="s">
        <v>102</v>
      </c>
      <c r="G153">
        <v>1</v>
      </c>
      <c r="H153" t="s">
        <v>89</v>
      </c>
      <c r="I153" t="s">
        <v>13</v>
      </c>
      <c r="J153" t="s">
        <v>90</v>
      </c>
    </row>
    <row r="154" spans="1:10">
      <c r="A154" s="1">
        <v>45685</v>
      </c>
      <c r="B154">
        <v>2025</v>
      </c>
      <c r="C154" t="s">
        <v>87</v>
      </c>
      <c r="D154">
        <v>1</v>
      </c>
      <c r="E154">
        <v>28</v>
      </c>
      <c r="F154" t="s">
        <v>102</v>
      </c>
      <c r="G154">
        <v>1</v>
      </c>
      <c r="H154" t="s">
        <v>89</v>
      </c>
      <c r="I154" t="s">
        <v>13</v>
      </c>
      <c r="J154" t="s">
        <v>90</v>
      </c>
    </row>
    <row r="155" spans="1:10">
      <c r="A155" s="1">
        <v>45692</v>
      </c>
      <c r="B155">
        <v>2025</v>
      </c>
      <c r="C155" t="s">
        <v>91</v>
      </c>
      <c r="D155">
        <v>1</v>
      </c>
      <c r="E155">
        <v>4</v>
      </c>
      <c r="F155" t="s">
        <v>102</v>
      </c>
      <c r="G155">
        <v>2</v>
      </c>
      <c r="H155" t="s">
        <v>89</v>
      </c>
      <c r="I155" t="s">
        <v>13</v>
      </c>
      <c r="J155" t="s">
        <v>90</v>
      </c>
    </row>
    <row r="156" spans="1:10">
      <c r="A156" s="1">
        <v>45699</v>
      </c>
      <c r="B156">
        <v>2025</v>
      </c>
      <c r="C156" t="s">
        <v>91</v>
      </c>
      <c r="D156">
        <v>1</v>
      </c>
      <c r="E156">
        <v>11</v>
      </c>
      <c r="F156" t="s">
        <v>102</v>
      </c>
      <c r="G156">
        <v>2</v>
      </c>
      <c r="H156" t="s">
        <v>89</v>
      </c>
      <c r="I156" t="s">
        <v>13</v>
      </c>
      <c r="J156" t="s">
        <v>90</v>
      </c>
    </row>
    <row r="157" spans="1:10">
      <c r="A157" s="1">
        <v>45706</v>
      </c>
      <c r="B157">
        <v>2025</v>
      </c>
      <c r="C157" t="s">
        <v>91</v>
      </c>
      <c r="D157">
        <v>1</v>
      </c>
      <c r="E157">
        <v>18</v>
      </c>
      <c r="F157" t="s">
        <v>102</v>
      </c>
      <c r="G157">
        <v>2</v>
      </c>
      <c r="H157" t="s">
        <v>89</v>
      </c>
      <c r="I157" t="s">
        <v>13</v>
      </c>
      <c r="J157" t="s">
        <v>90</v>
      </c>
    </row>
    <row r="158" spans="1:10">
      <c r="A158" s="1">
        <v>45713</v>
      </c>
      <c r="B158">
        <v>2025</v>
      </c>
      <c r="C158" t="s">
        <v>91</v>
      </c>
      <c r="D158">
        <v>1</v>
      </c>
      <c r="E158">
        <v>25</v>
      </c>
      <c r="F158" t="s">
        <v>102</v>
      </c>
      <c r="G158">
        <v>2</v>
      </c>
      <c r="H158" t="s">
        <v>89</v>
      </c>
      <c r="I158" t="s">
        <v>13</v>
      </c>
      <c r="J158" t="s">
        <v>90</v>
      </c>
    </row>
    <row r="159" spans="1:10">
      <c r="A159" s="1">
        <v>45720</v>
      </c>
      <c r="B159">
        <v>2025</v>
      </c>
      <c r="C159" t="s">
        <v>92</v>
      </c>
      <c r="D159">
        <v>1</v>
      </c>
      <c r="E159">
        <v>4</v>
      </c>
      <c r="F159" t="s">
        <v>102</v>
      </c>
      <c r="G159">
        <v>3</v>
      </c>
      <c r="H159" t="s">
        <v>89</v>
      </c>
      <c r="I159" t="s">
        <v>13</v>
      </c>
      <c r="J159" t="s">
        <v>90</v>
      </c>
    </row>
    <row r="160" spans="1:10">
      <c r="A160" s="1">
        <v>45727</v>
      </c>
      <c r="B160">
        <v>2025</v>
      </c>
      <c r="C160" t="s">
        <v>92</v>
      </c>
      <c r="D160">
        <v>1</v>
      </c>
      <c r="E160">
        <v>11</v>
      </c>
      <c r="F160" t="s">
        <v>102</v>
      </c>
      <c r="G160">
        <v>3</v>
      </c>
      <c r="H160" t="s">
        <v>89</v>
      </c>
      <c r="I160" t="s">
        <v>13</v>
      </c>
      <c r="J160" t="s">
        <v>90</v>
      </c>
    </row>
    <row r="161" spans="1:10">
      <c r="A161" s="1">
        <v>45734</v>
      </c>
      <c r="B161">
        <v>2025</v>
      </c>
      <c r="C161" t="s">
        <v>92</v>
      </c>
      <c r="D161">
        <v>1</v>
      </c>
      <c r="E161">
        <v>18</v>
      </c>
      <c r="F161" t="s">
        <v>102</v>
      </c>
      <c r="G161">
        <v>3</v>
      </c>
      <c r="H161" t="s">
        <v>89</v>
      </c>
      <c r="I161" t="s">
        <v>13</v>
      </c>
      <c r="J161" t="s">
        <v>90</v>
      </c>
    </row>
    <row r="162" spans="1:10">
      <c r="A162" s="1">
        <v>45741</v>
      </c>
      <c r="B162">
        <v>2025</v>
      </c>
      <c r="C162" t="s">
        <v>92</v>
      </c>
      <c r="D162">
        <v>1</v>
      </c>
      <c r="E162">
        <v>25</v>
      </c>
      <c r="F162" t="s">
        <v>102</v>
      </c>
      <c r="G162">
        <v>3</v>
      </c>
      <c r="H162" t="s">
        <v>89</v>
      </c>
      <c r="I162" t="s">
        <v>13</v>
      </c>
      <c r="J162" t="s">
        <v>90</v>
      </c>
    </row>
    <row r="163" spans="1:10">
      <c r="A163" s="1">
        <v>45748</v>
      </c>
      <c r="B163">
        <v>2025</v>
      </c>
      <c r="C163" t="s">
        <v>93</v>
      </c>
      <c r="D163">
        <v>2</v>
      </c>
      <c r="E163">
        <v>1</v>
      </c>
      <c r="F163" t="s">
        <v>102</v>
      </c>
      <c r="G163">
        <v>4</v>
      </c>
      <c r="H163" t="s">
        <v>89</v>
      </c>
      <c r="I163" t="s">
        <v>13</v>
      </c>
      <c r="J163" t="s">
        <v>90</v>
      </c>
    </row>
    <row r="164" spans="1:10">
      <c r="A164" s="1">
        <v>45755</v>
      </c>
      <c r="B164">
        <v>2025</v>
      </c>
      <c r="C164" t="s">
        <v>93</v>
      </c>
      <c r="D164">
        <v>2</v>
      </c>
      <c r="E164">
        <v>8</v>
      </c>
      <c r="F164" t="s">
        <v>102</v>
      </c>
      <c r="G164">
        <v>4</v>
      </c>
      <c r="H164" t="s">
        <v>89</v>
      </c>
      <c r="I164" t="s">
        <v>13</v>
      </c>
      <c r="J164" t="s">
        <v>90</v>
      </c>
    </row>
    <row r="165" spans="1:10">
      <c r="A165" s="1">
        <v>45762</v>
      </c>
      <c r="B165">
        <v>2025</v>
      </c>
      <c r="C165" t="s">
        <v>93</v>
      </c>
      <c r="D165">
        <v>2</v>
      </c>
      <c r="E165">
        <v>15</v>
      </c>
      <c r="F165" t="s">
        <v>102</v>
      </c>
      <c r="G165">
        <v>4</v>
      </c>
      <c r="H165" t="s">
        <v>89</v>
      </c>
      <c r="I165" t="s">
        <v>13</v>
      </c>
      <c r="J165" t="s">
        <v>90</v>
      </c>
    </row>
    <row r="166" spans="1:10">
      <c r="A166" s="1">
        <v>45769</v>
      </c>
      <c r="B166">
        <v>2025</v>
      </c>
      <c r="C166" t="s">
        <v>93</v>
      </c>
      <c r="D166">
        <v>2</v>
      </c>
      <c r="E166">
        <v>22</v>
      </c>
      <c r="F166" t="s">
        <v>102</v>
      </c>
      <c r="G166">
        <v>4</v>
      </c>
      <c r="H166" t="s">
        <v>89</v>
      </c>
      <c r="I166" t="s">
        <v>13</v>
      </c>
      <c r="J166" t="s">
        <v>90</v>
      </c>
    </row>
    <row r="167" spans="1:10">
      <c r="A167" s="1">
        <v>45776</v>
      </c>
      <c r="B167">
        <v>2025</v>
      </c>
      <c r="C167" t="s">
        <v>93</v>
      </c>
      <c r="D167">
        <v>2</v>
      </c>
      <c r="E167">
        <v>29</v>
      </c>
      <c r="F167" t="s">
        <v>102</v>
      </c>
      <c r="G167">
        <v>4</v>
      </c>
      <c r="H167" t="s">
        <v>89</v>
      </c>
      <c r="I167" t="s">
        <v>13</v>
      </c>
      <c r="J167" t="s">
        <v>90</v>
      </c>
    </row>
    <row r="168" spans="1:10">
      <c r="A168" s="1">
        <v>45783</v>
      </c>
      <c r="B168">
        <v>2025</v>
      </c>
      <c r="C168" t="s">
        <v>94</v>
      </c>
      <c r="D168">
        <v>2</v>
      </c>
      <c r="E168">
        <v>6</v>
      </c>
      <c r="F168" t="s">
        <v>102</v>
      </c>
      <c r="G168">
        <v>5</v>
      </c>
      <c r="H168" t="s">
        <v>89</v>
      </c>
      <c r="I168" t="s">
        <v>13</v>
      </c>
      <c r="J168" t="s">
        <v>90</v>
      </c>
    </row>
    <row r="169" spans="1:10">
      <c r="A169" s="1">
        <v>45790</v>
      </c>
      <c r="B169">
        <v>2025</v>
      </c>
      <c r="C169" t="s">
        <v>94</v>
      </c>
      <c r="D169">
        <v>2</v>
      </c>
      <c r="E169">
        <v>13</v>
      </c>
      <c r="F169" t="s">
        <v>102</v>
      </c>
      <c r="G169">
        <v>5</v>
      </c>
      <c r="H169" t="s">
        <v>89</v>
      </c>
      <c r="I169" t="s">
        <v>13</v>
      </c>
      <c r="J169" t="s">
        <v>90</v>
      </c>
    </row>
    <row r="170" spans="1:10">
      <c r="A170" s="1">
        <v>45797</v>
      </c>
      <c r="B170">
        <v>2025</v>
      </c>
      <c r="C170" t="s">
        <v>94</v>
      </c>
      <c r="D170">
        <v>2</v>
      </c>
      <c r="E170">
        <v>20</v>
      </c>
      <c r="F170" t="s">
        <v>102</v>
      </c>
      <c r="G170">
        <v>5</v>
      </c>
      <c r="H170" t="s">
        <v>89</v>
      </c>
      <c r="I170" t="s">
        <v>13</v>
      </c>
      <c r="J170" t="s">
        <v>90</v>
      </c>
    </row>
    <row r="171" spans="1:10">
      <c r="A171" s="1">
        <v>45804</v>
      </c>
      <c r="B171">
        <v>2025</v>
      </c>
      <c r="C171" t="s">
        <v>94</v>
      </c>
      <c r="D171">
        <v>2</v>
      </c>
      <c r="E171">
        <v>27</v>
      </c>
      <c r="F171" t="s">
        <v>102</v>
      </c>
      <c r="G171">
        <v>5</v>
      </c>
      <c r="H171" t="s">
        <v>89</v>
      </c>
      <c r="I171" t="s">
        <v>13</v>
      </c>
      <c r="J171" t="s">
        <v>90</v>
      </c>
    </row>
    <row r="172" spans="1:10">
      <c r="A172" s="1">
        <v>45811</v>
      </c>
      <c r="B172">
        <v>2025</v>
      </c>
      <c r="C172" t="s">
        <v>95</v>
      </c>
      <c r="D172">
        <v>2</v>
      </c>
      <c r="E172">
        <v>3</v>
      </c>
      <c r="F172" t="s">
        <v>102</v>
      </c>
      <c r="G172">
        <v>6</v>
      </c>
      <c r="H172" t="s">
        <v>89</v>
      </c>
      <c r="I172" t="s">
        <v>13</v>
      </c>
      <c r="J172" t="s">
        <v>90</v>
      </c>
    </row>
    <row r="173" spans="1:10">
      <c r="A173" s="1">
        <v>45818</v>
      </c>
      <c r="B173">
        <v>2025</v>
      </c>
      <c r="C173" t="s">
        <v>95</v>
      </c>
      <c r="D173">
        <v>2</v>
      </c>
      <c r="E173">
        <v>10</v>
      </c>
      <c r="F173" t="s">
        <v>102</v>
      </c>
      <c r="G173">
        <v>6</v>
      </c>
      <c r="H173" t="s">
        <v>89</v>
      </c>
      <c r="I173" t="s">
        <v>13</v>
      </c>
      <c r="J173" t="s">
        <v>90</v>
      </c>
    </row>
    <row r="174" spans="1:10">
      <c r="A174" s="1">
        <v>45825</v>
      </c>
      <c r="B174">
        <v>2025</v>
      </c>
      <c r="C174" t="s">
        <v>95</v>
      </c>
      <c r="D174">
        <v>2</v>
      </c>
      <c r="E174">
        <v>17</v>
      </c>
      <c r="F174" t="s">
        <v>102</v>
      </c>
      <c r="G174">
        <v>6</v>
      </c>
      <c r="H174" t="s">
        <v>89</v>
      </c>
      <c r="I174" t="s">
        <v>13</v>
      </c>
      <c r="J174" t="s">
        <v>90</v>
      </c>
    </row>
    <row r="175" spans="1:10">
      <c r="A175" s="1">
        <v>45832</v>
      </c>
      <c r="B175">
        <v>2025</v>
      </c>
      <c r="C175" t="s">
        <v>95</v>
      </c>
      <c r="D175">
        <v>2</v>
      </c>
      <c r="E175">
        <v>24</v>
      </c>
      <c r="F175" t="s">
        <v>102</v>
      </c>
      <c r="G175">
        <v>6</v>
      </c>
      <c r="H175" t="s">
        <v>89</v>
      </c>
      <c r="I175" t="s">
        <v>13</v>
      </c>
      <c r="J175" t="s">
        <v>90</v>
      </c>
    </row>
    <row r="176" spans="1:10">
      <c r="A176" s="1">
        <v>45839</v>
      </c>
      <c r="B176">
        <v>2025</v>
      </c>
      <c r="C176" t="s">
        <v>96</v>
      </c>
      <c r="D176">
        <v>3</v>
      </c>
      <c r="E176">
        <v>1</v>
      </c>
      <c r="F176" t="s">
        <v>102</v>
      </c>
      <c r="G176">
        <v>7</v>
      </c>
      <c r="H176" t="s">
        <v>89</v>
      </c>
      <c r="I176" t="s">
        <v>13</v>
      </c>
      <c r="J176" t="s">
        <v>90</v>
      </c>
    </row>
    <row r="177" spans="1:10">
      <c r="A177" s="1">
        <v>45846</v>
      </c>
      <c r="B177">
        <v>2025</v>
      </c>
      <c r="C177" t="s">
        <v>96</v>
      </c>
      <c r="D177">
        <v>3</v>
      </c>
      <c r="E177">
        <v>8</v>
      </c>
      <c r="F177" t="s">
        <v>102</v>
      </c>
      <c r="G177">
        <v>7</v>
      </c>
      <c r="H177" t="s">
        <v>89</v>
      </c>
      <c r="I177" t="s">
        <v>13</v>
      </c>
      <c r="J177" t="s">
        <v>90</v>
      </c>
    </row>
    <row r="178" spans="1:10">
      <c r="A178" s="1">
        <v>45853</v>
      </c>
      <c r="B178">
        <v>2025</v>
      </c>
      <c r="C178" t="s">
        <v>96</v>
      </c>
      <c r="D178">
        <v>3</v>
      </c>
      <c r="E178">
        <v>15</v>
      </c>
      <c r="F178" t="s">
        <v>102</v>
      </c>
      <c r="G178">
        <v>7</v>
      </c>
      <c r="H178" t="s">
        <v>89</v>
      </c>
      <c r="I178" t="s">
        <v>13</v>
      </c>
      <c r="J178" t="s">
        <v>90</v>
      </c>
    </row>
    <row r="179" spans="1:10">
      <c r="A179" s="1">
        <v>45860</v>
      </c>
      <c r="B179">
        <v>2025</v>
      </c>
      <c r="C179" t="s">
        <v>96</v>
      </c>
      <c r="D179">
        <v>3</v>
      </c>
      <c r="E179">
        <v>22</v>
      </c>
      <c r="F179" t="s">
        <v>102</v>
      </c>
      <c r="G179">
        <v>7</v>
      </c>
      <c r="H179" t="s">
        <v>89</v>
      </c>
      <c r="I179" t="s">
        <v>13</v>
      </c>
      <c r="J179" t="s">
        <v>90</v>
      </c>
    </row>
    <row r="180" spans="1:10">
      <c r="A180" s="1">
        <v>45867</v>
      </c>
      <c r="B180">
        <v>2025</v>
      </c>
      <c r="C180" t="s">
        <v>96</v>
      </c>
      <c r="D180">
        <v>3</v>
      </c>
      <c r="E180">
        <v>29</v>
      </c>
      <c r="F180" t="s">
        <v>102</v>
      </c>
      <c r="G180">
        <v>7</v>
      </c>
      <c r="H180" t="s">
        <v>89</v>
      </c>
      <c r="I180" t="s">
        <v>13</v>
      </c>
      <c r="J180" t="s">
        <v>90</v>
      </c>
    </row>
    <row r="181" spans="1:10">
      <c r="A181" s="1">
        <v>45874</v>
      </c>
      <c r="B181">
        <v>2025</v>
      </c>
      <c r="C181" t="s">
        <v>97</v>
      </c>
      <c r="D181">
        <v>3</v>
      </c>
      <c r="E181">
        <v>5</v>
      </c>
      <c r="F181" t="s">
        <v>102</v>
      </c>
      <c r="G181">
        <v>8</v>
      </c>
      <c r="H181" t="s">
        <v>89</v>
      </c>
      <c r="I181" t="s">
        <v>13</v>
      </c>
      <c r="J181" t="s">
        <v>90</v>
      </c>
    </row>
    <row r="182" spans="1:10">
      <c r="A182" s="1">
        <v>45881</v>
      </c>
      <c r="B182">
        <v>2025</v>
      </c>
      <c r="C182" t="s">
        <v>97</v>
      </c>
      <c r="D182">
        <v>3</v>
      </c>
      <c r="E182">
        <v>12</v>
      </c>
      <c r="F182" t="s">
        <v>102</v>
      </c>
      <c r="G182">
        <v>8</v>
      </c>
      <c r="H182" t="s">
        <v>89</v>
      </c>
      <c r="I182" t="s">
        <v>13</v>
      </c>
      <c r="J182" t="s">
        <v>90</v>
      </c>
    </row>
    <row r="183" spans="1:10">
      <c r="A183" s="1">
        <v>45888</v>
      </c>
      <c r="B183">
        <v>2025</v>
      </c>
      <c r="C183" t="s">
        <v>97</v>
      </c>
      <c r="D183">
        <v>3</v>
      </c>
      <c r="E183">
        <v>19</v>
      </c>
      <c r="F183" t="s">
        <v>102</v>
      </c>
      <c r="G183">
        <v>8</v>
      </c>
      <c r="H183" t="s">
        <v>89</v>
      </c>
      <c r="I183" t="s">
        <v>13</v>
      </c>
      <c r="J183" t="s">
        <v>90</v>
      </c>
    </row>
    <row r="184" spans="1:10">
      <c r="A184" s="1">
        <v>45895</v>
      </c>
      <c r="B184">
        <v>2025</v>
      </c>
      <c r="C184" t="s">
        <v>97</v>
      </c>
      <c r="D184">
        <v>3</v>
      </c>
      <c r="E184">
        <v>26</v>
      </c>
      <c r="F184" t="s">
        <v>102</v>
      </c>
      <c r="G184">
        <v>8</v>
      </c>
      <c r="H184" t="s">
        <v>89</v>
      </c>
      <c r="I184" t="s">
        <v>13</v>
      </c>
      <c r="J184" t="s">
        <v>90</v>
      </c>
    </row>
    <row r="185" spans="1:10">
      <c r="A185" s="1">
        <v>45902</v>
      </c>
      <c r="B185">
        <v>2025</v>
      </c>
      <c r="C185" t="s">
        <v>98</v>
      </c>
      <c r="D185">
        <v>3</v>
      </c>
      <c r="E185">
        <v>2</v>
      </c>
      <c r="F185" t="s">
        <v>102</v>
      </c>
      <c r="G185">
        <v>9</v>
      </c>
      <c r="H185" t="s">
        <v>89</v>
      </c>
      <c r="I185" t="s">
        <v>13</v>
      </c>
      <c r="J185" t="s">
        <v>90</v>
      </c>
    </row>
    <row r="186" spans="1:10">
      <c r="A186" s="1">
        <v>45909</v>
      </c>
      <c r="B186">
        <v>2025</v>
      </c>
      <c r="C186" t="s">
        <v>98</v>
      </c>
      <c r="D186">
        <v>3</v>
      </c>
      <c r="E186">
        <v>9</v>
      </c>
      <c r="F186" t="s">
        <v>102</v>
      </c>
      <c r="G186">
        <v>9</v>
      </c>
      <c r="H186" t="s">
        <v>89</v>
      </c>
      <c r="I186" t="s">
        <v>13</v>
      </c>
      <c r="J186" t="s">
        <v>90</v>
      </c>
    </row>
    <row r="187" spans="1:10">
      <c r="A187" s="1">
        <v>45916</v>
      </c>
      <c r="B187">
        <v>2025</v>
      </c>
      <c r="C187" t="s">
        <v>98</v>
      </c>
      <c r="D187">
        <v>3</v>
      </c>
      <c r="E187">
        <v>16</v>
      </c>
      <c r="F187" t="s">
        <v>102</v>
      </c>
      <c r="G187">
        <v>9</v>
      </c>
      <c r="H187" t="s">
        <v>89</v>
      </c>
      <c r="I187" t="s">
        <v>13</v>
      </c>
      <c r="J187" t="s">
        <v>90</v>
      </c>
    </row>
    <row r="188" spans="1:10">
      <c r="A188" s="1">
        <v>45923</v>
      </c>
      <c r="B188">
        <v>2025</v>
      </c>
      <c r="C188" t="s">
        <v>98</v>
      </c>
      <c r="D188">
        <v>3</v>
      </c>
      <c r="E188">
        <v>23</v>
      </c>
      <c r="F188" t="s">
        <v>102</v>
      </c>
      <c r="G188">
        <v>9</v>
      </c>
      <c r="H188" t="s">
        <v>89</v>
      </c>
      <c r="I188" t="s">
        <v>13</v>
      </c>
      <c r="J188" t="s">
        <v>90</v>
      </c>
    </row>
    <row r="189" spans="1:10">
      <c r="A189" s="1">
        <v>45930</v>
      </c>
      <c r="B189">
        <v>2025</v>
      </c>
      <c r="C189" t="s">
        <v>98</v>
      </c>
      <c r="D189">
        <v>3</v>
      </c>
      <c r="E189">
        <v>30</v>
      </c>
      <c r="F189" t="s">
        <v>102</v>
      </c>
      <c r="G189">
        <v>9</v>
      </c>
      <c r="H189" t="s">
        <v>89</v>
      </c>
      <c r="I189" t="s">
        <v>13</v>
      </c>
      <c r="J189" t="s">
        <v>90</v>
      </c>
    </row>
    <row r="190" spans="1:10">
      <c r="A190" s="1">
        <v>45937</v>
      </c>
      <c r="B190">
        <v>2025</v>
      </c>
      <c r="C190" t="s">
        <v>99</v>
      </c>
      <c r="D190">
        <v>4</v>
      </c>
      <c r="E190">
        <v>7</v>
      </c>
      <c r="F190" t="s">
        <v>102</v>
      </c>
      <c r="G190">
        <v>10</v>
      </c>
      <c r="H190" t="s">
        <v>89</v>
      </c>
      <c r="I190" t="s">
        <v>13</v>
      </c>
      <c r="J190" t="s">
        <v>90</v>
      </c>
    </row>
    <row r="191" spans="1:10">
      <c r="A191" s="1">
        <v>45944</v>
      </c>
      <c r="B191">
        <v>2025</v>
      </c>
      <c r="C191" t="s">
        <v>99</v>
      </c>
      <c r="D191">
        <v>4</v>
      </c>
      <c r="E191">
        <v>14</v>
      </c>
      <c r="F191" t="s">
        <v>102</v>
      </c>
      <c r="G191">
        <v>10</v>
      </c>
      <c r="H191" t="s">
        <v>89</v>
      </c>
      <c r="I191" t="s">
        <v>13</v>
      </c>
      <c r="J191" t="s">
        <v>90</v>
      </c>
    </row>
    <row r="192" spans="1:10">
      <c r="A192" s="1">
        <v>45951</v>
      </c>
      <c r="B192">
        <v>2025</v>
      </c>
      <c r="C192" t="s">
        <v>99</v>
      </c>
      <c r="D192">
        <v>4</v>
      </c>
      <c r="E192">
        <v>21</v>
      </c>
      <c r="F192" t="s">
        <v>102</v>
      </c>
      <c r="G192">
        <v>10</v>
      </c>
      <c r="H192" t="s">
        <v>89</v>
      </c>
      <c r="I192" t="s">
        <v>13</v>
      </c>
      <c r="J192" t="s">
        <v>90</v>
      </c>
    </row>
    <row r="193" spans="1:10">
      <c r="A193" s="1">
        <v>45958</v>
      </c>
      <c r="B193">
        <v>2025</v>
      </c>
      <c r="C193" t="s">
        <v>99</v>
      </c>
      <c r="D193">
        <v>4</v>
      </c>
      <c r="E193">
        <v>28</v>
      </c>
      <c r="F193" t="s">
        <v>102</v>
      </c>
      <c r="G193">
        <v>10</v>
      </c>
      <c r="H193" t="s">
        <v>89</v>
      </c>
      <c r="I193" t="s">
        <v>13</v>
      </c>
      <c r="J193" t="s">
        <v>90</v>
      </c>
    </row>
    <row r="194" spans="1:10">
      <c r="A194" s="1">
        <v>45294</v>
      </c>
      <c r="B194">
        <v>2024</v>
      </c>
      <c r="C194" t="s">
        <v>87</v>
      </c>
      <c r="D194">
        <v>1</v>
      </c>
      <c r="E194">
        <v>3</v>
      </c>
      <c r="F194" t="s">
        <v>103</v>
      </c>
      <c r="G194">
        <v>1</v>
      </c>
      <c r="H194" t="s">
        <v>89</v>
      </c>
      <c r="I194" t="s">
        <v>15</v>
      </c>
      <c r="J194" t="s">
        <v>90</v>
      </c>
    </row>
    <row r="195" spans="1:10">
      <c r="A195" s="1">
        <v>45301</v>
      </c>
      <c r="B195">
        <v>2024</v>
      </c>
      <c r="C195" t="s">
        <v>87</v>
      </c>
      <c r="D195">
        <v>1</v>
      </c>
      <c r="E195">
        <v>10</v>
      </c>
      <c r="F195" t="s">
        <v>103</v>
      </c>
      <c r="G195">
        <v>1</v>
      </c>
      <c r="H195" t="s">
        <v>89</v>
      </c>
      <c r="I195" t="s">
        <v>15</v>
      </c>
      <c r="J195" t="s">
        <v>90</v>
      </c>
    </row>
    <row r="196" spans="1:10">
      <c r="A196" s="1">
        <v>45308</v>
      </c>
      <c r="B196">
        <v>2024</v>
      </c>
      <c r="C196" t="s">
        <v>87</v>
      </c>
      <c r="D196">
        <v>1</v>
      </c>
      <c r="E196">
        <v>17</v>
      </c>
      <c r="F196" t="s">
        <v>103</v>
      </c>
      <c r="G196">
        <v>1</v>
      </c>
      <c r="H196" t="s">
        <v>89</v>
      </c>
      <c r="I196" t="s">
        <v>15</v>
      </c>
      <c r="J196" t="s">
        <v>90</v>
      </c>
    </row>
    <row r="197" spans="1:10">
      <c r="A197" s="1">
        <v>45315</v>
      </c>
      <c r="B197">
        <v>2024</v>
      </c>
      <c r="C197" t="s">
        <v>87</v>
      </c>
      <c r="D197">
        <v>1</v>
      </c>
      <c r="E197">
        <v>24</v>
      </c>
      <c r="F197" t="s">
        <v>103</v>
      </c>
      <c r="G197">
        <v>1</v>
      </c>
      <c r="H197" t="s">
        <v>89</v>
      </c>
      <c r="I197" t="s">
        <v>15</v>
      </c>
      <c r="J197" t="s">
        <v>90</v>
      </c>
    </row>
    <row r="198" spans="1:10">
      <c r="A198" s="1">
        <v>45322</v>
      </c>
      <c r="B198">
        <v>2024</v>
      </c>
      <c r="C198" t="s">
        <v>87</v>
      </c>
      <c r="D198">
        <v>1</v>
      </c>
      <c r="E198">
        <v>31</v>
      </c>
      <c r="F198" t="s">
        <v>103</v>
      </c>
      <c r="G198">
        <v>1</v>
      </c>
      <c r="H198" t="s">
        <v>89</v>
      </c>
      <c r="I198" t="s">
        <v>15</v>
      </c>
      <c r="J198" t="s">
        <v>90</v>
      </c>
    </row>
    <row r="199" spans="1:10">
      <c r="A199" s="1">
        <v>45329</v>
      </c>
      <c r="B199">
        <v>2024</v>
      </c>
      <c r="C199" t="s">
        <v>91</v>
      </c>
      <c r="D199">
        <v>1</v>
      </c>
      <c r="E199">
        <v>7</v>
      </c>
      <c r="F199" t="s">
        <v>103</v>
      </c>
      <c r="G199">
        <v>2</v>
      </c>
      <c r="H199" t="s">
        <v>89</v>
      </c>
      <c r="I199" t="s">
        <v>15</v>
      </c>
      <c r="J199" t="s">
        <v>90</v>
      </c>
    </row>
    <row r="200" spans="1:10">
      <c r="A200" s="1">
        <v>45336</v>
      </c>
      <c r="B200">
        <v>2024</v>
      </c>
      <c r="C200" t="s">
        <v>91</v>
      </c>
      <c r="D200">
        <v>1</v>
      </c>
      <c r="E200">
        <v>14</v>
      </c>
      <c r="F200" t="s">
        <v>103</v>
      </c>
      <c r="G200">
        <v>2</v>
      </c>
      <c r="H200" t="s">
        <v>89</v>
      </c>
      <c r="I200" t="s">
        <v>15</v>
      </c>
      <c r="J200" t="s">
        <v>90</v>
      </c>
    </row>
    <row r="201" spans="1:10">
      <c r="A201" s="1">
        <v>45343</v>
      </c>
      <c r="B201">
        <v>2024</v>
      </c>
      <c r="C201" t="s">
        <v>91</v>
      </c>
      <c r="D201">
        <v>1</v>
      </c>
      <c r="E201">
        <v>21</v>
      </c>
      <c r="F201" t="s">
        <v>103</v>
      </c>
      <c r="G201">
        <v>2</v>
      </c>
      <c r="H201" t="s">
        <v>89</v>
      </c>
      <c r="I201" t="s">
        <v>15</v>
      </c>
      <c r="J201" t="s">
        <v>90</v>
      </c>
    </row>
    <row r="202" spans="1:10">
      <c r="A202" s="1">
        <v>45350</v>
      </c>
      <c r="B202">
        <v>2024</v>
      </c>
      <c r="C202" t="s">
        <v>91</v>
      </c>
      <c r="D202">
        <v>1</v>
      </c>
      <c r="E202">
        <v>28</v>
      </c>
      <c r="F202" t="s">
        <v>103</v>
      </c>
      <c r="G202">
        <v>2</v>
      </c>
      <c r="H202" t="s">
        <v>89</v>
      </c>
      <c r="I202" t="s">
        <v>15</v>
      </c>
      <c r="J202" t="s">
        <v>90</v>
      </c>
    </row>
    <row r="203" spans="1:10">
      <c r="A203" s="1">
        <v>45357</v>
      </c>
      <c r="B203">
        <v>2024</v>
      </c>
      <c r="C203" t="s">
        <v>92</v>
      </c>
      <c r="D203">
        <v>1</v>
      </c>
      <c r="E203">
        <v>6</v>
      </c>
      <c r="F203" t="s">
        <v>103</v>
      </c>
      <c r="G203">
        <v>3</v>
      </c>
      <c r="H203" t="s">
        <v>89</v>
      </c>
      <c r="I203" t="s">
        <v>15</v>
      </c>
      <c r="J203" t="s">
        <v>90</v>
      </c>
    </row>
    <row r="204" spans="1:10">
      <c r="A204" s="1">
        <v>45364</v>
      </c>
      <c r="B204">
        <v>2024</v>
      </c>
      <c r="C204" t="s">
        <v>92</v>
      </c>
      <c r="D204">
        <v>1</v>
      </c>
      <c r="E204">
        <v>13</v>
      </c>
      <c r="F204" t="s">
        <v>103</v>
      </c>
      <c r="G204">
        <v>3</v>
      </c>
      <c r="H204" t="s">
        <v>89</v>
      </c>
      <c r="I204" t="s">
        <v>15</v>
      </c>
      <c r="J204" t="s">
        <v>90</v>
      </c>
    </row>
    <row r="205" spans="1:10">
      <c r="A205" s="1">
        <v>45371</v>
      </c>
      <c r="B205">
        <v>2024</v>
      </c>
      <c r="C205" t="s">
        <v>92</v>
      </c>
      <c r="D205">
        <v>1</v>
      </c>
      <c r="E205">
        <v>20</v>
      </c>
      <c r="F205" t="s">
        <v>103</v>
      </c>
      <c r="G205">
        <v>3</v>
      </c>
      <c r="H205" t="s">
        <v>89</v>
      </c>
      <c r="I205" t="s">
        <v>15</v>
      </c>
      <c r="J205" t="s">
        <v>90</v>
      </c>
    </row>
    <row r="206" spans="1:10">
      <c r="A206" s="1">
        <v>45378</v>
      </c>
      <c r="B206">
        <v>2024</v>
      </c>
      <c r="C206" t="s">
        <v>92</v>
      </c>
      <c r="D206">
        <v>1</v>
      </c>
      <c r="E206">
        <v>27</v>
      </c>
      <c r="F206" t="s">
        <v>103</v>
      </c>
      <c r="G206">
        <v>3</v>
      </c>
      <c r="H206" t="s">
        <v>89</v>
      </c>
      <c r="I206" t="s">
        <v>15</v>
      </c>
      <c r="J206" t="s">
        <v>90</v>
      </c>
    </row>
    <row r="207" spans="1:10">
      <c r="A207" s="1">
        <v>45385</v>
      </c>
      <c r="B207">
        <v>2024</v>
      </c>
      <c r="C207" t="s">
        <v>93</v>
      </c>
      <c r="D207">
        <v>2</v>
      </c>
      <c r="E207">
        <v>3</v>
      </c>
      <c r="F207" t="s">
        <v>103</v>
      </c>
      <c r="G207">
        <v>4</v>
      </c>
      <c r="H207" t="s">
        <v>89</v>
      </c>
      <c r="I207" t="s">
        <v>15</v>
      </c>
      <c r="J207" t="s">
        <v>90</v>
      </c>
    </row>
    <row r="208" spans="1:10">
      <c r="A208" s="1">
        <v>45392</v>
      </c>
      <c r="B208">
        <v>2024</v>
      </c>
      <c r="C208" t="s">
        <v>93</v>
      </c>
      <c r="D208">
        <v>2</v>
      </c>
      <c r="E208">
        <v>10</v>
      </c>
      <c r="F208" t="s">
        <v>103</v>
      </c>
      <c r="G208">
        <v>4</v>
      </c>
      <c r="H208" t="s">
        <v>89</v>
      </c>
      <c r="I208" t="s">
        <v>15</v>
      </c>
      <c r="J208" t="s">
        <v>90</v>
      </c>
    </row>
    <row r="209" spans="1:10">
      <c r="A209" s="1">
        <v>45399</v>
      </c>
      <c r="B209">
        <v>2024</v>
      </c>
      <c r="C209" t="s">
        <v>93</v>
      </c>
      <c r="D209">
        <v>2</v>
      </c>
      <c r="E209">
        <v>17</v>
      </c>
      <c r="F209" t="s">
        <v>103</v>
      </c>
      <c r="G209">
        <v>4</v>
      </c>
      <c r="H209" t="s">
        <v>89</v>
      </c>
      <c r="I209" t="s">
        <v>15</v>
      </c>
      <c r="J209" t="s">
        <v>90</v>
      </c>
    </row>
    <row r="210" spans="1:10">
      <c r="A210" s="1">
        <v>45406</v>
      </c>
      <c r="B210">
        <v>2024</v>
      </c>
      <c r="C210" t="s">
        <v>93</v>
      </c>
      <c r="D210">
        <v>2</v>
      </c>
      <c r="E210">
        <v>24</v>
      </c>
      <c r="F210" t="s">
        <v>103</v>
      </c>
      <c r="G210">
        <v>4</v>
      </c>
      <c r="H210" t="s">
        <v>89</v>
      </c>
      <c r="I210" t="s">
        <v>15</v>
      </c>
      <c r="J210" t="s">
        <v>90</v>
      </c>
    </row>
    <row r="211" spans="1:10">
      <c r="A211" s="1">
        <v>45413</v>
      </c>
      <c r="B211">
        <v>2024</v>
      </c>
      <c r="C211" t="s">
        <v>94</v>
      </c>
      <c r="D211">
        <v>2</v>
      </c>
      <c r="E211">
        <v>1</v>
      </c>
      <c r="F211" t="s">
        <v>103</v>
      </c>
      <c r="G211">
        <v>5</v>
      </c>
      <c r="H211" t="s">
        <v>89</v>
      </c>
      <c r="I211" t="s">
        <v>15</v>
      </c>
      <c r="J211" t="s">
        <v>90</v>
      </c>
    </row>
    <row r="212" spans="1:10">
      <c r="A212" s="1">
        <v>45420</v>
      </c>
      <c r="B212">
        <v>2024</v>
      </c>
      <c r="C212" t="s">
        <v>94</v>
      </c>
      <c r="D212">
        <v>2</v>
      </c>
      <c r="E212">
        <v>8</v>
      </c>
      <c r="F212" t="s">
        <v>103</v>
      </c>
      <c r="G212">
        <v>5</v>
      </c>
      <c r="H212" t="s">
        <v>89</v>
      </c>
      <c r="I212" t="s">
        <v>15</v>
      </c>
      <c r="J212" t="s">
        <v>90</v>
      </c>
    </row>
    <row r="213" spans="1:10">
      <c r="A213" s="1">
        <v>45427</v>
      </c>
      <c r="B213">
        <v>2024</v>
      </c>
      <c r="C213" t="s">
        <v>94</v>
      </c>
      <c r="D213">
        <v>2</v>
      </c>
      <c r="E213">
        <v>15</v>
      </c>
      <c r="F213" t="s">
        <v>103</v>
      </c>
      <c r="G213">
        <v>5</v>
      </c>
      <c r="H213" t="s">
        <v>89</v>
      </c>
      <c r="I213" t="s">
        <v>15</v>
      </c>
      <c r="J213" t="s">
        <v>90</v>
      </c>
    </row>
    <row r="214" spans="1:10">
      <c r="A214" s="1">
        <v>45434</v>
      </c>
      <c r="B214">
        <v>2024</v>
      </c>
      <c r="C214" t="s">
        <v>94</v>
      </c>
      <c r="D214">
        <v>2</v>
      </c>
      <c r="E214">
        <v>22</v>
      </c>
      <c r="F214" t="s">
        <v>103</v>
      </c>
      <c r="G214">
        <v>5</v>
      </c>
      <c r="H214" t="s">
        <v>89</v>
      </c>
      <c r="I214" t="s">
        <v>15</v>
      </c>
      <c r="J214" t="s">
        <v>90</v>
      </c>
    </row>
    <row r="215" spans="1:10">
      <c r="A215" s="1">
        <v>45441</v>
      </c>
      <c r="B215">
        <v>2024</v>
      </c>
      <c r="C215" t="s">
        <v>94</v>
      </c>
      <c r="D215">
        <v>2</v>
      </c>
      <c r="E215">
        <v>29</v>
      </c>
      <c r="F215" t="s">
        <v>103</v>
      </c>
      <c r="G215">
        <v>5</v>
      </c>
      <c r="H215" t="s">
        <v>89</v>
      </c>
      <c r="I215" t="s">
        <v>15</v>
      </c>
      <c r="J215" t="s">
        <v>90</v>
      </c>
    </row>
    <row r="216" spans="1:10">
      <c r="A216" s="1">
        <v>45448</v>
      </c>
      <c r="B216">
        <v>2024</v>
      </c>
      <c r="C216" t="s">
        <v>95</v>
      </c>
      <c r="D216">
        <v>2</v>
      </c>
      <c r="E216">
        <v>5</v>
      </c>
      <c r="F216" t="s">
        <v>103</v>
      </c>
      <c r="G216">
        <v>6</v>
      </c>
      <c r="H216" t="s">
        <v>89</v>
      </c>
      <c r="I216" t="s">
        <v>15</v>
      </c>
      <c r="J216" t="s">
        <v>90</v>
      </c>
    </row>
    <row r="217" spans="1:10">
      <c r="A217" s="1">
        <v>45455</v>
      </c>
      <c r="B217">
        <v>2024</v>
      </c>
      <c r="C217" t="s">
        <v>95</v>
      </c>
      <c r="D217">
        <v>2</v>
      </c>
      <c r="E217">
        <v>12</v>
      </c>
      <c r="F217" t="s">
        <v>103</v>
      </c>
      <c r="G217">
        <v>6</v>
      </c>
      <c r="H217" t="s">
        <v>89</v>
      </c>
      <c r="I217" t="s">
        <v>15</v>
      </c>
      <c r="J217" t="s">
        <v>90</v>
      </c>
    </row>
    <row r="218" spans="1:10">
      <c r="A218" s="1">
        <v>45462</v>
      </c>
      <c r="B218">
        <v>2024</v>
      </c>
      <c r="C218" t="s">
        <v>95</v>
      </c>
      <c r="D218">
        <v>2</v>
      </c>
      <c r="E218">
        <v>19</v>
      </c>
      <c r="F218" t="s">
        <v>103</v>
      </c>
      <c r="G218">
        <v>6</v>
      </c>
      <c r="H218" t="s">
        <v>89</v>
      </c>
      <c r="I218" t="s">
        <v>15</v>
      </c>
      <c r="J218" t="s">
        <v>90</v>
      </c>
    </row>
    <row r="219" spans="1:10">
      <c r="A219" s="1">
        <v>45469</v>
      </c>
      <c r="B219">
        <v>2024</v>
      </c>
      <c r="C219" t="s">
        <v>95</v>
      </c>
      <c r="D219">
        <v>2</v>
      </c>
      <c r="E219">
        <v>26</v>
      </c>
      <c r="F219" t="s">
        <v>103</v>
      </c>
      <c r="G219">
        <v>6</v>
      </c>
      <c r="H219" t="s">
        <v>89</v>
      </c>
      <c r="I219" t="s">
        <v>15</v>
      </c>
      <c r="J219" t="s">
        <v>90</v>
      </c>
    </row>
    <row r="220" spans="1:10">
      <c r="A220" s="1">
        <v>45476</v>
      </c>
      <c r="B220">
        <v>2024</v>
      </c>
      <c r="C220" t="s">
        <v>96</v>
      </c>
      <c r="D220">
        <v>3</v>
      </c>
      <c r="E220">
        <v>3</v>
      </c>
      <c r="F220" t="s">
        <v>103</v>
      </c>
      <c r="G220">
        <v>7</v>
      </c>
      <c r="H220" t="s">
        <v>89</v>
      </c>
      <c r="I220" t="s">
        <v>15</v>
      </c>
      <c r="J220" t="s">
        <v>90</v>
      </c>
    </row>
    <row r="221" spans="1:10">
      <c r="A221" s="1">
        <v>45483</v>
      </c>
      <c r="B221">
        <v>2024</v>
      </c>
      <c r="C221" t="s">
        <v>96</v>
      </c>
      <c r="D221">
        <v>3</v>
      </c>
      <c r="E221">
        <v>10</v>
      </c>
      <c r="F221" t="s">
        <v>103</v>
      </c>
      <c r="G221">
        <v>7</v>
      </c>
      <c r="H221" t="s">
        <v>89</v>
      </c>
      <c r="I221" t="s">
        <v>15</v>
      </c>
      <c r="J221" t="s">
        <v>90</v>
      </c>
    </row>
    <row r="222" spans="1:10">
      <c r="A222" s="1">
        <v>45490</v>
      </c>
      <c r="B222">
        <v>2024</v>
      </c>
      <c r="C222" t="s">
        <v>96</v>
      </c>
      <c r="D222">
        <v>3</v>
      </c>
      <c r="E222">
        <v>17</v>
      </c>
      <c r="F222" t="s">
        <v>103</v>
      </c>
      <c r="G222">
        <v>7</v>
      </c>
      <c r="H222" t="s">
        <v>89</v>
      </c>
      <c r="I222" t="s">
        <v>15</v>
      </c>
      <c r="J222" t="s">
        <v>90</v>
      </c>
    </row>
    <row r="223" spans="1:10">
      <c r="A223" s="1">
        <v>45497</v>
      </c>
      <c r="B223">
        <v>2024</v>
      </c>
      <c r="C223" t="s">
        <v>96</v>
      </c>
      <c r="D223">
        <v>3</v>
      </c>
      <c r="E223">
        <v>24</v>
      </c>
      <c r="F223" t="s">
        <v>103</v>
      </c>
      <c r="G223">
        <v>7</v>
      </c>
      <c r="H223" t="s">
        <v>89</v>
      </c>
      <c r="I223" t="s">
        <v>15</v>
      </c>
      <c r="J223" t="s">
        <v>90</v>
      </c>
    </row>
    <row r="224" spans="1:10">
      <c r="A224" s="1">
        <v>45504</v>
      </c>
      <c r="B224">
        <v>2024</v>
      </c>
      <c r="C224" t="s">
        <v>96</v>
      </c>
      <c r="D224">
        <v>3</v>
      </c>
      <c r="E224">
        <v>31</v>
      </c>
      <c r="F224" t="s">
        <v>103</v>
      </c>
      <c r="G224">
        <v>7</v>
      </c>
      <c r="H224" t="s">
        <v>89</v>
      </c>
      <c r="I224" t="s">
        <v>15</v>
      </c>
      <c r="J224" t="s">
        <v>90</v>
      </c>
    </row>
    <row r="225" spans="1:10">
      <c r="A225" s="1">
        <v>45511</v>
      </c>
      <c r="B225">
        <v>2024</v>
      </c>
      <c r="C225" t="s">
        <v>97</v>
      </c>
      <c r="D225">
        <v>3</v>
      </c>
      <c r="E225">
        <v>7</v>
      </c>
      <c r="F225" t="s">
        <v>103</v>
      </c>
      <c r="G225">
        <v>8</v>
      </c>
      <c r="H225" t="s">
        <v>89</v>
      </c>
      <c r="I225" t="s">
        <v>15</v>
      </c>
      <c r="J225" t="s">
        <v>90</v>
      </c>
    </row>
    <row r="226" spans="1:10">
      <c r="A226" s="1">
        <v>45518</v>
      </c>
      <c r="B226">
        <v>2024</v>
      </c>
      <c r="C226" t="s">
        <v>97</v>
      </c>
      <c r="D226">
        <v>3</v>
      </c>
      <c r="E226">
        <v>14</v>
      </c>
      <c r="F226" t="s">
        <v>103</v>
      </c>
      <c r="G226">
        <v>8</v>
      </c>
      <c r="H226" t="s">
        <v>89</v>
      </c>
      <c r="I226" t="s">
        <v>15</v>
      </c>
      <c r="J226" t="s">
        <v>90</v>
      </c>
    </row>
    <row r="227" spans="1:10">
      <c r="A227" s="1">
        <v>45525</v>
      </c>
      <c r="B227">
        <v>2024</v>
      </c>
      <c r="C227" t="s">
        <v>97</v>
      </c>
      <c r="D227">
        <v>3</v>
      </c>
      <c r="E227">
        <v>21</v>
      </c>
      <c r="F227" t="s">
        <v>103</v>
      </c>
      <c r="G227">
        <v>8</v>
      </c>
      <c r="H227" t="s">
        <v>89</v>
      </c>
      <c r="I227" t="s">
        <v>15</v>
      </c>
      <c r="J227" t="s">
        <v>90</v>
      </c>
    </row>
    <row r="228" spans="1:10">
      <c r="A228" s="1">
        <v>45532</v>
      </c>
      <c r="B228">
        <v>2024</v>
      </c>
      <c r="C228" t="s">
        <v>97</v>
      </c>
      <c r="D228">
        <v>3</v>
      </c>
      <c r="E228">
        <v>28</v>
      </c>
      <c r="F228" t="s">
        <v>103</v>
      </c>
      <c r="G228">
        <v>8</v>
      </c>
      <c r="H228" t="s">
        <v>89</v>
      </c>
      <c r="I228" t="s">
        <v>15</v>
      </c>
      <c r="J228" t="s">
        <v>90</v>
      </c>
    </row>
    <row r="229" spans="1:10">
      <c r="A229" s="1">
        <v>45539</v>
      </c>
      <c r="B229">
        <v>2024</v>
      </c>
      <c r="C229" t="s">
        <v>98</v>
      </c>
      <c r="D229">
        <v>3</v>
      </c>
      <c r="E229">
        <v>4</v>
      </c>
      <c r="F229" t="s">
        <v>103</v>
      </c>
      <c r="G229">
        <v>9</v>
      </c>
      <c r="H229" t="s">
        <v>89</v>
      </c>
      <c r="I229" t="s">
        <v>15</v>
      </c>
      <c r="J229" t="s">
        <v>90</v>
      </c>
    </row>
    <row r="230" spans="1:10">
      <c r="A230" s="1">
        <v>45546</v>
      </c>
      <c r="B230">
        <v>2024</v>
      </c>
      <c r="C230" t="s">
        <v>98</v>
      </c>
      <c r="D230">
        <v>3</v>
      </c>
      <c r="E230">
        <v>11</v>
      </c>
      <c r="F230" t="s">
        <v>103</v>
      </c>
      <c r="G230">
        <v>9</v>
      </c>
      <c r="H230" t="s">
        <v>89</v>
      </c>
      <c r="I230" t="s">
        <v>15</v>
      </c>
      <c r="J230" t="s">
        <v>90</v>
      </c>
    </row>
    <row r="231" spans="1:10">
      <c r="A231" s="1">
        <v>45553</v>
      </c>
      <c r="B231">
        <v>2024</v>
      </c>
      <c r="C231" t="s">
        <v>98</v>
      </c>
      <c r="D231">
        <v>3</v>
      </c>
      <c r="E231">
        <v>18</v>
      </c>
      <c r="F231" t="s">
        <v>103</v>
      </c>
      <c r="G231">
        <v>9</v>
      </c>
      <c r="H231" t="s">
        <v>89</v>
      </c>
      <c r="I231" t="s">
        <v>15</v>
      </c>
      <c r="J231" t="s">
        <v>90</v>
      </c>
    </row>
    <row r="232" spans="1:10">
      <c r="A232" s="1">
        <v>45560</v>
      </c>
      <c r="B232">
        <v>2024</v>
      </c>
      <c r="C232" t="s">
        <v>98</v>
      </c>
      <c r="D232">
        <v>3</v>
      </c>
      <c r="E232">
        <v>25</v>
      </c>
      <c r="F232" t="s">
        <v>103</v>
      </c>
      <c r="G232">
        <v>9</v>
      </c>
      <c r="H232" t="s">
        <v>89</v>
      </c>
      <c r="I232" t="s">
        <v>15</v>
      </c>
      <c r="J232" t="s">
        <v>90</v>
      </c>
    </row>
    <row r="233" spans="1:10">
      <c r="A233" s="1">
        <v>45567</v>
      </c>
      <c r="B233">
        <v>2024</v>
      </c>
      <c r="C233" t="s">
        <v>99</v>
      </c>
      <c r="D233">
        <v>4</v>
      </c>
      <c r="E233">
        <v>2</v>
      </c>
      <c r="F233" t="s">
        <v>103</v>
      </c>
      <c r="G233">
        <v>10</v>
      </c>
      <c r="H233" t="s">
        <v>89</v>
      </c>
      <c r="I233" t="s">
        <v>15</v>
      </c>
      <c r="J233" t="s">
        <v>90</v>
      </c>
    </row>
    <row r="234" spans="1:10">
      <c r="A234" s="1">
        <v>45574</v>
      </c>
      <c r="B234">
        <v>2024</v>
      </c>
      <c r="C234" t="s">
        <v>99</v>
      </c>
      <c r="D234">
        <v>4</v>
      </c>
      <c r="E234">
        <v>9</v>
      </c>
      <c r="F234" t="s">
        <v>103</v>
      </c>
      <c r="G234">
        <v>10</v>
      </c>
      <c r="H234" t="s">
        <v>89</v>
      </c>
      <c r="I234" t="s">
        <v>15</v>
      </c>
      <c r="J234" t="s">
        <v>90</v>
      </c>
    </row>
    <row r="235" spans="1:10">
      <c r="A235" s="1">
        <v>45581</v>
      </c>
      <c r="B235">
        <v>2024</v>
      </c>
      <c r="C235" t="s">
        <v>99</v>
      </c>
      <c r="D235">
        <v>4</v>
      </c>
      <c r="E235">
        <v>16</v>
      </c>
      <c r="F235" t="s">
        <v>103</v>
      </c>
      <c r="G235">
        <v>10</v>
      </c>
      <c r="H235" t="s">
        <v>89</v>
      </c>
      <c r="I235" t="s">
        <v>15</v>
      </c>
      <c r="J235" t="s">
        <v>90</v>
      </c>
    </row>
    <row r="236" spans="1:10">
      <c r="A236" s="1">
        <v>45588</v>
      </c>
      <c r="B236">
        <v>2024</v>
      </c>
      <c r="C236" t="s">
        <v>99</v>
      </c>
      <c r="D236">
        <v>4</v>
      </c>
      <c r="E236">
        <v>23</v>
      </c>
      <c r="F236" t="s">
        <v>103</v>
      </c>
      <c r="G236">
        <v>10</v>
      </c>
      <c r="H236" t="s">
        <v>89</v>
      </c>
      <c r="I236" t="s">
        <v>15</v>
      </c>
      <c r="J236" t="s">
        <v>90</v>
      </c>
    </row>
    <row r="237" spans="1:10">
      <c r="A237" s="1">
        <v>45595</v>
      </c>
      <c r="B237">
        <v>2024</v>
      </c>
      <c r="C237" t="s">
        <v>99</v>
      </c>
      <c r="D237">
        <v>4</v>
      </c>
      <c r="E237">
        <v>30</v>
      </c>
      <c r="F237" t="s">
        <v>103</v>
      </c>
      <c r="G237">
        <v>10</v>
      </c>
      <c r="H237" t="s">
        <v>89</v>
      </c>
      <c r="I237" t="s">
        <v>15</v>
      </c>
      <c r="J237" t="s">
        <v>90</v>
      </c>
    </row>
    <row r="238" spans="1:10">
      <c r="A238" s="1">
        <v>45602</v>
      </c>
      <c r="B238">
        <v>2024</v>
      </c>
      <c r="C238" t="s">
        <v>100</v>
      </c>
      <c r="D238">
        <v>4</v>
      </c>
      <c r="E238">
        <v>6</v>
      </c>
      <c r="F238" t="s">
        <v>103</v>
      </c>
      <c r="G238">
        <v>11</v>
      </c>
      <c r="H238" t="s">
        <v>89</v>
      </c>
      <c r="I238" t="s">
        <v>15</v>
      </c>
      <c r="J238" t="s">
        <v>90</v>
      </c>
    </row>
    <row r="239" spans="1:10">
      <c r="A239" s="1">
        <v>45609</v>
      </c>
      <c r="B239">
        <v>2024</v>
      </c>
      <c r="C239" t="s">
        <v>100</v>
      </c>
      <c r="D239">
        <v>4</v>
      </c>
      <c r="E239">
        <v>13</v>
      </c>
      <c r="F239" t="s">
        <v>103</v>
      </c>
      <c r="G239">
        <v>11</v>
      </c>
      <c r="H239" t="s">
        <v>89</v>
      </c>
      <c r="I239" t="s">
        <v>15</v>
      </c>
      <c r="J239" t="s">
        <v>90</v>
      </c>
    </row>
    <row r="240" spans="1:10">
      <c r="A240" s="1">
        <v>45616</v>
      </c>
      <c r="B240">
        <v>2024</v>
      </c>
      <c r="C240" t="s">
        <v>100</v>
      </c>
      <c r="D240">
        <v>4</v>
      </c>
      <c r="E240">
        <v>20</v>
      </c>
      <c r="F240" t="s">
        <v>103</v>
      </c>
      <c r="G240">
        <v>11</v>
      </c>
      <c r="H240" t="s">
        <v>89</v>
      </c>
      <c r="I240" t="s">
        <v>15</v>
      </c>
      <c r="J240" t="s">
        <v>90</v>
      </c>
    </row>
    <row r="241" spans="1:10">
      <c r="A241" s="1">
        <v>45623</v>
      </c>
      <c r="B241">
        <v>2024</v>
      </c>
      <c r="C241" t="s">
        <v>100</v>
      </c>
      <c r="D241">
        <v>4</v>
      </c>
      <c r="E241">
        <v>27</v>
      </c>
      <c r="F241" t="s">
        <v>103</v>
      </c>
      <c r="G241">
        <v>11</v>
      </c>
      <c r="H241" t="s">
        <v>89</v>
      </c>
      <c r="I241" t="s">
        <v>15</v>
      </c>
      <c r="J241" t="s">
        <v>90</v>
      </c>
    </row>
    <row r="242" spans="1:10">
      <c r="A242" s="1">
        <v>45630</v>
      </c>
      <c r="B242">
        <v>2024</v>
      </c>
      <c r="C242" t="s">
        <v>101</v>
      </c>
      <c r="D242">
        <v>4</v>
      </c>
      <c r="E242">
        <v>4</v>
      </c>
      <c r="F242" t="s">
        <v>103</v>
      </c>
      <c r="G242">
        <v>12</v>
      </c>
      <c r="H242" t="s">
        <v>89</v>
      </c>
      <c r="I242" t="s">
        <v>15</v>
      </c>
      <c r="J242" t="s">
        <v>90</v>
      </c>
    </row>
    <row r="243" spans="1:10">
      <c r="A243" s="1">
        <v>45637</v>
      </c>
      <c r="B243">
        <v>2024</v>
      </c>
      <c r="C243" t="s">
        <v>101</v>
      </c>
      <c r="D243">
        <v>4</v>
      </c>
      <c r="E243">
        <v>11</v>
      </c>
      <c r="F243" t="s">
        <v>103</v>
      </c>
      <c r="G243">
        <v>12</v>
      </c>
      <c r="H243" t="s">
        <v>89</v>
      </c>
      <c r="I243" t="s">
        <v>15</v>
      </c>
      <c r="J243" t="s">
        <v>90</v>
      </c>
    </row>
    <row r="244" spans="1:10">
      <c r="A244" s="1">
        <v>45644</v>
      </c>
      <c r="B244">
        <v>2024</v>
      </c>
      <c r="C244" t="s">
        <v>101</v>
      </c>
      <c r="D244">
        <v>4</v>
      </c>
      <c r="E244">
        <v>18</v>
      </c>
      <c r="F244" t="s">
        <v>103</v>
      </c>
      <c r="G244">
        <v>12</v>
      </c>
      <c r="H244" t="s">
        <v>89</v>
      </c>
      <c r="I244" t="s">
        <v>15</v>
      </c>
      <c r="J244" t="s">
        <v>90</v>
      </c>
    </row>
    <row r="245" spans="1:10">
      <c r="A245" s="1">
        <v>45651</v>
      </c>
      <c r="B245">
        <v>2024</v>
      </c>
      <c r="C245" t="s">
        <v>101</v>
      </c>
      <c r="D245">
        <v>4</v>
      </c>
      <c r="E245">
        <v>25</v>
      </c>
      <c r="F245" t="s">
        <v>103</v>
      </c>
      <c r="G245">
        <v>12</v>
      </c>
      <c r="H245" t="s">
        <v>89</v>
      </c>
      <c r="I245" t="s">
        <v>15</v>
      </c>
      <c r="J245" t="s">
        <v>90</v>
      </c>
    </row>
    <row r="246" spans="1:10">
      <c r="A246" s="1">
        <v>45658</v>
      </c>
      <c r="B246">
        <v>2025</v>
      </c>
      <c r="C246" t="s">
        <v>87</v>
      </c>
      <c r="D246">
        <v>1</v>
      </c>
      <c r="E246">
        <v>1</v>
      </c>
      <c r="F246" t="s">
        <v>103</v>
      </c>
      <c r="G246">
        <v>1</v>
      </c>
      <c r="H246" t="s">
        <v>89</v>
      </c>
      <c r="I246" t="s">
        <v>15</v>
      </c>
      <c r="J246" t="s">
        <v>90</v>
      </c>
    </row>
    <row r="247" spans="1:10">
      <c r="A247" s="1">
        <v>45665</v>
      </c>
      <c r="B247">
        <v>2025</v>
      </c>
      <c r="C247" t="s">
        <v>87</v>
      </c>
      <c r="D247">
        <v>1</v>
      </c>
      <c r="E247">
        <v>8</v>
      </c>
      <c r="F247" t="s">
        <v>103</v>
      </c>
      <c r="G247">
        <v>1</v>
      </c>
      <c r="H247" t="s">
        <v>89</v>
      </c>
      <c r="I247" t="s">
        <v>15</v>
      </c>
      <c r="J247" t="s">
        <v>90</v>
      </c>
    </row>
    <row r="248" spans="1:10">
      <c r="A248" s="1">
        <v>45672</v>
      </c>
      <c r="B248">
        <v>2025</v>
      </c>
      <c r="C248" t="s">
        <v>87</v>
      </c>
      <c r="D248">
        <v>1</v>
      </c>
      <c r="E248">
        <v>15</v>
      </c>
      <c r="F248" t="s">
        <v>103</v>
      </c>
      <c r="G248">
        <v>1</v>
      </c>
      <c r="H248" t="s">
        <v>89</v>
      </c>
      <c r="I248" t="s">
        <v>15</v>
      </c>
      <c r="J248" t="s">
        <v>90</v>
      </c>
    </row>
    <row r="249" spans="1:10">
      <c r="A249" s="1">
        <v>45679</v>
      </c>
      <c r="B249">
        <v>2025</v>
      </c>
      <c r="C249" t="s">
        <v>87</v>
      </c>
      <c r="D249">
        <v>1</v>
      </c>
      <c r="E249">
        <v>22</v>
      </c>
      <c r="F249" t="s">
        <v>103</v>
      </c>
      <c r="G249">
        <v>1</v>
      </c>
      <c r="H249" t="s">
        <v>89</v>
      </c>
      <c r="I249" t="s">
        <v>15</v>
      </c>
      <c r="J249" t="s">
        <v>90</v>
      </c>
    </row>
    <row r="250" spans="1:10">
      <c r="A250" s="1">
        <v>45686</v>
      </c>
      <c r="B250">
        <v>2025</v>
      </c>
      <c r="C250" t="s">
        <v>87</v>
      </c>
      <c r="D250">
        <v>1</v>
      </c>
      <c r="E250">
        <v>29</v>
      </c>
      <c r="F250" t="s">
        <v>103</v>
      </c>
      <c r="G250">
        <v>1</v>
      </c>
      <c r="H250" t="s">
        <v>89</v>
      </c>
      <c r="I250" t="s">
        <v>15</v>
      </c>
      <c r="J250" t="s">
        <v>90</v>
      </c>
    </row>
    <row r="251" spans="1:10">
      <c r="A251" s="1">
        <v>45693</v>
      </c>
      <c r="B251">
        <v>2025</v>
      </c>
      <c r="C251" t="s">
        <v>91</v>
      </c>
      <c r="D251">
        <v>1</v>
      </c>
      <c r="E251">
        <v>5</v>
      </c>
      <c r="F251" t="s">
        <v>103</v>
      </c>
      <c r="G251">
        <v>2</v>
      </c>
      <c r="H251" t="s">
        <v>89</v>
      </c>
      <c r="I251" t="s">
        <v>15</v>
      </c>
      <c r="J251" t="s">
        <v>90</v>
      </c>
    </row>
    <row r="252" spans="1:10">
      <c r="A252" s="1">
        <v>45700</v>
      </c>
      <c r="B252">
        <v>2025</v>
      </c>
      <c r="C252" t="s">
        <v>91</v>
      </c>
      <c r="D252">
        <v>1</v>
      </c>
      <c r="E252">
        <v>12</v>
      </c>
      <c r="F252" t="s">
        <v>103</v>
      </c>
      <c r="G252">
        <v>2</v>
      </c>
      <c r="H252" t="s">
        <v>89</v>
      </c>
      <c r="I252" t="s">
        <v>15</v>
      </c>
      <c r="J252" t="s">
        <v>90</v>
      </c>
    </row>
    <row r="253" spans="1:10">
      <c r="A253" s="1">
        <v>45707</v>
      </c>
      <c r="B253">
        <v>2025</v>
      </c>
      <c r="C253" t="s">
        <v>91</v>
      </c>
      <c r="D253">
        <v>1</v>
      </c>
      <c r="E253">
        <v>19</v>
      </c>
      <c r="F253" t="s">
        <v>103</v>
      </c>
      <c r="G253">
        <v>2</v>
      </c>
      <c r="H253" t="s">
        <v>89</v>
      </c>
      <c r="I253" t="s">
        <v>15</v>
      </c>
      <c r="J253" t="s">
        <v>90</v>
      </c>
    </row>
    <row r="254" spans="1:10">
      <c r="A254" s="1">
        <v>45714</v>
      </c>
      <c r="B254">
        <v>2025</v>
      </c>
      <c r="C254" t="s">
        <v>91</v>
      </c>
      <c r="D254">
        <v>1</v>
      </c>
      <c r="E254">
        <v>26</v>
      </c>
      <c r="F254" t="s">
        <v>103</v>
      </c>
      <c r="G254">
        <v>2</v>
      </c>
      <c r="H254" t="s">
        <v>89</v>
      </c>
      <c r="I254" t="s">
        <v>15</v>
      </c>
      <c r="J254" t="s">
        <v>90</v>
      </c>
    </row>
    <row r="255" spans="1:10">
      <c r="A255" s="1">
        <v>45721</v>
      </c>
      <c r="B255">
        <v>2025</v>
      </c>
      <c r="C255" t="s">
        <v>92</v>
      </c>
      <c r="D255">
        <v>1</v>
      </c>
      <c r="E255">
        <v>5</v>
      </c>
      <c r="F255" t="s">
        <v>103</v>
      </c>
      <c r="G255">
        <v>3</v>
      </c>
      <c r="H255" t="s">
        <v>89</v>
      </c>
      <c r="I255" t="s">
        <v>15</v>
      </c>
      <c r="J255" t="s">
        <v>90</v>
      </c>
    </row>
    <row r="256" spans="1:10">
      <c r="A256" s="1">
        <v>45728</v>
      </c>
      <c r="B256">
        <v>2025</v>
      </c>
      <c r="C256" t="s">
        <v>92</v>
      </c>
      <c r="D256">
        <v>1</v>
      </c>
      <c r="E256">
        <v>12</v>
      </c>
      <c r="F256" t="s">
        <v>103</v>
      </c>
      <c r="G256">
        <v>3</v>
      </c>
      <c r="H256" t="s">
        <v>89</v>
      </c>
      <c r="I256" t="s">
        <v>15</v>
      </c>
      <c r="J256" t="s">
        <v>90</v>
      </c>
    </row>
    <row r="257" spans="1:10">
      <c r="A257" s="1">
        <v>45735</v>
      </c>
      <c r="B257">
        <v>2025</v>
      </c>
      <c r="C257" t="s">
        <v>92</v>
      </c>
      <c r="D257">
        <v>1</v>
      </c>
      <c r="E257">
        <v>19</v>
      </c>
      <c r="F257" t="s">
        <v>103</v>
      </c>
      <c r="G257">
        <v>3</v>
      </c>
      <c r="H257" t="s">
        <v>89</v>
      </c>
      <c r="I257" t="s">
        <v>15</v>
      </c>
      <c r="J257" t="s">
        <v>90</v>
      </c>
    </row>
    <row r="258" spans="1:10">
      <c r="A258" s="1">
        <v>45742</v>
      </c>
      <c r="B258">
        <v>2025</v>
      </c>
      <c r="C258" t="s">
        <v>92</v>
      </c>
      <c r="D258">
        <v>1</v>
      </c>
      <c r="E258">
        <v>26</v>
      </c>
      <c r="F258" t="s">
        <v>103</v>
      </c>
      <c r="G258">
        <v>3</v>
      </c>
      <c r="H258" t="s">
        <v>89</v>
      </c>
      <c r="I258" t="s">
        <v>15</v>
      </c>
      <c r="J258" t="s">
        <v>90</v>
      </c>
    </row>
    <row r="259" spans="1:10">
      <c r="A259" s="1">
        <v>45749</v>
      </c>
      <c r="B259">
        <v>2025</v>
      </c>
      <c r="C259" t="s">
        <v>93</v>
      </c>
      <c r="D259">
        <v>2</v>
      </c>
      <c r="E259">
        <v>2</v>
      </c>
      <c r="F259" t="s">
        <v>103</v>
      </c>
      <c r="G259">
        <v>4</v>
      </c>
      <c r="H259" t="s">
        <v>89</v>
      </c>
      <c r="I259" t="s">
        <v>15</v>
      </c>
      <c r="J259" t="s">
        <v>90</v>
      </c>
    </row>
    <row r="260" spans="1:10">
      <c r="A260" s="1">
        <v>45756</v>
      </c>
      <c r="B260">
        <v>2025</v>
      </c>
      <c r="C260" t="s">
        <v>93</v>
      </c>
      <c r="D260">
        <v>2</v>
      </c>
      <c r="E260">
        <v>9</v>
      </c>
      <c r="F260" t="s">
        <v>103</v>
      </c>
      <c r="G260">
        <v>4</v>
      </c>
      <c r="H260" t="s">
        <v>89</v>
      </c>
      <c r="I260" t="s">
        <v>15</v>
      </c>
      <c r="J260" t="s">
        <v>90</v>
      </c>
    </row>
    <row r="261" spans="1:10">
      <c r="A261" s="1">
        <v>45763</v>
      </c>
      <c r="B261">
        <v>2025</v>
      </c>
      <c r="C261" t="s">
        <v>93</v>
      </c>
      <c r="D261">
        <v>2</v>
      </c>
      <c r="E261">
        <v>16</v>
      </c>
      <c r="F261" t="s">
        <v>103</v>
      </c>
      <c r="G261">
        <v>4</v>
      </c>
      <c r="H261" t="s">
        <v>89</v>
      </c>
      <c r="I261" t="s">
        <v>15</v>
      </c>
      <c r="J261" t="s">
        <v>90</v>
      </c>
    </row>
    <row r="262" spans="1:10">
      <c r="A262" s="1">
        <v>45770</v>
      </c>
      <c r="B262">
        <v>2025</v>
      </c>
      <c r="C262" t="s">
        <v>93</v>
      </c>
      <c r="D262">
        <v>2</v>
      </c>
      <c r="E262">
        <v>23</v>
      </c>
      <c r="F262" t="s">
        <v>103</v>
      </c>
      <c r="G262">
        <v>4</v>
      </c>
      <c r="H262" t="s">
        <v>89</v>
      </c>
      <c r="I262" t="s">
        <v>15</v>
      </c>
      <c r="J262" t="s">
        <v>90</v>
      </c>
    </row>
    <row r="263" spans="1:10">
      <c r="A263" s="1">
        <v>45777</v>
      </c>
      <c r="B263">
        <v>2025</v>
      </c>
      <c r="C263" t="s">
        <v>93</v>
      </c>
      <c r="D263">
        <v>2</v>
      </c>
      <c r="E263">
        <v>30</v>
      </c>
      <c r="F263" t="s">
        <v>103</v>
      </c>
      <c r="G263">
        <v>4</v>
      </c>
      <c r="H263" t="s">
        <v>89</v>
      </c>
      <c r="I263" t="s">
        <v>15</v>
      </c>
      <c r="J263" t="s">
        <v>90</v>
      </c>
    </row>
    <row r="264" spans="1:10">
      <c r="A264" s="1">
        <v>45784</v>
      </c>
      <c r="B264">
        <v>2025</v>
      </c>
      <c r="C264" t="s">
        <v>94</v>
      </c>
      <c r="D264">
        <v>2</v>
      </c>
      <c r="E264">
        <v>7</v>
      </c>
      <c r="F264" t="s">
        <v>103</v>
      </c>
      <c r="G264">
        <v>5</v>
      </c>
      <c r="H264" t="s">
        <v>89</v>
      </c>
      <c r="I264" t="s">
        <v>15</v>
      </c>
      <c r="J264" t="s">
        <v>90</v>
      </c>
    </row>
    <row r="265" spans="1:10">
      <c r="A265" s="1">
        <v>45791</v>
      </c>
      <c r="B265">
        <v>2025</v>
      </c>
      <c r="C265" t="s">
        <v>94</v>
      </c>
      <c r="D265">
        <v>2</v>
      </c>
      <c r="E265">
        <v>14</v>
      </c>
      <c r="F265" t="s">
        <v>103</v>
      </c>
      <c r="G265">
        <v>5</v>
      </c>
      <c r="H265" t="s">
        <v>89</v>
      </c>
      <c r="I265" t="s">
        <v>15</v>
      </c>
      <c r="J265" t="s">
        <v>90</v>
      </c>
    </row>
    <row r="266" spans="1:10">
      <c r="A266" s="1">
        <v>45798</v>
      </c>
      <c r="B266">
        <v>2025</v>
      </c>
      <c r="C266" t="s">
        <v>94</v>
      </c>
      <c r="D266">
        <v>2</v>
      </c>
      <c r="E266">
        <v>21</v>
      </c>
      <c r="F266" t="s">
        <v>103</v>
      </c>
      <c r="G266">
        <v>5</v>
      </c>
      <c r="H266" t="s">
        <v>89</v>
      </c>
      <c r="I266" t="s">
        <v>15</v>
      </c>
      <c r="J266" t="s">
        <v>90</v>
      </c>
    </row>
    <row r="267" spans="1:10">
      <c r="A267" s="1">
        <v>45805</v>
      </c>
      <c r="B267">
        <v>2025</v>
      </c>
      <c r="C267" t="s">
        <v>94</v>
      </c>
      <c r="D267">
        <v>2</v>
      </c>
      <c r="E267">
        <v>28</v>
      </c>
      <c r="F267" t="s">
        <v>103</v>
      </c>
      <c r="G267">
        <v>5</v>
      </c>
      <c r="H267" t="s">
        <v>89</v>
      </c>
      <c r="I267" t="s">
        <v>15</v>
      </c>
      <c r="J267" t="s">
        <v>90</v>
      </c>
    </row>
    <row r="268" spans="1:10">
      <c r="A268" s="1">
        <v>45812</v>
      </c>
      <c r="B268">
        <v>2025</v>
      </c>
      <c r="C268" t="s">
        <v>95</v>
      </c>
      <c r="D268">
        <v>2</v>
      </c>
      <c r="E268">
        <v>4</v>
      </c>
      <c r="F268" t="s">
        <v>103</v>
      </c>
      <c r="G268">
        <v>6</v>
      </c>
      <c r="H268" t="s">
        <v>89</v>
      </c>
      <c r="I268" t="s">
        <v>15</v>
      </c>
      <c r="J268" t="s">
        <v>90</v>
      </c>
    </row>
    <row r="269" spans="1:10">
      <c r="A269" s="1">
        <v>45819</v>
      </c>
      <c r="B269">
        <v>2025</v>
      </c>
      <c r="C269" t="s">
        <v>95</v>
      </c>
      <c r="D269">
        <v>2</v>
      </c>
      <c r="E269">
        <v>11</v>
      </c>
      <c r="F269" t="s">
        <v>103</v>
      </c>
      <c r="G269">
        <v>6</v>
      </c>
      <c r="H269" t="s">
        <v>89</v>
      </c>
      <c r="I269" t="s">
        <v>15</v>
      </c>
      <c r="J269" t="s">
        <v>90</v>
      </c>
    </row>
    <row r="270" spans="1:10">
      <c r="A270" s="1">
        <v>45826</v>
      </c>
      <c r="B270">
        <v>2025</v>
      </c>
      <c r="C270" t="s">
        <v>95</v>
      </c>
      <c r="D270">
        <v>2</v>
      </c>
      <c r="E270">
        <v>18</v>
      </c>
      <c r="F270" t="s">
        <v>103</v>
      </c>
      <c r="G270">
        <v>6</v>
      </c>
      <c r="H270" t="s">
        <v>89</v>
      </c>
      <c r="I270" t="s">
        <v>15</v>
      </c>
      <c r="J270" t="s">
        <v>90</v>
      </c>
    </row>
    <row r="271" spans="1:10">
      <c r="A271" s="1">
        <v>45833</v>
      </c>
      <c r="B271">
        <v>2025</v>
      </c>
      <c r="C271" t="s">
        <v>95</v>
      </c>
      <c r="D271">
        <v>2</v>
      </c>
      <c r="E271">
        <v>25</v>
      </c>
      <c r="F271" t="s">
        <v>103</v>
      </c>
      <c r="G271">
        <v>6</v>
      </c>
      <c r="H271" t="s">
        <v>89</v>
      </c>
      <c r="I271" t="s">
        <v>15</v>
      </c>
      <c r="J271" t="s">
        <v>90</v>
      </c>
    </row>
    <row r="272" spans="1:10">
      <c r="A272" s="1">
        <v>45840</v>
      </c>
      <c r="B272">
        <v>2025</v>
      </c>
      <c r="C272" t="s">
        <v>96</v>
      </c>
      <c r="D272">
        <v>3</v>
      </c>
      <c r="E272">
        <v>2</v>
      </c>
      <c r="F272" t="s">
        <v>103</v>
      </c>
      <c r="G272">
        <v>7</v>
      </c>
      <c r="H272" t="s">
        <v>89</v>
      </c>
      <c r="I272" t="s">
        <v>15</v>
      </c>
      <c r="J272" t="s">
        <v>90</v>
      </c>
    </row>
    <row r="273" spans="1:10">
      <c r="A273" s="1">
        <v>45847</v>
      </c>
      <c r="B273">
        <v>2025</v>
      </c>
      <c r="C273" t="s">
        <v>96</v>
      </c>
      <c r="D273">
        <v>3</v>
      </c>
      <c r="E273">
        <v>9</v>
      </c>
      <c r="F273" t="s">
        <v>103</v>
      </c>
      <c r="G273">
        <v>7</v>
      </c>
      <c r="H273" t="s">
        <v>89</v>
      </c>
      <c r="I273" t="s">
        <v>15</v>
      </c>
      <c r="J273" t="s">
        <v>90</v>
      </c>
    </row>
    <row r="274" spans="1:10">
      <c r="A274" s="1">
        <v>45854</v>
      </c>
      <c r="B274">
        <v>2025</v>
      </c>
      <c r="C274" t="s">
        <v>96</v>
      </c>
      <c r="D274">
        <v>3</v>
      </c>
      <c r="E274">
        <v>16</v>
      </c>
      <c r="F274" t="s">
        <v>103</v>
      </c>
      <c r="G274">
        <v>7</v>
      </c>
      <c r="H274" t="s">
        <v>89</v>
      </c>
      <c r="I274" t="s">
        <v>15</v>
      </c>
      <c r="J274" t="s">
        <v>90</v>
      </c>
    </row>
    <row r="275" spans="1:10">
      <c r="A275" s="1">
        <v>45861</v>
      </c>
      <c r="B275">
        <v>2025</v>
      </c>
      <c r="C275" t="s">
        <v>96</v>
      </c>
      <c r="D275">
        <v>3</v>
      </c>
      <c r="E275">
        <v>23</v>
      </c>
      <c r="F275" t="s">
        <v>103</v>
      </c>
      <c r="G275">
        <v>7</v>
      </c>
      <c r="H275" t="s">
        <v>89</v>
      </c>
      <c r="I275" t="s">
        <v>15</v>
      </c>
      <c r="J275" t="s">
        <v>90</v>
      </c>
    </row>
    <row r="276" spans="1:10">
      <c r="A276" s="1">
        <v>45868</v>
      </c>
      <c r="B276">
        <v>2025</v>
      </c>
      <c r="C276" t="s">
        <v>96</v>
      </c>
      <c r="D276">
        <v>3</v>
      </c>
      <c r="E276">
        <v>30</v>
      </c>
      <c r="F276" t="s">
        <v>103</v>
      </c>
      <c r="G276">
        <v>7</v>
      </c>
      <c r="H276" t="s">
        <v>89</v>
      </c>
      <c r="I276" t="s">
        <v>15</v>
      </c>
      <c r="J276" t="s">
        <v>90</v>
      </c>
    </row>
    <row r="277" spans="1:10">
      <c r="A277" s="1">
        <v>45875</v>
      </c>
      <c r="B277">
        <v>2025</v>
      </c>
      <c r="C277" t="s">
        <v>97</v>
      </c>
      <c r="D277">
        <v>3</v>
      </c>
      <c r="E277">
        <v>6</v>
      </c>
      <c r="F277" t="s">
        <v>103</v>
      </c>
      <c r="G277">
        <v>8</v>
      </c>
      <c r="H277" t="s">
        <v>89</v>
      </c>
      <c r="I277" t="s">
        <v>15</v>
      </c>
      <c r="J277" t="s">
        <v>90</v>
      </c>
    </row>
    <row r="278" spans="1:10">
      <c r="A278" s="1">
        <v>45882</v>
      </c>
      <c r="B278">
        <v>2025</v>
      </c>
      <c r="C278" t="s">
        <v>97</v>
      </c>
      <c r="D278">
        <v>3</v>
      </c>
      <c r="E278">
        <v>13</v>
      </c>
      <c r="F278" t="s">
        <v>103</v>
      </c>
      <c r="G278">
        <v>8</v>
      </c>
      <c r="H278" t="s">
        <v>89</v>
      </c>
      <c r="I278" t="s">
        <v>15</v>
      </c>
      <c r="J278" t="s">
        <v>90</v>
      </c>
    </row>
    <row r="279" spans="1:10">
      <c r="A279" s="1">
        <v>45889</v>
      </c>
      <c r="B279">
        <v>2025</v>
      </c>
      <c r="C279" t="s">
        <v>97</v>
      </c>
      <c r="D279">
        <v>3</v>
      </c>
      <c r="E279">
        <v>20</v>
      </c>
      <c r="F279" t="s">
        <v>103</v>
      </c>
      <c r="G279">
        <v>8</v>
      </c>
      <c r="H279" t="s">
        <v>89</v>
      </c>
      <c r="I279" t="s">
        <v>15</v>
      </c>
      <c r="J279" t="s">
        <v>90</v>
      </c>
    </row>
    <row r="280" spans="1:10">
      <c r="A280" s="1">
        <v>45896</v>
      </c>
      <c r="B280">
        <v>2025</v>
      </c>
      <c r="C280" t="s">
        <v>97</v>
      </c>
      <c r="D280">
        <v>3</v>
      </c>
      <c r="E280">
        <v>27</v>
      </c>
      <c r="F280" t="s">
        <v>103</v>
      </c>
      <c r="G280">
        <v>8</v>
      </c>
      <c r="H280" t="s">
        <v>89</v>
      </c>
      <c r="I280" t="s">
        <v>15</v>
      </c>
      <c r="J280" t="s">
        <v>90</v>
      </c>
    </row>
    <row r="281" spans="1:10">
      <c r="A281" s="1">
        <v>45903</v>
      </c>
      <c r="B281">
        <v>2025</v>
      </c>
      <c r="C281" t="s">
        <v>98</v>
      </c>
      <c r="D281">
        <v>3</v>
      </c>
      <c r="E281">
        <v>3</v>
      </c>
      <c r="F281" t="s">
        <v>103</v>
      </c>
      <c r="G281">
        <v>9</v>
      </c>
      <c r="H281" t="s">
        <v>89</v>
      </c>
      <c r="I281" t="s">
        <v>15</v>
      </c>
      <c r="J281" t="s">
        <v>90</v>
      </c>
    </row>
    <row r="282" spans="1:10">
      <c r="A282" s="1">
        <v>45910</v>
      </c>
      <c r="B282">
        <v>2025</v>
      </c>
      <c r="C282" t="s">
        <v>98</v>
      </c>
      <c r="D282">
        <v>3</v>
      </c>
      <c r="E282">
        <v>10</v>
      </c>
      <c r="F282" t="s">
        <v>103</v>
      </c>
      <c r="G282">
        <v>9</v>
      </c>
      <c r="H282" t="s">
        <v>89</v>
      </c>
      <c r="I282" t="s">
        <v>15</v>
      </c>
      <c r="J282" t="s">
        <v>90</v>
      </c>
    </row>
    <row r="283" spans="1:10">
      <c r="A283" s="1">
        <v>45917</v>
      </c>
      <c r="B283">
        <v>2025</v>
      </c>
      <c r="C283" t="s">
        <v>98</v>
      </c>
      <c r="D283">
        <v>3</v>
      </c>
      <c r="E283">
        <v>17</v>
      </c>
      <c r="F283" t="s">
        <v>103</v>
      </c>
      <c r="G283">
        <v>9</v>
      </c>
      <c r="H283" t="s">
        <v>89</v>
      </c>
      <c r="I283" t="s">
        <v>15</v>
      </c>
      <c r="J283" t="s">
        <v>90</v>
      </c>
    </row>
    <row r="284" spans="1:10">
      <c r="A284" s="1">
        <v>45924</v>
      </c>
      <c r="B284">
        <v>2025</v>
      </c>
      <c r="C284" t="s">
        <v>98</v>
      </c>
      <c r="D284">
        <v>3</v>
      </c>
      <c r="E284">
        <v>24</v>
      </c>
      <c r="F284" t="s">
        <v>103</v>
      </c>
      <c r="G284">
        <v>9</v>
      </c>
      <c r="H284" t="s">
        <v>89</v>
      </c>
      <c r="I284" t="s">
        <v>15</v>
      </c>
      <c r="J284" t="s">
        <v>90</v>
      </c>
    </row>
    <row r="285" spans="1:10">
      <c r="A285" s="1">
        <v>45931</v>
      </c>
      <c r="B285">
        <v>2025</v>
      </c>
      <c r="C285" t="s">
        <v>99</v>
      </c>
      <c r="D285">
        <v>4</v>
      </c>
      <c r="E285">
        <v>1</v>
      </c>
      <c r="F285" t="s">
        <v>103</v>
      </c>
      <c r="G285">
        <v>10</v>
      </c>
      <c r="H285" t="s">
        <v>89</v>
      </c>
      <c r="I285" t="s">
        <v>15</v>
      </c>
      <c r="J285" t="s">
        <v>90</v>
      </c>
    </row>
    <row r="286" spans="1:10">
      <c r="A286" s="1">
        <v>45938</v>
      </c>
      <c r="B286">
        <v>2025</v>
      </c>
      <c r="C286" t="s">
        <v>99</v>
      </c>
      <c r="D286">
        <v>4</v>
      </c>
      <c r="E286">
        <v>8</v>
      </c>
      <c r="F286" t="s">
        <v>103</v>
      </c>
      <c r="G286">
        <v>10</v>
      </c>
      <c r="H286" t="s">
        <v>89</v>
      </c>
      <c r="I286" t="s">
        <v>15</v>
      </c>
      <c r="J286" t="s">
        <v>90</v>
      </c>
    </row>
    <row r="287" spans="1:10">
      <c r="A287" s="1">
        <v>45945</v>
      </c>
      <c r="B287">
        <v>2025</v>
      </c>
      <c r="C287" t="s">
        <v>99</v>
      </c>
      <c r="D287">
        <v>4</v>
      </c>
      <c r="E287">
        <v>15</v>
      </c>
      <c r="F287" t="s">
        <v>103</v>
      </c>
      <c r="G287">
        <v>10</v>
      </c>
      <c r="H287" t="s">
        <v>89</v>
      </c>
      <c r="I287" t="s">
        <v>15</v>
      </c>
      <c r="J287" t="s">
        <v>90</v>
      </c>
    </row>
    <row r="288" spans="1:10">
      <c r="A288" s="1">
        <v>45952</v>
      </c>
      <c r="B288">
        <v>2025</v>
      </c>
      <c r="C288" t="s">
        <v>99</v>
      </c>
      <c r="D288">
        <v>4</v>
      </c>
      <c r="E288">
        <v>22</v>
      </c>
      <c r="F288" t="s">
        <v>103</v>
      </c>
      <c r="G288">
        <v>10</v>
      </c>
      <c r="H288" t="s">
        <v>89</v>
      </c>
      <c r="I288" t="s">
        <v>15</v>
      </c>
      <c r="J288" t="s">
        <v>90</v>
      </c>
    </row>
    <row r="289" spans="1:10">
      <c r="A289" s="1">
        <v>45959</v>
      </c>
      <c r="B289">
        <v>2025</v>
      </c>
      <c r="C289" t="s">
        <v>99</v>
      </c>
      <c r="D289">
        <v>4</v>
      </c>
      <c r="E289">
        <v>29</v>
      </c>
      <c r="F289" t="s">
        <v>103</v>
      </c>
      <c r="G289">
        <v>10</v>
      </c>
      <c r="H289" t="s">
        <v>89</v>
      </c>
      <c r="I289" t="s">
        <v>15</v>
      </c>
      <c r="J289" t="s">
        <v>90</v>
      </c>
    </row>
    <row r="290" spans="1:10">
      <c r="A290" s="1">
        <v>45295</v>
      </c>
      <c r="B290">
        <v>2024</v>
      </c>
      <c r="C290" t="s">
        <v>87</v>
      </c>
      <c r="D290">
        <v>1</v>
      </c>
      <c r="E290">
        <v>4</v>
      </c>
      <c r="F290" t="s">
        <v>104</v>
      </c>
      <c r="G290">
        <v>1</v>
      </c>
      <c r="H290" t="s">
        <v>89</v>
      </c>
      <c r="I290" t="s">
        <v>11</v>
      </c>
      <c r="J290" t="s">
        <v>90</v>
      </c>
    </row>
    <row r="291" spans="1:10">
      <c r="A291" s="1">
        <v>45302</v>
      </c>
      <c r="B291">
        <v>2024</v>
      </c>
      <c r="C291" t="s">
        <v>87</v>
      </c>
      <c r="D291">
        <v>1</v>
      </c>
      <c r="E291">
        <v>11</v>
      </c>
      <c r="F291" t="s">
        <v>104</v>
      </c>
      <c r="G291">
        <v>1</v>
      </c>
      <c r="H291" t="s">
        <v>89</v>
      </c>
      <c r="I291" t="s">
        <v>11</v>
      </c>
      <c r="J291" t="s">
        <v>90</v>
      </c>
    </row>
    <row r="292" spans="1:10">
      <c r="A292" s="1">
        <v>45309</v>
      </c>
      <c r="B292">
        <v>2024</v>
      </c>
      <c r="C292" t="s">
        <v>87</v>
      </c>
      <c r="D292">
        <v>1</v>
      </c>
      <c r="E292">
        <v>18</v>
      </c>
      <c r="F292" t="s">
        <v>104</v>
      </c>
      <c r="G292">
        <v>1</v>
      </c>
      <c r="H292" t="s">
        <v>89</v>
      </c>
      <c r="I292" t="s">
        <v>11</v>
      </c>
      <c r="J292" t="s">
        <v>90</v>
      </c>
    </row>
    <row r="293" spans="1:10">
      <c r="A293" s="1">
        <v>45316</v>
      </c>
      <c r="B293">
        <v>2024</v>
      </c>
      <c r="C293" t="s">
        <v>87</v>
      </c>
      <c r="D293">
        <v>1</v>
      </c>
      <c r="E293">
        <v>25</v>
      </c>
      <c r="F293" t="s">
        <v>104</v>
      </c>
      <c r="G293">
        <v>1</v>
      </c>
      <c r="H293" t="s">
        <v>89</v>
      </c>
      <c r="I293" t="s">
        <v>11</v>
      </c>
      <c r="J293" t="s">
        <v>90</v>
      </c>
    </row>
    <row r="294" spans="1:10">
      <c r="A294" s="1">
        <v>45323</v>
      </c>
      <c r="B294">
        <v>2024</v>
      </c>
      <c r="C294" t="s">
        <v>91</v>
      </c>
      <c r="D294">
        <v>1</v>
      </c>
      <c r="E294">
        <v>1</v>
      </c>
      <c r="F294" t="s">
        <v>104</v>
      </c>
      <c r="G294">
        <v>2</v>
      </c>
      <c r="H294" t="s">
        <v>89</v>
      </c>
      <c r="I294" t="s">
        <v>11</v>
      </c>
      <c r="J294" t="s">
        <v>90</v>
      </c>
    </row>
    <row r="295" spans="1:10">
      <c r="A295" s="1">
        <v>45330</v>
      </c>
      <c r="B295">
        <v>2024</v>
      </c>
      <c r="C295" t="s">
        <v>91</v>
      </c>
      <c r="D295">
        <v>1</v>
      </c>
      <c r="E295">
        <v>8</v>
      </c>
      <c r="F295" t="s">
        <v>104</v>
      </c>
      <c r="G295">
        <v>2</v>
      </c>
      <c r="H295" t="s">
        <v>89</v>
      </c>
      <c r="I295" t="s">
        <v>11</v>
      </c>
      <c r="J295" t="s">
        <v>90</v>
      </c>
    </row>
    <row r="296" spans="1:10">
      <c r="A296" s="1">
        <v>45337</v>
      </c>
      <c r="B296">
        <v>2024</v>
      </c>
      <c r="C296" t="s">
        <v>91</v>
      </c>
      <c r="D296">
        <v>1</v>
      </c>
      <c r="E296">
        <v>15</v>
      </c>
      <c r="F296" t="s">
        <v>104</v>
      </c>
      <c r="G296">
        <v>2</v>
      </c>
      <c r="H296" t="s">
        <v>89</v>
      </c>
      <c r="I296" t="s">
        <v>11</v>
      </c>
      <c r="J296" t="s">
        <v>90</v>
      </c>
    </row>
    <row r="297" spans="1:10">
      <c r="A297" s="1">
        <v>45344</v>
      </c>
      <c r="B297">
        <v>2024</v>
      </c>
      <c r="C297" t="s">
        <v>91</v>
      </c>
      <c r="D297">
        <v>1</v>
      </c>
      <c r="E297">
        <v>22</v>
      </c>
      <c r="F297" t="s">
        <v>104</v>
      </c>
      <c r="G297">
        <v>2</v>
      </c>
      <c r="H297" t="s">
        <v>89</v>
      </c>
      <c r="I297" t="s">
        <v>11</v>
      </c>
      <c r="J297" t="s">
        <v>90</v>
      </c>
    </row>
    <row r="298" spans="1:10">
      <c r="A298" s="1">
        <v>45351</v>
      </c>
      <c r="B298">
        <v>2024</v>
      </c>
      <c r="C298" t="s">
        <v>91</v>
      </c>
      <c r="D298">
        <v>1</v>
      </c>
      <c r="E298">
        <v>29</v>
      </c>
      <c r="F298" t="s">
        <v>104</v>
      </c>
      <c r="G298">
        <v>2</v>
      </c>
      <c r="H298" t="s">
        <v>89</v>
      </c>
      <c r="I298" t="s">
        <v>11</v>
      </c>
      <c r="J298" t="s">
        <v>90</v>
      </c>
    </row>
    <row r="299" spans="1:10">
      <c r="A299" s="1">
        <v>45358</v>
      </c>
      <c r="B299">
        <v>2024</v>
      </c>
      <c r="C299" t="s">
        <v>92</v>
      </c>
      <c r="D299">
        <v>1</v>
      </c>
      <c r="E299">
        <v>7</v>
      </c>
      <c r="F299" t="s">
        <v>104</v>
      </c>
      <c r="G299">
        <v>3</v>
      </c>
      <c r="H299" t="s">
        <v>89</v>
      </c>
      <c r="I299" t="s">
        <v>11</v>
      </c>
      <c r="J299" t="s">
        <v>90</v>
      </c>
    </row>
    <row r="300" spans="1:10">
      <c r="A300" s="1">
        <v>45365</v>
      </c>
      <c r="B300">
        <v>2024</v>
      </c>
      <c r="C300" t="s">
        <v>92</v>
      </c>
      <c r="D300">
        <v>1</v>
      </c>
      <c r="E300">
        <v>14</v>
      </c>
      <c r="F300" t="s">
        <v>104</v>
      </c>
      <c r="G300">
        <v>3</v>
      </c>
      <c r="H300" t="s">
        <v>89</v>
      </c>
      <c r="I300" t="s">
        <v>11</v>
      </c>
      <c r="J300" t="s">
        <v>90</v>
      </c>
    </row>
    <row r="301" spans="1:10">
      <c r="A301" s="1">
        <v>45372</v>
      </c>
      <c r="B301">
        <v>2024</v>
      </c>
      <c r="C301" t="s">
        <v>92</v>
      </c>
      <c r="D301">
        <v>1</v>
      </c>
      <c r="E301">
        <v>21</v>
      </c>
      <c r="F301" t="s">
        <v>104</v>
      </c>
      <c r="G301">
        <v>3</v>
      </c>
      <c r="H301" t="s">
        <v>89</v>
      </c>
      <c r="I301" t="s">
        <v>11</v>
      </c>
      <c r="J301" t="s">
        <v>90</v>
      </c>
    </row>
    <row r="302" spans="1:10">
      <c r="A302" s="1">
        <v>45379</v>
      </c>
      <c r="B302">
        <v>2024</v>
      </c>
      <c r="C302" t="s">
        <v>92</v>
      </c>
      <c r="D302">
        <v>1</v>
      </c>
      <c r="E302">
        <v>28</v>
      </c>
      <c r="F302" t="s">
        <v>104</v>
      </c>
      <c r="G302">
        <v>3</v>
      </c>
      <c r="H302" t="s">
        <v>89</v>
      </c>
      <c r="I302" t="s">
        <v>11</v>
      </c>
      <c r="J302" t="s">
        <v>90</v>
      </c>
    </row>
    <row r="303" spans="1:10">
      <c r="A303" s="1">
        <v>45386</v>
      </c>
      <c r="B303">
        <v>2024</v>
      </c>
      <c r="C303" t="s">
        <v>93</v>
      </c>
      <c r="D303">
        <v>2</v>
      </c>
      <c r="E303">
        <v>4</v>
      </c>
      <c r="F303" t="s">
        <v>104</v>
      </c>
      <c r="G303">
        <v>4</v>
      </c>
      <c r="H303" t="s">
        <v>89</v>
      </c>
      <c r="I303" t="s">
        <v>11</v>
      </c>
      <c r="J303" t="s">
        <v>90</v>
      </c>
    </row>
    <row r="304" spans="1:10">
      <c r="A304" s="1">
        <v>45393</v>
      </c>
      <c r="B304">
        <v>2024</v>
      </c>
      <c r="C304" t="s">
        <v>93</v>
      </c>
      <c r="D304">
        <v>2</v>
      </c>
      <c r="E304">
        <v>11</v>
      </c>
      <c r="F304" t="s">
        <v>104</v>
      </c>
      <c r="G304">
        <v>4</v>
      </c>
      <c r="H304" t="s">
        <v>89</v>
      </c>
      <c r="I304" t="s">
        <v>11</v>
      </c>
      <c r="J304" t="s">
        <v>90</v>
      </c>
    </row>
    <row r="305" spans="1:10">
      <c r="A305" s="1">
        <v>45400</v>
      </c>
      <c r="B305">
        <v>2024</v>
      </c>
      <c r="C305" t="s">
        <v>93</v>
      </c>
      <c r="D305">
        <v>2</v>
      </c>
      <c r="E305">
        <v>18</v>
      </c>
      <c r="F305" t="s">
        <v>104</v>
      </c>
      <c r="G305">
        <v>4</v>
      </c>
      <c r="H305" t="s">
        <v>89</v>
      </c>
      <c r="I305" t="s">
        <v>11</v>
      </c>
      <c r="J305" t="s">
        <v>90</v>
      </c>
    </row>
    <row r="306" spans="1:10">
      <c r="A306" s="1">
        <v>45407</v>
      </c>
      <c r="B306">
        <v>2024</v>
      </c>
      <c r="C306" t="s">
        <v>93</v>
      </c>
      <c r="D306">
        <v>2</v>
      </c>
      <c r="E306">
        <v>25</v>
      </c>
      <c r="F306" t="s">
        <v>104</v>
      </c>
      <c r="G306">
        <v>4</v>
      </c>
      <c r="H306" t="s">
        <v>89</v>
      </c>
      <c r="I306" t="s">
        <v>11</v>
      </c>
      <c r="J306" t="s">
        <v>90</v>
      </c>
    </row>
    <row r="307" spans="1:10">
      <c r="A307" s="1">
        <v>45414</v>
      </c>
      <c r="B307">
        <v>2024</v>
      </c>
      <c r="C307" t="s">
        <v>94</v>
      </c>
      <c r="D307">
        <v>2</v>
      </c>
      <c r="E307">
        <v>2</v>
      </c>
      <c r="F307" t="s">
        <v>104</v>
      </c>
      <c r="G307">
        <v>5</v>
      </c>
      <c r="H307" t="s">
        <v>89</v>
      </c>
      <c r="I307" t="s">
        <v>11</v>
      </c>
      <c r="J307" t="s">
        <v>90</v>
      </c>
    </row>
    <row r="308" spans="1:10">
      <c r="A308" s="1">
        <v>45421</v>
      </c>
      <c r="B308">
        <v>2024</v>
      </c>
      <c r="C308" t="s">
        <v>94</v>
      </c>
      <c r="D308">
        <v>2</v>
      </c>
      <c r="E308">
        <v>9</v>
      </c>
      <c r="F308" t="s">
        <v>104</v>
      </c>
      <c r="G308">
        <v>5</v>
      </c>
      <c r="H308" t="s">
        <v>89</v>
      </c>
      <c r="I308" t="s">
        <v>11</v>
      </c>
      <c r="J308" t="s">
        <v>90</v>
      </c>
    </row>
    <row r="309" spans="1:10">
      <c r="A309" s="1">
        <v>45428</v>
      </c>
      <c r="B309">
        <v>2024</v>
      </c>
      <c r="C309" t="s">
        <v>94</v>
      </c>
      <c r="D309">
        <v>2</v>
      </c>
      <c r="E309">
        <v>16</v>
      </c>
      <c r="F309" t="s">
        <v>104</v>
      </c>
      <c r="G309">
        <v>5</v>
      </c>
      <c r="H309" t="s">
        <v>89</v>
      </c>
      <c r="I309" t="s">
        <v>11</v>
      </c>
      <c r="J309" t="s">
        <v>90</v>
      </c>
    </row>
    <row r="310" spans="1:10">
      <c r="A310" s="1">
        <v>45435</v>
      </c>
      <c r="B310">
        <v>2024</v>
      </c>
      <c r="C310" t="s">
        <v>94</v>
      </c>
      <c r="D310">
        <v>2</v>
      </c>
      <c r="E310">
        <v>23</v>
      </c>
      <c r="F310" t="s">
        <v>104</v>
      </c>
      <c r="G310">
        <v>5</v>
      </c>
      <c r="H310" t="s">
        <v>89</v>
      </c>
      <c r="I310" t="s">
        <v>11</v>
      </c>
      <c r="J310" t="s">
        <v>90</v>
      </c>
    </row>
    <row r="311" spans="1:10">
      <c r="A311" s="1">
        <v>45442</v>
      </c>
      <c r="B311">
        <v>2024</v>
      </c>
      <c r="C311" t="s">
        <v>94</v>
      </c>
      <c r="D311">
        <v>2</v>
      </c>
      <c r="E311">
        <v>30</v>
      </c>
      <c r="F311" t="s">
        <v>104</v>
      </c>
      <c r="G311">
        <v>5</v>
      </c>
      <c r="H311" t="s">
        <v>89</v>
      </c>
      <c r="I311" t="s">
        <v>11</v>
      </c>
      <c r="J311" t="s">
        <v>90</v>
      </c>
    </row>
    <row r="312" spans="1:10">
      <c r="A312" s="1">
        <v>45449</v>
      </c>
      <c r="B312">
        <v>2024</v>
      </c>
      <c r="C312" t="s">
        <v>95</v>
      </c>
      <c r="D312">
        <v>2</v>
      </c>
      <c r="E312">
        <v>6</v>
      </c>
      <c r="F312" t="s">
        <v>104</v>
      </c>
      <c r="G312">
        <v>6</v>
      </c>
      <c r="H312" t="s">
        <v>89</v>
      </c>
      <c r="I312" t="s">
        <v>11</v>
      </c>
      <c r="J312" t="s">
        <v>90</v>
      </c>
    </row>
    <row r="313" spans="1:10">
      <c r="A313" s="1">
        <v>45456</v>
      </c>
      <c r="B313">
        <v>2024</v>
      </c>
      <c r="C313" t="s">
        <v>95</v>
      </c>
      <c r="D313">
        <v>2</v>
      </c>
      <c r="E313">
        <v>13</v>
      </c>
      <c r="F313" t="s">
        <v>104</v>
      </c>
      <c r="G313">
        <v>6</v>
      </c>
      <c r="H313" t="s">
        <v>89</v>
      </c>
      <c r="I313" t="s">
        <v>11</v>
      </c>
      <c r="J313" t="s">
        <v>90</v>
      </c>
    </row>
    <row r="314" spans="1:10">
      <c r="A314" s="1">
        <v>45463</v>
      </c>
      <c r="B314">
        <v>2024</v>
      </c>
      <c r="C314" t="s">
        <v>95</v>
      </c>
      <c r="D314">
        <v>2</v>
      </c>
      <c r="E314">
        <v>20</v>
      </c>
      <c r="F314" t="s">
        <v>104</v>
      </c>
      <c r="G314">
        <v>6</v>
      </c>
      <c r="H314" t="s">
        <v>89</v>
      </c>
      <c r="I314" t="s">
        <v>11</v>
      </c>
      <c r="J314" t="s">
        <v>90</v>
      </c>
    </row>
    <row r="315" spans="1:10">
      <c r="A315" s="1">
        <v>45470</v>
      </c>
      <c r="B315">
        <v>2024</v>
      </c>
      <c r="C315" t="s">
        <v>95</v>
      </c>
      <c r="D315">
        <v>2</v>
      </c>
      <c r="E315">
        <v>27</v>
      </c>
      <c r="F315" t="s">
        <v>104</v>
      </c>
      <c r="G315">
        <v>6</v>
      </c>
      <c r="H315" t="s">
        <v>89</v>
      </c>
      <c r="I315" t="s">
        <v>11</v>
      </c>
      <c r="J315" t="s">
        <v>90</v>
      </c>
    </row>
    <row r="316" spans="1:10">
      <c r="A316" s="1">
        <v>45477</v>
      </c>
      <c r="B316">
        <v>2024</v>
      </c>
      <c r="C316" t="s">
        <v>96</v>
      </c>
      <c r="D316">
        <v>3</v>
      </c>
      <c r="E316">
        <v>4</v>
      </c>
      <c r="F316" t="s">
        <v>104</v>
      </c>
      <c r="G316">
        <v>7</v>
      </c>
      <c r="H316" t="s">
        <v>89</v>
      </c>
      <c r="I316" t="s">
        <v>11</v>
      </c>
      <c r="J316" t="s">
        <v>90</v>
      </c>
    </row>
    <row r="317" spans="1:10">
      <c r="A317" s="1">
        <v>45484</v>
      </c>
      <c r="B317">
        <v>2024</v>
      </c>
      <c r="C317" t="s">
        <v>96</v>
      </c>
      <c r="D317">
        <v>3</v>
      </c>
      <c r="E317">
        <v>11</v>
      </c>
      <c r="F317" t="s">
        <v>104</v>
      </c>
      <c r="G317">
        <v>7</v>
      </c>
      <c r="H317" t="s">
        <v>89</v>
      </c>
      <c r="I317" t="s">
        <v>11</v>
      </c>
      <c r="J317" t="s">
        <v>90</v>
      </c>
    </row>
    <row r="318" spans="1:10">
      <c r="A318" s="1">
        <v>45491</v>
      </c>
      <c r="B318">
        <v>2024</v>
      </c>
      <c r="C318" t="s">
        <v>96</v>
      </c>
      <c r="D318">
        <v>3</v>
      </c>
      <c r="E318">
        <v>18</v>
      </c>
      <c r="F318" t="s">
        <v>104</v>
      </c>
      <c r="G318">
        <v>7</v>
      </c>
      <c r="H318" t="s">
        <v>89</v>
      </c>
      <c r="I318" t="s">
        <v>11</v>
      </c>
      <c r="J318" t="s">
        <v>90</v>
      </c>
    </row>
    <row r="319" spans="1:10">
      <c r="A319" s="1">
        <v>45498</v>
      </c>
      <c r="B319">
        <v>2024</v>
      </c>
      <c r="C319" t="s">
        <v>96</v>
      </c>
      <c r="D319">
        <v>3</v>
      </c>
      <c r="E319">
        <v>25</v>
      </c>
      <c r="F319" t="s">
        <v>104</v>
      </c>
      <c r="G319">
        <v>7</v>
      </c>
      <c r="H319" t="s">
        <v>89</v>
      </c>
      <c r="I319" t="s">
        <v>11</v>
      </c>
      <c r="J319" t="s">
        <v>90</v>
      </c>
    </row>
    <row r="320" spans="1:10">
      <c r="A320" s="1">
        <v>45505</v>
      </c>
      <c r="B320">
        <v>2024</v>
      </c>
      <c r="C320" t="s">
        <v>97</v>
      </c>
      <c r="D320">
        <v>3</v>
      </c>
      <c r="E320">
        <v>1</v>
      </c>
      <c r="F320" t="s">
        <v>104</v>
      </c>
      <c r="G320">
        <v>8</v>
      </c>
      <c r="H320" t="s">
        <v>89</v>
      </c>
      <c r="I320" t="s">
        <v>11</v>
      </c>
      <c r="J320" t="s">
        <v>90</v>
      </c>
    </row>
    <row r="321" spans="1:10">
      <c r="A321" s="1">
        <v>45512</v>
      </c>
      <c r="B321">
        <v>2024</v>
      </c>
      <c r="C321" t="s">
        <v>97</v>
      </c>
      <c r="D321">
        <v>3</v>
      </c>
      <c r="E321">
        <v>8</v>
      </c>
      <c r="F321" t="s">
        <v>104</v>
      </c>
      <c r="G321">
        <v>8</v>
      </c>
      <c r="H321" t="s">
        <v>89</v>
      </c>
      <c r="I321" t="s">
        <v>11</v>
      </c>
      <c r="J321" t="s">
        <v>90</v>
      </c>
    </row>
    <row r="322" spans="1:10">
      <c r="A322" s="1">
        <v>45519</v>
      </c>
      <c r="B322">
        <v>2024</v>
      </c>
      <c r="C322" t="s">
        <v>97</v>
      </c>
      <c r="D322">
        <v>3</v>
      </c>
      <c r="E322">
        <v>15</v>
      </c>
      <c r="F322" t="s">
        <v>104</v>
      </c>
      <c r="G322">
        <v>8</v>
      </c>
      <c r="H322" t="s">
        <v>89</v>
      </c>
      <c r="I322" t="s">
        <v>11</v>
      </c>
      <c r="J322" t="s">
        <v>90</v>
      </c>
    </row>
    <row r="323" spans="1:10">
      <c r="A323" s="1">
        <v>45526</v>
      </c>
      <c r="B323">
        <v>2024</v>
      </c>
      <c r="C323" t="s">
        <v>97</v>
      </c>
      <c r="D323">
        <v>3</v>
      </c>
      <c r="E323">
        <v>22</v>
      </c>
      <c r="F323" t="s">
        <v>104</v>
      </c>
      <c r="G323">
        <v>8</v>
      </c>
      <c r="H323" t="s">
        <v>89</v>
      </c>
      <c r="I323" t="s">
        <v>11</v>
      </c>
      <c r="J323" t="s">
        <v>90</v>
      </c>
    </row>
    <row r="324" spans="1:10">
      <c r="A324" s="1">
        <v>45533</v>
      </c>
      <c r="B324">
        <v>2024</v>
      </c>
      <c r="C324" t="s">
        <v>97</v>
      </c>
      <c r="D324">
        <v>3</v>
      </c>
      <c r="E324">
        <v>29</v>
      </c>
      <c r="F324" t="s">
        <v>104</v>
      </c>
      <c r="G324">
        <v>8</v>
      </c>
      <c r="H324" t="s">
        <v>89</v>
      </c>
      <c r="I324" t="s">
        <v>11</v>
      </c>
      <c r="J324" t="s">
        <v>90</v>
      </c>
    </row>
    <row r="325" spans="1:10">
      <c r="A325" s="1">
        <v>45540</v>
      </c>
      <c r="B325">
        <v>2024</v>
      </c>
      <c r="C325" t="s">
        <v>98</v>
      </c>
      <c r="D325">
        <v>3</v>
      </c>
      <c r="E325">
        <v>5</v>
      </c>
      <c r="F325" t="s">
        <v>104</v>
      </c>
      <c r="G325">
        <v>9</v>
      </c>
      <c r="H325" t="s">
        <v>89</v>
      </c>
      <c r="I325" t="s">
        <v>11</v>
      </c>
      <c r="J325" t="s">
        <v>90</v>
      </c>
    </row>
    <row r="326" spans="1:10">
      <c r="A326" s="1">
        <v>45547</v>
      </c>
      <c r="B326">
        <v>2024</v>
      </c>
      <c r="C326" t="s">
        <v>98</v>
      </c>
      <c r="D326">
        <v>3</v>
      </c>
      <c r="E326">
        <v>12</v>
      </c>
      <c r="F326" t="s">
        <v>104</v>
      </c>
      <c r="G326">
        <v>9</v>
      </c>
      <c r="H326" t="s">
        <v>89</v>
      </c>
      <c r="I326" t="s">
        <v>11</v>
      </c>
      <c r="J326" t="s">
        <v>90</v>
      </c>
    </row>
    <row r="327" spans="1:10">
      <c r="A327" s="1">
        <v>45554</v>
      </c>
      <c r="B327">
        <v>2024</v>
      </c>
      <c r="C327" t="s">
        <v>98</v>
      </c>
      <c r="D327">
        <v>3</v>
      </c>
      <c r="E327">
        <v>19</v>
      </c>
      <c r="F327" t="s">
        <v>104</v>
      </c>
      <c r="G327">
        <v>9</v>
      </c>
      <c r="H327" t="s">
        <v>89</v>
      </c>
      <c r="I327" t="s">
        <v>11</v>
      </c>
      <c r="J327" t="s">
        <v>90</v>
      </c>
    </row>
    <row r="328" spans="1:10">
      <c r="A328" s="1">
        <v>45561</v>
      </c>
      <c r="B328">
        <v>2024</v>
      </c>
      <c r="C328" t="s">
        <v>98</v>
      </c>
      <c r="D328">
        <v>3</v>
      </c>
      <c r="E328">
        <v>26</v>
      </c>
      <c r="F328" t="s">
        <v>104</v>
      </c>
      <c r="G328">
        <v>9</v>
      </c>
      <c r="H328" t="s">
        <v>89</v>
      </c>
      <c r="I328" t="s">
        <v>11</v>
      </c>
      <c r="J328" t="s">
        <v>90</v>
      </c>
    </row>
    <row r="329" spans="1:10">
      <c r="A329" s="1">
        <v>45568</v>
      </c>
      <c r="B329">
        <v>2024</v>
      </c>
      <c r="C329" t="s">
        <v>99</v>
      </c>
      <c r="D329">
        <v>4</v>
      </c>
      <c r="E329">
        <v>3</v>
      </c>
      <c r="F329" t="s">
        <v>104</v>
      </c>
      <c r="G329">
        <v>10</v>
      </c>
      <c r="H329" t="s">
        <v>89</v>
      </c>
      <c r="I329" t="s">
        <v>11</v>
      </c>
      <c r="J329" t="s">
        <v>90</v>
      </c>
    </row>
    <row r="330" spans="1:10">
      <c r="A330" s="1">
        <v>45575</v>
      </c>
      <c r="B330">
        <v>2024</v>
      </c>
      <c r="C330" t="s">
        <v>99</v>
      </c>
      <c r="D330">
        <v>4</v>
      </c>
      <c r="E330">
        <v>10</v>
      </c>
      <c r="F330" t="s">
        <v>104</v>
      </c>
      <c r="G330">
        <v>10</v>
      </c>
      <c r="H330" t="s">
        <v>89</v>
      </c>
      <c r="I330" t="s">
        <v>11</v>
      </c>
      <c r="J330" t="s">
        <v>90</v>
      </c>
    </row>
    <row r="331" spans="1:10">
      <c r="A331" s="1">
        <v>45582</v>
      </c>
      <c r="B331">
        <v>2024</v>
      </c>
      <c r="C331" t="s">
        <v>99</v>
      </c>
      <c r="D331">
        <v>4</v>
      </c>
      <c r="E331">
        <v>17</v>
      </c>
      <c r="F331" t="s">
        <v>104</v>
      </c>
      <c r="G331">
        <v>10</v>
      </c>
      <c r="H331" t="s">
        <v>89</v>
      </c>
      <c r="I331" t="s">
        <v>11</v>
      </c>
      <c r="J331" t="s">
        <v>90</v>
      </c>
    </row>
    <row r="332" spans="1:10">
      <c r="A332" s="1">
        <v>45589</v>
      </c>
      <c r="B332">
        <v>2024</v>
      </c>
      <c r="C332" t="s">
        <v>99</v>
      </c>
      <c r="D332">
        <v>4</v>
      </c>
      <c r="E332">
        <v>24</v>
      </c>
      <c r="F332" t="s">
        <v>104</v>
      </c>
      <c r="G332">
        <v>10</v>
      </c>
      <c r="H332" t="s">
        <v>89</v>
      </c>
      <c r="I332" t="s">
        <v>11</v>
      </c>
      <c r="J332" t="s">
        <v>90</v>
      </c>
    </row>
    <row r="333" spans="1:10">
      <c r="A333" s="1">
        <v>45596</v>
      </c>
      <c r="B333">
        <v>2024</v>
      </c>
      <c r="C333" t="s">
        <v>99</v>
      </c>
      <c r="D333">
        <v>4</v>
      </c>
      <c r="E333">
        <v>31</v>
      </c>
      <c r="F333" t="s">
        <v>104</v>
      </c>
      <c r="G333">
        <v>10</v>
      </c>
      <c r="H333" t="s">
        <v>89</v>
      </c>
      <c r="I333" t="s">
        <v>11</v>
      </c>
      <c r="J333" t="s">
        <v>90</v>
      </c>
    </row>
    <row r="334" spans="1:10">
      <c r="A334" s="1">
        <v>45603</v>
      </c>
      <c r="B334">
        <v>2024</v>
      </c>
      <c r="C334" t="s">
        <v>100</v>
      </c>
      <c r="D334">
        <v>4</v>
      </c>
      <c r="E334">
        <v>7</v>
      </c>
      <c r="F334" t="s">
        <v>104</v>
      </c>
      <c r="G334">
        <v>11</v>
      </c>
      <c r="H334" t="s">
        <v>89</v>
      </c>
      <c r="I334" t="s">
        <v>11</v>
      </c>
      <c r="J334" t="s">
        <v>90</v>
      </c>
    </row>
    <row r="335" spans="1:10">
      <c r="A335" s="1">
        <v>45610</v>
      </c>
      <c r="B335">
        <v>2024</v>
      </c>
      <c r="C335" t="s">
        <v>100</v>
      </c>
      <c r="D335">
        <v>4</v>
      </c>
      <c r="E335">
        <v>14</v>
      </c>
      <c r="F335" t="s">
        <v>104</v>
      </c>
      <c r="G335">
        <v>11</v>
      </c>
      <c r="H335" t="s">
        <v>89</v>
      </c>
      <c r="I335" t="s">
        <v>11</v>
      </c>
      <c r="J335" t="s">
        <v>90</v>
      </c>
    </row>
    <row r="336" spans="1:10">
      <c r="A336" s="1">
        <v>45617</v>
      </c>
      <c r="B336">
        <v>2024</v>
      </c>
      <c r="C336" t="s">
        <v>100</v>
      </c>
      <c r="D336">
        <v>4</v>
      </c>
      <c r="E336">
        <v>21</v>
      </c>
      <c r="F336" t="s">
        <v>104</v>
      </c>
      <c r="G336">
        <v>11</v>
      </c>
      <c r="H336" t="s">
        <v>89</v>
      </c>
      <c r="I336" t="s">
        <v>11</v>
      </c>
      <c r="J336" t="s">
        <v>90</v>
      </c>
    </row>
    <row r="337" spans="1:10">
      <c r="A337" s="1">
        <v>45624</v>
      </c>
      <c r="B337">
        <v>2024</v>
      </c>
      <c r="C337" t="s">
        <v>100</v>
      </c>
      <c r="D337">
        <v>4</v>
      </c>
      <c r="E337">
        <v>28</v>
      </c>
      <c r="F337" t="s">
        <v>104</v>
      </c>
      <c r="G337">
        <v>11</v>
      </c>
      <c r="H337" t="s">
        <v>89</v>
      </c>
      <c r="I337" t="s">
        <v>11</v>
      </c>
      <c r="J337" t="s">
        <v>90</v>
      </c>
    </row>
    <row r="338" spans="1:10">
      <c r="A338" s="1">
        <v>45631</v>
      </c>
      <c r="B338">
        <v>2024</v>
      </c>
      <c r="C338" t="s">
        <v>101</v>
      </c>
      <c r="D338">
        <v>4</v>
      </c>
      <c r="E338">
        <v>5</v>
      </c>
      <c r="F338" t="s">
        <v>104</v>
      </c>
      <c r="G338">
        <v>12</v>
      </c>
      <c r="H338" t="s">
        <v>89</v>
      </c>
      <c r="I338" t="s">
        <v>11</v>
      </c>
      <c r="J338" t="s">
        <v>90</v>
      </c>
    </row>
    <row r="339" spans="1:10">
      <c r="A339" s="1">
        <v>45638</v>
      </c>
      <c r="B339">
        <v>2024</v>
      </c>
      <c r="C339" t="s">
        <v>101</v>
      </c>
      <c r="D339">
        <v>4</v>
      </c>
      <c r="E339">
        <v>12</v>
      </c>
      <c r="F339" t="s">
        <v>104</v>
      </c>
      <c r="G339">
        <v>12</v>
      </c>
      <c r="H339" t="s">
        <v>89</v>
      </c>
      <c r="I339" t="s">
        <v>11</v>
      </c>
      <c r="J339" t="s">
        <v>90</v>
      </c>
    </row>
    <row r="340" spans="1:10">
      <c r="A340" s="1">
        <v>45645</v>
      </c>
      <c r="B340">
        <v>2024</v>
      </c>
      <c r="C340" t="s">
        <v>101</v>
      </c>
      <c r="D340">
        <v>4</v>
      </c>
      <c r="E340">
        <v>19</v>
      </c>
      <c r="F340" t="s">
        <v>104</v>
      </c>
      <c r="G340">
        <v>12</v>
      </c>
      <c r="H340" t="s">
        <v>89</v>
      </c>
      <c r="I340" t="s">
        <v>11</v>
      </c>
      <c r="J340" t="s">
        <v>90</v>
      </c>
    </row>
    <row r="341" spans="1:10">
      <c r="A341" s="1">
        <v>45652</v>
      </c>
      <c r="B341">
        <v>2024</v>
      </c>
      <c r="C341" t="s">
        <v>101</v>
      </c>
      <c r="D341">
        <v>4</v>
      </c>
      <c r="E341">
        <v>26</v>
      </c>
      <c r="F341" t="s">
        <v>104</v>
      </c>
      <c r="G341">
        <v>12</v>
      </c>
      <c r="H341" t="s">
        <v>89</v>
      </c>
      <c r="I341" t="s">
        <v>11</v>
      </c>
      <c r="J341" t="s">
        <v>90</v>
      </c>
    </row>
    <row r="342" spans="1:10">
      <c r="A342" s="1">
        <v>45659</v>
      </c>
      <c r="B342">
        <v>2025</v>
      </c>
      <c r="C342" t="s">
        <v>87</v>
      </c>
      <c r="D342">
        <v>1</v>
      </c>
      <c r="E342">
        <v>2</v>
      </c>
      <c r="F342" t="s">
        <v>104</v>
      </c>
      <c r="G342">
        <v>1</v>
      </c>
      <c r="H342" t="s">
        <v>89</v>
      </c>
      <c r="I342" t="s">
        <v>11</v>
      </c>
      <c r="J342" t="s">
        <v>90</v>
      </c>
    </row>
    <row r="343" spans="1:10">
      <c r="A343" s="1">
        <v>45666</v>
      </c>
      <c r="B343">
        <v>2025</v>
      </c>
      <c r="C343" t="s">
        <v>87</v>
      </c>
      <c r="D343">
        <v>1</v>
      </c>
      <c r="E343">
        <v>9</v>
      </c>
      <c r="F343" t="s">
        <v>104</v>
      </c>
      <c r="G343">
        <v>1</v>
      </c>
      <c r="H343" t="s">
        <v>89</v>
      </c>
      <c r="I343" t="s">
        <v>11</v>
      </c>
      <c r="J343" t="s">
        <v>90</v>
      </c>
    </row>
    <row r="344" spans="1:10">
      <c r="A344" s="1">
        <v>45673</v>
      </c>
      <c r="B344">
        <v>2025</v>
      </c>
      <c r="C344" t="s">
        <v>87</v>
      </c>
      <c r="D344">
        <v>1</v>
      </c>
      <c r="E344">
        <v>16</v>
      </c>
      <c r="F344" t="s">
        <v>104</v>
      </c>
      <c r="G344">
        <v>1</v>
      </c>
      <c r="H344" t="s">
        <v>89</v>
      </c>
      <c r="I344" t="s">
        <v>11</v>
      </c>
      <c r="J344" t="s">
        <v>90</v>
      </c>
    </row>
    <row r="345" spans="1:10">
      <c r="A345" s="1">
        <v>45680</v>
      </c>
      <c r="B345">
        <v>2025</v>
      </c>
      <c r="C345" t="s">
        <v>87</v>
      </c>
      <c r="D345">
        <v>1</v>
      </c>
      <c r="E345">
        <v>23</v>
      </c>
      <c r="F345" t="s">
        <v>104</v>
      </c>
      <c r="G345">
        <v>1</v>
      </c>
      <c r="H345" t="s">
        <v>89</v>
      </c>
      <c r="I345" t="s">
        <v>11</v>
      </c>
      <c r="J345" t="s">
        <v>90</v>
      </c>
    </row>
    <row r="346" spans="1:10">
      <c r="A346" s="1">
        <v>45687</v>
      </c>
      <c r="B346">
        <v>2025</v>
      </c>
      <c r="C346" t="s">
        <v>87</v>
      </c>
      <c r="D346">
        <v>1</v>
      </c>
      <c r="E346">
        <v>30</v>
      </c>
      <c r="F346" t="s">
        <v>104</v>
      </c>
      <c r="G346">
        <v>1</v>
      </c>
      <c r="H346" t="s">
        <v>89</v>
      </c>
      <c r="I346" t="s">
        <v>11</v>
      </c>
      <c r="J346" t="s">
        <v>90</v>
      </c>
    </row>
    <row r="347" spans="1:10">
      <c r="A347" s="1">
        <v>45694</v>
      </c>
      <c r="B347">
        <v>2025</v>
      </c>
      <c r="C347" t="s">
        <v>91</v>
      </c>
      <c r="D347">
        <v>1</v>
      </c>
      <c r="E347">
        <v>6</v>
      </c>
      <c r="F347" t="s">
        <v>104</v>
      </c>
      <c r="G347">
        <v>2</v>
      </c>
      <c r="H347" t="s">
        <v>89</v>
      </c>
      <c r="I347" t="s">
        <v>11</v>
      </c>
      <c r="J347" t="s">
        <v>90</v>
      </c>
    </row>
    <row r="348" spans="1:10">
      <c r="A348" s="1">
        <v>45701</v>
      </c>
      <c r="B348">
        <v>2025</v>
      </c>
      <c r="C348" t="s">
        <v>91</v>
      </c>
      <c r="D348">
        <v>1</v>
      </c>
      <c r="E348">
        <v>13</v>
      </c>
      <c r="F348" t="s">
        <v>104</v>
      </c>
      <c r="G348">
        <v>2</v>
      </c>
      <c r="H348" t="s">
        <v>89</v>
      </c>
      <c r="I348" t="s">
        <v>11</v>
      </c>
      <c r="J348" t="s">
        <v>90</v>
      </c>
    </row>
    <row r="349" spans="1:10">
      <c r="A349" s="1">
        <v>45708</v>
      </c>
      <c r="B349">
        <v>2025</v>
      </c>
      <c r="C349" t="s">
        <v>91</v>
      </c>
      <c r="D349">
        <v>1</v>
      </c>
      <c r="E349">
        <v>20</v>
      </c>
      <c r="F349" t="s">
        <v>104</v>
      </c>
      <c r="G349">
        <v>2</v>
      </c>
      <c r="H349" t="s">
        <v>89</v>
      </c>
      <c r="I349" t="s">
        <v>11</v>
      </c>
      <c r="J349" t="s">
        <v>90</v>
      </c>
    </row>
    <row r="350" spans="1:10">
      <c r="A350" s="1">
        <v>45715</v>
      </c>
      <c r="B350">
        <v>2025</v>
      </c>
      <c r="C350" t="s">
        <v>91</v>
      </c>
      <c r="D350">
        <v>1</v>
      </c>
      <c r="E350">
        <v>27</v>
      </c>
      <c r="F350" t="s">
        <v>104</v>
      </c>
      <c r="G350">
        <v>2</v>
      </c>
      <c r="H350" t="s">
        <v>89</v>
      </c>
      <c r="I350" t="s">
        <v>11</v>
      </c>
      <c r="J350" t="s">
        <v>90</v>
      </c>
    </row>
    <row r="351" spans="1:10">
      <c r="A351" s="1">
        <v>45722</v>
      </c>
      <c r="B351">
        <v>2025</v>
      </c>
      <c r="C351" t="s">
        <v>92</v>
      </c>
      <c r="D351">
        <v>1</v>
      </c>
      <c r="E351">
        <v>6</v>
      </c>
      <c r="F351" t="s">
        <v>104</v>
      </c>
      <c r="G351">
        <v>3</v>
      </c>
      <c r="H351" t="s">
        <v>89</v>
      </c>
      <c r="I351" t="s">
        <v>11</v>
      </c>
      <c r="J351" t="s">
        <v>90</v>
      </c>
    </row>
    <row r="352" spans="1:10">
      <c r="A352" s="1">
        <v>45729</v>
      </c>
      <c r="B352">
        <v>2025</v>
      </c>
      <c r="C352" t="s">
        <v>92</v>
      </c>
      <c r="D352">
        <v>1</v>
      </c>
      <c r="E352">
        <v>13</v>
      </c>
      <c r="F352" t="s">
        <v>104</v>
      </c>
      <c r="G352">
        <v>3</v>
      </c>
      <c r="H352" t="s">
        <v>89</v>
      </c>
      <c r="I352" t="s">
        <v>11</v>
      </c>
      <c r="J352" t="s">
        <v>90</v>
      </c>
    </row>
    <row r="353" spans="1:10">
      <c r="A353" s="1">
        <v>45736</v>
      </c>
      <c r="B353">
        <v>2025</v>
      </c>
      <c r="C353" t="s">
        <v>92</v>
      </c>
      <c r="D353">
        <v>1</v>
      </c>
      <c r="E353">
        <v>20</v>
      </c>
      <c r="F353" t="s">
        <v>104</v>
      </c>
      <c r="G353">
        <v>3</v>
      </c>
      <c r="H353" t="s">
        <v>89</v>
      </c>
      <c r="I353" t="s">
        <v>11</v>
      </c>
      <c r="J353" t="s">
        <v>90</v>
      </c>
    </row>
    <row r="354" spans="1:10">
      <c r="A354" s="1">
        <v>45743</v>
      </c>
      <c r="B354">
        <v>2025</v>
      </c>
      <c r="C354" t="s">
        <v>92</v>
      </c>
      <c r="D354">
        <v>1</v>
      </c>
      <c r="E354">
        <v>27</v>
      </c>
      <c r="F354" t="s">
        <v>104</v>
      </c>
      <c r="G354">
        <v>3</v>
      </c>
      <c r="H354" t="s">
        <v>89</v>
      </c>
      <c r="I354" t="s">
        <v>11</v>
      </c>
      <c r="J354" t="s">
        <v>90</v>
      </c>
    </row>
    <row r="355" spans="1:10">
      <c r="A355" s="1">
        <v>45750</v>
      </c>
      <c r="B355">
        <v>2025</v>
      </c>
      <c r="C355" t="s">
        <v>93</v>
      </c>
      <c r="D355">
        <v>2</v>
      </c>
      <c r="E355">
        <v>3</v>
      </c>
      <c r="F355" t="s">
        <v>104</v>
      </c>
      <c r="G355">
        <v>4</v>
      </c>
      <c r="H355" t="s">
        <v>89</v>
      </c>
      <c r="I355" t="s">
        <v>11</v>
      </c>
      <c r="J355" t="s">
        <v>90</v>
      </c>
    </row>
    <row r="356" spans="1:10">
      <c r="A356" s="1">
        <v>45757</v>
      </c>
      <c r="B356">
        <v>2025</v>
      </c>
      <c r="C356" t="s">
        <v>93</v>
      </c>
      <c r="D356">
        <v>2</v>
      </c>
      <c r="E356">
        <v>10</v>
      </c>
      <c r="F356" t="s">
        <v>104</v>
      </c>
      <c r="G356">
        <v>4</v>
      </c>
      <c r="H356" t="s">
        <v>89</v>
      </c>
      <c r="I356" t="s">
        <v>11</v>
      </c>
      <c r="J356" t="s">
        <v>90</v>
      </c>
    </row>
    <row r="357" spans="1:10">
      <c r="A357" s="1">
        <v>45764</v>
      </c>
      <c r="B357">
        <v>2025</v>
      </c>
      <c r="C357" t="s">
        <v>93</v>
      </c>
      <c r="D357">
        <v>2</v>
      </c>
      <c r="E357">
        <v>17</v>
      </c>
      <c r="F357" t="s">
        <v>104</v>
      </c>
      <c r="G357">
        <v>4</v>
      </c>
      <c r="H357" t="s">
        <v>89</v>
      </c>
      <c r="I357" t="s">
        <v>11</v>
      </c>
      <c r="J357" t="s">
        <v>90</v>
      </c>
    </row>
    <row r="358" spans="1:10">
      <c r="A358" s="1">
        <v>45771</v>
      </c>
      <c r="B358">
        <v>2025</v>
      </c>
      <c r="C358" t="s">
        <v>93</v>
      </c>
      <c r="D358">
        <v>2</v>
      </c>
      <c r="E358">
        <v>24</v>
      </c>
      <c r="F358" t="s">
        <v>104</v>
      </c>
      <c r="G358">
        <v>4</v>
      </c>
      <c r="H358" t="s">
        <v>89</v>
      </c>
      <c r="I358" t="s">
        <v>11</v>
      </c>
      <c r="J358" t="s">
        <v>90</v>
      </c>
    </row>
    <row r="359" spans="1:10">
      <c r="A359" s="1">
        <v>45778</v>
      </c>
      <c r="B359">
        <v>2025</v>
      </c>
      <c r="C359" t="s">
        <v>94</v>
      </c>
      <c r="D359">
        <v>2</v>
      </c>
      <c r="E359">
        <v>1</v>
      </c>
      <c r="F359" t="s">
        <v>104</v>
      </c>
      <c r="G359">
        <v>5</v>
      </c>
      <c r="H359" t="s">
        <v>89</v>
      </c>
      <c r="I359" t="s">
        <v>11</v>
      </c>
      <c r="J359" t="s">
        <v>90</v>
      </c>
    </row>
    <row r="360" spans="1:10">
      <c r="A360" s="1">
        <v>45785</v>
      </c>
      <c r="B360">
        <v>2025</v>
      </c>
      <c r="C360" t="s">
        <v>94</v>
      </c>
      <c r="D360">
        <v>2</v>
      </c>
      <c r="E360">
        <v>8</v>
      </c>
      <c r="F360" t="s">
        <v>104</v>
      </c>
      <c r="G360">
        <v>5</v>
      </c>
      <c r="H360" t="s">
        <v>89</v>
      </c>
      <c r="I360" t="s">
        <v>11</v>
      </c>
      <c r="J360" t="s">
        <v>90</v>
      </c>
    </row>
    <row r="361" spans="1:10">
      <c r="A361" s="1">
        <v>45792</v>
      </c>
      <c r="B361">
        <v>2025</v>
      </c>
      <c r="C361" t="s">
        <v>94</v>
      </c>
      <c r="D361">
        <v>2</v>
      </c>
      <c r="E361">
        <v>15</v>
      </c>
      <c r="F361" t="s">
        <v>104</v>
      </c>
      <c r="G361">
        <v>5</v>
      </c>
      <c r="H361" t="s">
        <v>89</v>
      </c>
      <c r="I361" t="s">
        <v>11</v>
      </c>
      <c r="J361" t="s">
        <v>90</v>
      </c>
    </row>
    <row r="362" spans="1:10">
      <c r="A362" s="1">
        <v>45799</v>
      </c>
      <c r="B362">
        <v>2025</v>
      </c>
      <c r="C362" t="s">
        <v>94</v>
      </c>
      <c r="D362">
        <v>2</v>
      </c>
      <c r="E362">
        <v>22</v>
      </c>
      <c r="F362" t="s">
        <v>104</v>
      </c>
      <c r="G362">
        <v>5</v>
      </c>
      <c r="H362" t="s">
        <v>89</v>
      </c>
      <c r="I362" t="s">
        <v>11</v>
      </c>
      <c r="J362" t="s">
        <v>90</v>
      </c>
    </row>
    <row r="363" spans="1:10">
      <c r="A363" s="1">
        <v>45806</v>
      </c>
      <c r="B363">
        <v>2025</v>
      </c>
      <c r="C363" t="s">
        <v>94</v>
      </c>
      <c r="D363">
        <v>2</v>
      </c>
      <c r="E363">
        <v>29</v>
      </c>
      <c r="F363" t="s">
        <v>104</v>
      </c>
      <c r="G363">
        <v>5</v>
      </c>
      <c r="H363" t="s">
        <v>89</v>
      </c>
      <c r="I363" t="s">
        <v>11</v>
      </c>
      <c r="J363" t="s">
        <v>90</v>
      </c>
    </row>
    <row r="364" spans="1:10">
      <c r="A364" s="1">
        <v>45813</v>
      </c>
      <c r="B364">
        <v>2025</v>
      </c>
      <c r="C364" t="s">
        <v>95</v>
      </c>
      <c r="D364">
        <v>2</v>
      </c>
      <c r="E364">
        <v>5</v>
      </c>
      <c r="F364" t="s">
        <v>104</v>
      </c>
      <c r="G364">
        <v>6</v>
      </c>
      <c r="H364" t="s">
        <v>89</v>
      </c>
      <c r="I364" t="s">
        <v>11</v>
      </c>
      <c r="J364" t="s">
        <v>90</v>
      </c>
    </row>
    <row r="365" spans="1:10">
      <c r="A365" s="1">
        <v>45820</v>
      </c>
      <c r="B365">
        <v>2025</v>
      </c>
      <c r="C365" t="s">
        <v>95</v>
      </c>
      <c r="D365">
        <v>2</v>
      </c>
      <c r="E365">
        <v>12</v>
      </c>
      <c r="F365" t="s">
        <v>104</v>
      </c>
      <c r="G365">
        <v>6</v>
      </c>
      <c r="H365" t="s">
        <v>89</v>
      </c>
      <c r="I365" t="s">
        <v>11</v>
      </c>
      <c r="J365" t="s">
        <v>90</v>
      </c>
    </row>
    <row r="366" spans="1:10">
      <c r="A366" s="1">
        <v>45827</v>
      </c>
      <c r="B366">
        <v>2025</v>
      </c>
      <c r="C366" t="s">
        <v>95</v>
      </c>
      <c r="D366">
        <v>2</v>
      </c>
      <c r="E366">
        <v>19</v>
      </c>
      <c r="F366" t="s">
        <v>104</v>
      </c>
      <c r="G366">
        <v>6</v>
      </c>
      <c r="H366" t="s">
        <v>89</v>
      </c>
      <c r="I366" t="s">
        <v>11</v>
      </c>
      <c r="J366" t="s">
        <v>90</v>
      </c>
    </row>
    <row r="367" spans="1:10">
      <c r="A367" s="1">
        <v>45834</v>
      </c>
      <c r="B367">
        <v>2025</v>
      </c>
      <c r="C367" t="s">
        <v>95</v>
      </c>
      <c r="D367">
        <v>2</v>
      </c>
      <c r="E367">
        <v>26</v>
      </c>
      <c r="F367" t="s">
        <v>104</v>
      </c>
      <c r="G367">
        <v>6</v>
      </c>
      <c r="H367" t="s">
        <v>89</v>
      </c>
      <c r="I367" t="s">
        <v>11</v>
      </c>
      <c r="J367" t="s">
        <v>90</v>
      </c>
    </row>
    <row r="368" spans="1:10">
      <c r="A368" s="1">
        <v>45841</v>
      </c>
      <c r="B368">
        <v>2025</v>
      </c>
      <c r="C368" t="s">
        <v>96</v>
      </c>
      <c r="D368">
        <v>3</v>
      </c>
      <c r="E368">
        <v>3</v>
      </c>
      <c r="F368" t="s">
        <v>104</v>
      </c>
      <c r="G368">
        <v>7</v>
      </c>
      <c r="H368" t="s">
        <v>89</v>
      </c>
      <c r="I368" t="s">
        <v>11</v>
      </c>
      <c r="J368" t="s">
        <v>90</v>
      </c>
    </row>
    <row r="369" spans="1:10">
      <c r="A369" s="1">
        <v>45848</v>
      </c>
      <c r="B369">
        <v>2025</v>
      </c>
      <c r="C369" t="s">
        <v>96</v>
      </c>
      <c r="D369">
        <v>3</v>
      </c>
      <c r="E369">
        <v>10</v>
      </c>
      <c r="F369" t="s">
        <v>104</v>
      </c>
      <c r="G369">
        <v>7</v>
      </c>
      <c r="H369" t="s">
        <v>89</v>
      </c>
      <c r="I369" t="s">
        <v>11</v>
      </c>
      <c r="J369" t="s">
        <v>90</v>
      </c>
    </row>
    <row r="370" spans="1:10">
      <c r="A370" s="1">
        <v>45855</v>
      </c>
      <c r="B370">
        <v>2025</v>
      </c>
      <c r="C370" t="s">
        <v>96</v>
      </c>
      <c r="D370">
        <v>3</v>
      </c>
      <c r="E370">
        <v>17</v>
      </c>
      <c r="F370" t="s">
        <v>104</v>
      </c>
      <c r="G370">
        <v>7</v>
      </c>
      <c r="H370" t="s">
        <v>89</v>
      </c>
      <c r="I370" t="s">
        <v>11</v>
      </c>
      <c r="J370" t="s">
        <v>90</v>
      </c>
    </row>
    <row r="371" spans="1:10">
      <c r="A371" s="1">
        <v>45862</v>
      </c>
      <c r="B371">
        <v>2025</v>
      </c>
      <c r="C371" t="s">
        <v>96</v>
      </c>
      <c r="D371">
        <v>3</v>
      </c>
      <c r="E371">
        <v>24</v>
      </c>
      <c r="F371" t="s">
        <v>104</v>
      </c>
      <c r="G371">
        <v>7</v>
      </c>
      <c r="H371" t="s">
        <v>89</v>
      </c>
      <c r="I371" t="s">
        <v>11</v>
      </c>
      <c r="J371" t="s">
        <v>90</v>
      </c>
    </row>
    <row r="372" spans="1:10">
      <c r="A372" s="1">
        <v>45869</v>
      </c>
      <c r="B372">
        <v>2025</v>
      </c>
      <c r="C372" t="s">
        <v>96</v>
      </c>
      <c r="D372">
        <v>3</v>
      </c>
      <c r="E372">
        <v>31</v>
      </c>
      <c r="F372" t="s">
        <v>104</v>
      </c>
      <c r="G372">
        <v>7</v>
      </c>
      <c r="H372" t="s">
        <v>89</v>
      </c>
      <c r="I372" t="s">
        <v>11</v>
      </c>
      <c r="J372" t="s">
        <v>90</v>
      </c>
    </row>
    <row r="373" spans="1:10">
      <c r="A373" s="1">
        <v>45876</v>
      </c>
      <c r="B373">
        <v>2025</v>
      </c>
      <c r="C373" t="s">
        <v>97</v>
      </c>
      <c r="D373">
        <v>3</v>
      </c>
      <c r="E373">
        <v>7</v>
      </c>
      <c r="F373" t="s">
        <v>104</v>
      </c>
      <c r="G373">
        <v>8</v>
      </c>
      <c r="H373" t="s">
        <v>89</v>
      </c>
      <c r="I373" t="s">
        <v>11</v>
      </c>
      <c r="J373" t="s">
        <v>90</v>
      </c>
    </row>
    <row r="374" spans="1:10">
      <c r="A374" s="1">
        <v>45883</v>
      </c>
      <c r="B374">
        <v>2025</v>
      </c>
      <c r="C374" t="s">
        <v>97</v>
      </c>
      <c r="D374">
        <v>3</v>
      </c>
      <c r="E374">
        <v>14</v>
      </c>
      <c r="F374" t="s">
        <v>104</v>
      </c>
      <c r="G374">
        <v>8</v>
      </c>
      <c r="H374" t="s">
        <v>89</v>
      </c>
      <c r="I374" t="s">
        <v>11</v>
      </c>
      <c r="J374" t="s">
        <v>90</v>
      </c>
    </row>
    <row r="375" spans="1:10">
      <c r="A375" s="1">
        <v>45890</v>
      </c>
      <c r="B375">
        <v>2025</v>
      </c>
      <c r="C375" t="s">
        <v>97</v>
      </c>
      <c r="D375">
        <v>3</v>
      </c>
      <c r="E375">
        <v>21</v>
      </c>
      <c r="F375" t="s">
        <v>104</v>
      </c>
      <c r="G375">
        <v>8</v>
      </c>
      <c r="H375" t="s">
        <v>89</v>
      </c>
      <c r="I375" t="s">
        <v>11</v>
      </c>
      <c r="J375" t="s">
        <v>90</v>
      </c>
    </row>
    <row r="376" spans="1:10">
      <c r="A376" s="1">
        <v>45897</v>
      </c>
      <c r="B376">
        <v>2025</v>
      </c>
      <c r="C376" t="s">
        <v>97</v>
      </c>
      <c r="D376">
        <v>3</v>
      </c>
      <c r="E376">
        <v>28</v>
      </c>
      <c r="F376" t="s">
        <v>104</v>
      </c>
      <c r="G376">
        <v>8</v>
      </c>
      <c r="H376" t="s">
        <v>89</v>
      </c>
      <c r="I376" t="s">
        <v>11</v>
      </c>
      <c r="J376" t="s">
        <v>90</v>
      </c>
    </row>
    <row r="377" spans="1:10">
      <c r="A377" s="1">
        <v>45904</v>
      </c>
      <c r="B377">
        <v>2025</v>
      </c>
      <c r="C377" t="s">
        <v>98</v>
      </c>
      <c r="D377">
        <v>3</v>
      </c>
      <c r="E377">
        <v>4</v>
      </c>
      <c r="F377" t="s">
        <v>104</v>
      </c>
      <c r="G377">
        <v>9</v>
      </c>
      <c r="H377" t="s">
        <v>89</v>
      </c>
      <c r="I377" t="s">
        <v>11</v>
      </c>
      <c r="J377" t="s">
        <v>90</v>
      </c>
    </row>
    <row r="378" spans="1:10">
      <c r="A378" s="1">
        <v>45911</v>
      </c>
      <c r="B378">
        <v>2025</v>
      </c>
      <c r="C378" t="s">
        <v>98</v>
      </c>
      <c r="D378">
        <v>3</v>
      </c>
      <c r="E378">
        <v>11</v>
      </c>
      <c r="F378" t="s">
        <v>104</v>
      </c>
      <c r="G378">
        <v>9</v>
      </c>
      <c r="H378" t="s">
        <v>89</v>
      </c>
      <c r="I378" t="s">
        <v>11</v>
      </c>
      <c r="J378" t="s">
        <v>90</v>
      </c>
    </row>
    <row r="379" spans="1:10">
      <c r="A379" s="1">
        <v>45918</v>
      </c>
      <c r="B379">
        <v>2025</v>
      </c>
      <c r="C379" t="s">
        <v>98</v>
      </c>
      <c r="D379">
        <v>3</v>
      </c>
      <c r="E379">
        <v>18</v>
      </c>
      <c r="F379" t="s">
        <v>104</v>
      </c>
      <c r="G379">
        <v>9</v>
      </c>
      <c r="H379" t="s">
        <v>89</v>
      </c>
      <c r="I379" t="s">
        <v>11</v>
      </c>
      <c r="J379" t="s">
        <v>90</v>
      </c>
    </row>
    <row r="380" spans="1:10">
      <c r="A380" s="1">
        <v>45925</v>
      </c>
      <c r="B380">
        <v>2025</v>
      </c>
      <c r="C380" t="s">
        <v>98</v>
      </c>
      <c r="D380">
        <v>3</v>
      </c>
      <c r="E380">
        <v>25</v>
      </c>
      <c r="F380" t="s">
        <v>104</v>
      </c>
      <c r="G380">
        <v>9</v>
      </c>
      <c r="H380" t="s">
        <v>89</v>
      </c>
      <c r="I380" t="s">
        <v>11</v>
      </c>
      <c r="J380" t="s">
        <v>90</v>
      </c>
    </row>
    <row r="381" spans="1:10">
      <c r="A381" s="1">
        <v>45932</v>
      </c>
      <c r="B381">
        <v>2025</v>
      </c>
      <c r="C381" t="s">
        <v>99</v>
      </c>
      <c r="D381">
        <v>4</v>
      </c>
      <c r="E381">
        <v>2</v>
      </c>
      <c r="F381" t="s">
        <v>104</v>
      </c>
      <c r="G381">
        <v>10</v>
      </c>
      <c r="H381" t="s">
        <v>89</v>
      </c>
      <c r="I381" t="s">
        <v>11</v>
      </c>
      <c r="J381" t="s">
        <v>90</v>
      </c>
    </row>
    <row r="382" spans="1:10">
      <c r="A382" s="1">
        <v>45939</v>
      </c>
      <c r="B382">
        <v>2025</v>
      </c>
      <c r="C382" t="s">
        <v>99</v>
      </c>
      <c r="D382">
        <v>4</v>
      </c>
      <c r="E382">
        <v>9</v>
      </c>
      <c r="F382" t="s">
        <v>104</v>
      </c>
      <c r="G382">
        <v>10</v>
      </c>
      <c r="H382" t="s">
        <v>89</v>
      </c>
      <c r="I382" t="s">
        <v>11</v>
      </c>
      <c r="J382" t="s">
        <v>90</v>
      </c>
    </row>
    <row r="383" spans="1:10">
      <c r="A383" s="1">
        <v>45946</v>
      </c>
      <c r="B383">
        <v>2025</v>
      </c>
      <c r="C383" t="s">
        <v>99</v>
      </c>
      <c r="D383">
        <v>4</v>
      </c>
      <c r="E383">
        <v>16</v>
      </c>
      <c r="F383" t="s">
        <v>104</v>
      </c>
      <c r="G383">
        <v>10</v>
      </c>
      <c r="H383" t="s">
        <v>89</v>
      </c>
      <c r="I383" t="s">
        <v>11</v>
      </c>
      <c r="J383" t="s">
        <v>90</v>
      </c>
    </row>
    <row r="384" spans="1:10">
      <c r="A384" s="1">
        <v>45953</v>
      </c>
      <c r="B384">
        <v>2025</v>
      </c>
      <c r="C384" t="s">
        <v>99</v>
      </c>
      <c r="D384">
        <v>4</v>
      </c>
      <c r="E384">
        <v>23</v>
      </c>
      <c r="F384" t="s">
        <v>104</v>
      </c>
      <c r="G384">
        <v>10</v>
      </c>
      <c r="H384" t="s">
        <v>89</v>
      </c>
      <c r="I384" t="s">
        <v>11</v>
      </c>
      <c r="J384" t="s">
        <v>90</v>
      </c>
    </row>
    <row r="385" spans="1:10">
      <c r="A385" s="1">
        <v>45960</v>
      </c>
      <c r="B385">
        <v>2025</v>
      </c>
      <c r="C385" t="s">
        <v>99</v>
      </c>
      <c r="D385">
        <v>4</v>
      </c>
      <c r="E385">
        <v>30</v>
      </c>
      <c r="F385" t="s">
        <v>104</v>
      </c>
      <c r="G385">
        <v>10</v>
      </c>
      <c r="H385" t="s">
        <v>89</v>
      </c>
      <c r="I385" t="s">
        <v>11</v>
      </c>
      <c r="J385" t="s">
        <v>90</v>
      </c>
    </row>
    <row r="386" spans="1:10">
      <c r="A386" s="1">
        <v>45296</v>
      </c>
      <c r="B386">
        <v>2024</v>
      </c>
      <c r="C386" t="s">
        <v>87</v>
      </c>
      <c r="D386">
        <v>1</v>
      </c>
      <c r="E386">
        <v>5</v>
      </c>
      <c r="F386" t="s">
        <v>105</v>
      </c>
      <c r="G386">
        <v>1</v>
      </c>
      <c r="H386" t="s">
        <v>89</v>
      </c>
      <c r="I386" t="s">
        <v>12</v>
      </c>
      <c r="J386" t="s">
        <v>90</v>
      </c>
    </row>
    <row r="387" spans="1:10">
      <c r="A387" s="1">
        <v>45303</v>
      </c>
      <c r="B387">
        <v>2024</v>
      </c>
      <c r="C387" t="s">
        <v>87</v>
      </c>
      <c r="D387">
        <v>1</v>
      </c>
      <c r="E387">
        <v>12</v>
      </c>
      <c r="F387" t="s">
        <v>105</v>
      </c>
      <c r="G387">
        <v>1</v>
      </c>
      <c r="H387" t="s">
        <v>89</v>
      </c>
      <c r="I387" t="s">
        <v>12</v>
      </c>
      <c r="J387" t="s">
        <v>90</v>
      </c>
    </row>
    <row r="388" spans="1:10">
      <c r="A388" s="1">
        <v>45310</v>
      </c>
      <c r="B388">
        <v>2024</v>
      </c>
      <c r="C388" t="s">
        <v>87</v>
      </c>
      <c r="D388">
        <v>1</v>
      </c>
      <c r="E388">
        <v>19</v>
      </c>
      <c r="F388" t="s">
        <v>105</v>
      </c>
      <c r="G388">
        <v>1</v>
      </c>
      <c r="H388" t="s">
        <v>89</v>
      </c>
      <c r="I388" t="s">
        <v>12</v>
      </c>
      <c r="J388" t="s">
        <v>90</v>
      </c>
    </row>
    <row r="389" spans="1:10">
      <c r="A389" s="1">
        <v>45317</v>
      </c>
      <c r="B389">
        <v>2024</v>
      </c>
      <c r="C389" t="s">
        <v>87</v>
      </c>
      <c r="D389">
        <v>1</v>
      </c>
      <c r="E389">
        <v>26</v>
      </c>
      <c r="F389" t="s">
        <v>105</v>
      </c>
      <c r="G389">
        <v>1</v>
      </c>
      <c r="H389" t="s">
        <v>89</v>
      </c>
      <c r="I389" t="s">
        <v>12</v>
      </c>
      <c r="J389" t="s">
        <v>90</v>
      </c>
    </row>
    <row r="390" spans="1:10">
      <c r="A390" s="1">
        <v>45324</v>
      </c>
      <c r="B390">
        <v>2024</v>
      </c>
      <c r="C390" t="s">
        <v>91</v>
      </c>
      <c r="D390">
        <v>1</v>
      </c>
      <c r="E390">
        <v>2</v>
      </c>
      <c r="F390" t="s">
        <v>105</v>
      </c>
      <c r="G390">
        <v>2</v>
      </c>
      <c r="H390" t="s">
        <v>89</v>
      </c>
      <c r="I390" t="s">
        <v>12</v>
      </c>
      <c r="J390" t="s">
        <v>90</v>
      </c>
    </row>
    <row r="391" spans="1:10">
      <c r="A391" s="1">
        <v>45331</v>
      </c>
      <c r="B391">
        <v>2024</v>
      </c>
      <c r="C391" t="s">
        <v>91</v>
      </c>
      <c r="D391">
        <v>1</v>
      </c>
      <c r="E391">
        <v>9</v>
      </c>
      <c r="F391" t="s">
        <v>105</v>
      </c>
      <c r="G391">
        <v>2</v>
      </c>
      <c r="H391" t="s">
        <v>89</v>
      </c>
      <c r="I391" t="s">
        <v>12</v>
      </c>
      <c r="J391" t="s">
        <v>90</v>
      </c>
    </row>
    <row r="392" spans="1:10">
      <c r="A392" s="1">
        <v>45338</v>
      </c>
      <c r="B392">
        <v>2024</v>
      </c>
      <c r="C392" t="s">
        <v>91</v>
      </c>
      <c r="D392">
        <v>1</v>
      </c>
      <c r="E392">
        <v>16</v>
      </c>
      <c r="F392" t="s">
        <v>105</v>
      </c>
      <c r="G392">
        <v>2</v>
      </c>
      <c r="H392" t="s">
        <v>89</v>
      </c>
      <c r="I392" t="s">
        <v>12</v>
      </c>
      <c r="J392" t="s">
        <v>90</v>
      </c>
    </row>
    <row r="393" spans="1:10">
      <c r="A393" s="1">
        <v>45345</v>
      </c>
      <c r="B393">
        <v>2024</v>
      </c>
      <c r="C393" t="s">
        <v>91</v>
      </c>
      <c r="D393">
        <v>1</v>
      </c>
      <c r="E393">
        <v>23</v>
      </c>
      <c r="F393" t="s">
        <v>105</v>
      </c>
      <c r="G393">
        <v>2</v>
      </c>
      <c r="H393" t="s">
        <v>89</v>
      </c>
      <c r="I393" t="s">
        <v>12</v>
      </c>
      <c r="J393" t="s">
        <v>90</v>
      </c>
    </row>
    <row r="394" spans="1:10">
      <c r="A394" s="1">
        <v>45352</v>
      </c>
      <c r="B394">
        <v>2024</v>
      </c>
      <c r="C394" t="s">
        <v>92</v>
      </c>
      <c r="D394">
        <v>1</v>
      </c>
      <c r="E394">
        <v>1</v>
      </c>
      <c r="F394" t="s">
        <v>105</v>
      </c>
      <c r="G394">
        <v>3</v>
      </c>
      <c r="H394" t="s">
        <v>89</v>
      </c>
      <c r="I394" t="s">
        <v>12</v>
      </c>
      <c r="J394" t="s">
        <v>90</v>
      </c>
    </row>
    <row r="395" spans="1:10">
      <c r="A395" s="1">
        <v>45359</v>
      </c>
      <c r="B395">
        <v>2024</v>
      </c>
      <c r="C395" t="s">
        <v>92</v>
      </c>
      <c r="D395">
        <v>1</v>
      </c>
      <c r="E395">
        <v>8</v>
      </c>
      <c r="F395" t="s">
        <v>105</v>
      </c>
      <c r="G395">
        <v>3</v>
      </c>
      <c r="H395" t="s">
        <v>89</v>
      </c>
      <c r="I395" t="s">
        <v>12</v>
      </c>
      <c r="J395" t="s">
        <v>90</v>
      </c>
    </row>
    <row r="396" spans="1:10">
      <c r="A396" s="1">
        <v>45366</v>
      </c>
      <c r="B396">
        <v>2024</v>
      </c>
      <c r="C396" t="s">
        <v>92</v>
      </c>
      <c r="D396">
        <v>1</v>
      </c>
      <c r="E396">
        <v>15</v>
      </c>
      <c r="F396" t="s">
        <v>105</v>
      </c>
      <c r="G396">
        <v>3</v>
      </c>
      <c r="H396" t="s">
        <v>89</v>
      </c>
      <c r="I396" t="s">
        <v>12</v>
      </c>
      <c r="J396" t="s">
        <v>90</v>
      </c>
    </row>
    <row r="397" spans="1:10">
      <c r="A397" s="1">
        <v>45373</v>
      </c>
      <c r="B397">
        <v>2024</v>
      </c>
      <c r="C397" t="s">
        <v>92</v>
      </c>
      <c r="D397">
        <v>1</v>
      </c>
      <c r="E397">
        <v>22</v>
      </c>
      <c r="F397" t="s">
        <v>105</v>
      </c>
      <c r="G397">
        <v>3</v>
      </c>
      <c r="H397" t="s">
        <v>89</v>
      </c>
      <c r="I397" t="s">
        <v>12</v>
      </c>
      <c r="J397" t="s">
        <v>90</v>
      </c>
    </row>
    <row r="398" spans="1:10">
      <c r="A398" s="1">
        <v>45380</v>
      </c>
      <c r="B398">
        <v>2024</v>
      </c>
      <c r="C398" t="s">
        <v>92</v>
      </c>
      <c r="D398">
        <v>1</v>
      </c>
      <c r="E398">
        <v>29</v>
      </c>
      <c r="F398" t="s">
        <v>105</v>
      </c>
      <c r="G398">
        <v>3</v>
      </c>
      <c r="H398" t="s">
        <v>89</v>
      </c>
      <c r="I398" t="s">
        <v>12</v>
      </c>
      <c r="J398" t="s">
        <v>90</v>
      </c>
    </row>
    <row r="399" spans="1:10">
      <c r="A399" s="1">
        <v>45387</v>
      </c>
      <c r="B399">
        <v>2024</v>
      </c>
      <c r="C399" t="s">
        <v>93</v>
      </c>
      <c r="D399">
        <v>2</v>
      </c>
      <c r="E399">
        <v>5</v>
      </c>
      <c r="F399" t="s">
        <v>105</v>
      </c>
      <c r="G399">
        <v>4</v>
      </c>
      <c r="H399" t="s">
        <v>89</v>
      </c>
      <c r="I399" t="s">
        <v>12</v>
      </c>
      <c r="J399" t="s">
        <v>90</v>
      </c>
    </row>
    <row r="400" spans="1:10">
      <c r="A400" s="1">
        <v>45394</v>
      </c>
      <c r="B400">
        <v>2024</v>
      </c>
      <c r="C400" t="s">
        <v>93</v>
      </c>
      <c r="D400">
        <v>2</v>
      </c>
      <c r="E400">
        <v>12</v>
      </c>
      <c r="F400" t="s">
        <v>105</v>
      </c>
      <c r="G400">
        <v>4</v>
      </c>
      <c r="H400" t="s">
        <v>89</v>
      </c>
      <c r="I400" t="s">
        <v>12</v>
      </c>
      <c r="J400" t="s">
        <v>90</v>
      </c>
    </row>
    <row r="401" spans="1:10">
      <c r="A401" s="1">
        <v>45401</v>
      </c>
      <c r="B401">
        <v>2024</v>
      </c>
      <c r="C401" t="s">
        <v>93</v>
      </c>
      <c r="D401">
        <v>2</v>
      </c>
      <c r="E401">
        <v>19</v>
      </c>
      <c r="F401" t="s">
        <v>105</v>
      </c>
      <c r="G401">
        <v>4</v>
      </c>
      <c r="H401" t="s">
        <v>89</v>
      </c>
      <c r="I401" t="s">
        <v>12</v>
      </c>
      <c r="J401" t="s">
        <v>90</v>
      </c>
    </row>
    <row r="402" spans="1:10">
      <c r="A402" s="1">
        <v>45408</v>
      </c>
      <c r="B402">
        <v>2024</v>
      </c>
      <c r="C402" t="s">
        <v>93</v>
      </c>
      <c r="D402">
        <v>2</v>
      </c>
      <c r="E402">
        <v>26</v>
      </c>
      <c r="F402" t="s">
        <v>105</v>
      </c>
      <c r="G402">
        <v>4</v>
      </c>
      <c r="H402" t="s">
        <v>89</v>
      </c>
      <c r="I402" t="s">
        <v>12</v>
      </c>
      <c r="J402" t="s">
        <v>90</v>
      </c>
    </row>
    <row r="403" spans="1:10">
      <c r="A403" s="1">
        <v>45415</v>
      </c>
      <c r="B403">
        <v>2024</v>
      </c>
      <c r="C403" t="s">
        <v>94</v>
      </c>
      <c r="D403">
        <v>2</v>
      </c>
      <c r="E403">
        <v>3</v>
      </c>
      <c r="F403" t="s">
        <v>105</v>
      </c>
      <c r="G403">
        <v>5</v>
      </c>
      <c r="H403" t="s">
        <v>89</v>
      </c>
      <c r="I403" t="s">
        <v>12</v>
      </c>
      <c r="J403" t="s">
        <v>90</v>
      </c>
    </row>
    <row r="404" spans="1:10">
      <c r="A404" s="1">
        <v>45422</v>
      </c>
      <c r="B404">
        <v>2024</v>
      </c>
      <c r="C404" t="s">
        <v>94</v>
      </c>
      <c r="D404">
        <v>2</v>
      </c>
      <c r="E404">
        <v>10</v>
      </c>
      <c r="F404" t="s">
        <v>105</v>
      </c>
      <c r="G404">
        <v>5</v>
      </c>
      <c r="H404" t="s">
        <v>89</v>
      </c>
      <c r="I404" t="s">
        <v>12</v>
      </c>
      <c r="J404" t="s">
        <v>90</v>
      </c>
    </row>
    <row r="405" spans="1:10">
      <c r="A405" s="1">
        <v>45429</v>
      </c>
      <c r="B405">
        <v>2024</v>
      </c>
      <c r="C405" t="s">
        <v>94</v>
      </c>
      <c r="D405">
        <v>2</v>
      </c>
      <c r="E405">
        <v>17</v>
      </c>
      <c r="F405" t="s">
        <v>105</v>
      </c>
      <c r="G405">
        <v>5</v>
      </c>
      <c r="H405" t="s">
        <v>89</v>
      </c>
      <c r="I405" t="s">
        <v>12</v>
      </c>
      <c r="J405" t="s">
        <v>90</v>
      </c>
    </row>
    <row r="406" spans="1:10">
      <c r="A406" s="1">
        <v>45436</v>
      </c>
      <c r="B406">
        <v>2024</v>
      </c>
      <c r="C406" t="s">
        <v>94</v>
      </c>
      <c r="D406">
        <v>2</v>
      </c>
      <c r="E406">
        <v>24</v>
      </c>
      <c r="F406" t="s">
        <v>105</v>
      </c>
      <c r="G406">
        <v>5</v>
      </c>
      <c r="H406" t="s">
        <v>89</v>
      </c>
      <c r="I406" t="s">
        <v>12</v>
      </c>
      <c r="J406" t="s">
        <v>90</v>
      </c>
    </row>
    <row r="407" spans="1:10">
      <c r="A407" s="1">
        <v>45443</v>
      </c>
      <c r="B407">
        <v>2024</v>
      </c>
      <c r="C407" t="s">
        <v>94</v>
      </c>
      <c r="D407">
        <v>2</v>
      </c>
      <c r="E407">
        <v>31</v>
      </c>
      <c r="F407" t="s">
        <v>105</v>
      </c>
      <c r="G407">
        <v>5</v>
      </c>
      <c r="H407" t="s">
        <v>89</v>
      </c>
      <c r="I407" t="s">
        <v>12</v>
      </c>
      <c r="J407" t="s">
        <v>90</v>
      </c>
    </row>
    <row r="408" spans="1:10">
      <c r="A408" s="1">
        <v>45450</v>
      </c>
      <c r="B408">
        <v>2024</v>
      </c>
      <c r="C408" t="s">
        <v>95</v>
      </c>
      <c r="D408">
        <v>2</v>
      </c>
      <c r="E408">
        <v>7</v>
      </c>
      <c r="F408" t="s">
        <v>105</v>
      </c>
      <c r="G408">
        <v>6</v>
      </c>
      <c r="H408" t="s">
        <v>89</v>
      </c>
      <c r="I408" t="s">
        <v>12</v>
      </c>
      <c r="J408" t="s">
        <v>90</v>
      </c>
    </row>
    <row r="409" spans="1:10">
      <c r="A409" s="1">
        <v>45457</v>
      </c>
      <c r="B409">
        <v>2024</v>
      </c>
      <c r="C409" t="s">
        <v>95</v>
      </c>
      <c r="D409">
        <v>2</v>
      </c>
      <c r="E409">
        <v>14</v>
      </c>
      <c r="F409" t="s">
        <v>105</v>
      </c>
      <c r="G409">
        <v>6</v>
      </c>
      <c r="H409" t="s">
        <v>89</v>
      </c>
      <c r="I409" t="s">
        <v>12</v>
      </c>
      <c r="J409" t="s">
        <v>90</v>
      </c>
    </row>
    <row r="410" spans="1:10">
      <c r="A410" s="1">
        <v>45464</v>
      </c>
      <c r="B410">
        <v>2024</v>
      </c>
      <c r="C410" t="s">
        <v>95</v>
      </c>
      <c r="D410">
        <v>2</v>
      </c>
      <c r="E410">
        <v>21</v>
      </c>
      <c r="F410" t="s">
        <v>105</v>
      </c>
      <c r="G410">
        <v>6</v>
      </c>
      <c r="H410" t="s">
        <v>89</v>
      </c>
      <c r="I410" t="s">
        <v>12</v>
      </c>
      <c r="J410" t="s">
        <v>90</v>
      </c>
    </row>
    <row r="411" spans="1:10">
      <c r="A411" s="1">
        <v>45471</v>
      </c>
      <c r="B411">
        <v>2024</v>
      </c>
      <c r="C411" t="s">
        <v>95</v>
      </c>
      <c r="D411">
        <v>2</v>
      </c>
      <c r="E411">
        <v>28</v>
      </c>
      <c r="F411" t="s">
        <v>105</v>
      </c>
      <c r="G411">
        <v>6</v>
      </c>
      <c r="H411" t="s">
        <v>89</v>
      </c>
      <c r="I411" t="s">
        <v>12</v>
      </c>
      <c r="J411" t="s">
        <v>90</v>
      </c>
    </row>
    <row r="412" spans="1:10">
      <c r="A412" s="1">
        <v>45478</v>
      </c>
      <c r="B412">
        <v>2024</v>
      </c>
      <c r="C412" t="s">
        <v>96</v>
      </c>
      <c r="D412">
        <v>3</v>
      </c>
      <c r="E412">
        <v>5</v>
      </c>
      <c r="F412" t="s">
        <v>105</v>
      </c>
      <c r="G412">
        <v>7</v>
      </c>
      <c r="H412" t="s">
        <v>89</v>
      </c>
      <c r="I412" t="s">
        <v>12</v>
      </c>
      <c r="J412" t="s">
        <v>90</v>
      </c>
    </row>
    <row r="413" spans="1:10">
      <c r="A413" s="1">
        <v>45485</v>
      </c>
      <c r="B413">
        <v>2024</v>
      </c>
      <c r="C413" t="s">
        <v>96</v>
      </c>
      <c r="D413">
        <v>3</v>
      </c>
      <c r="E413">
        <v>12</v>
      </c>
      <c r="F413" t="s">
        <v>105</v>
      </c>
      <c r="G413">
        <v>7</v>
      </c>
      <c r="H413" t="s">
        <v>89</v>
      </c>
      <c r="I413" t="s">
        <v>12</v>
      </c>
      <c r="J413" t="s">
        <v>90</v>
      </c>
    </row>
    <row r="414" spans="1:10">
      <c r="A414" s="1">
        <v>45492</v>
      </c>
      <c r="B414">
        <v>2024</v>
      </c>
      <c r="C414" t="s">
        <v>96</v>
      </c>
      <c r="D414">
        <v>3</v>
      </c>
      <c r="E414">
        <v>19</v>
      </c>
      <c r="F414" t="s">
        <v>105</v>
      </c>
      <c r="G414">
        <v>7</v>
      </c>
      <c r="H414" t="s">
        <v>89</v>
      </c>
      <c r="I414" t="s">
        <v>12</v>
      </c>
      <c r="J414" t="s">
        <v>90</v>
      </c>
    </row>
    <row r="415" spans="1:10">
      <c r="A415" s="1">
        <v>45499</v>
      </c>
      <c r="B415">
        <v>2024</v>
      </c>
      <c r="C415" t="s">
        <v>96</v>
      </c>
      <c r="D415">
        <v>3</v>
      </c>
      <c r="E415">
        <v>26</v>
      </c>
      <c r="F415" t="s">
        <v>105</v>
      </c>
      <c r="G415">
        <v>7</v>
      </c>
      <c r="H415" t="s">
        <v>89</v>
      </c>
      <c r="I415" t="s">
        <v>12</v>
      </c>
      <c r="J415" t="s">
        <v>90</v>
      </c>
    </row>
    <row r="416" spans="1:10">
      <c r="A416" s="1">
        <v>45506</v>
      </c>
      <c r="B416">
        <v>2024</v>
      </c>
      <c r="C416" t="s">
        <v>97</v>
      </c>
      <c r="D416">
        <v>3</v>
      </c>
      <c r="E416">
        <v>2</v>
      </c>
      <c r="F416" t="s">
        <v>105</v>
      </c>
      <c r="G416">
        <v>8</v>
      </c>
      <c r="H416" t="s">
        <v>89</v>
      </c>
      <c r="I416" t="s">
        <v>12</v>
      </c>
      <c r="J416" t="s">
        <v>90</v>
      </c>
    </row>
    <row r="417" spans="1:10">
      <c r="A417" s="1">
        <v>45513</v>
      </c>
      <c r="B417">
        <v>2024</v>
      </c>
      <c r="C417" t="s">
        <v>97</v>
      </c>
      <c r="D417">
        <v>3</v>
      </c>
      <c r="E417">
        <v>9</v>
      </c>
      <c r="F417" t="s">
        <v>105</v>
      </c>
      <c r="G417">
        <v>8</v>
      </c>
      <c r="H417" t="s">
        <v>89</v>
      </c>
      <c r="I417" t="s">
        <v>12</v>
      </c>
      <c r="J417" t="s">
        <v>90</v>
      </c>
    </row>
    <row r="418" spans="1:10">
      <c r="A418" s="1">
        <v>45520</v>
      </c>
      <c r="B418">
        <v>2024</v>
      </c>
      <c r="C418" t="s">
        <v>97</v>
      </c>
      <c r="D418">
        <v>3</v>
      </c>
      <c r="E418">
        <v>16</v>
      </c>
      <c r="F418" t="s">
        <v>105</v>
      </c>
      <c r="G418">
        <v>8</v>
      </c>
      <c r="H418" t="s">
        <v>89</v>
      </c>
      <c r="I418" t="s">
        <v>12</v>
      </c>
      <c r="J418" t="s">
        <v>90</v>
      </c>
    </row>
    <row r="419" spans="1:10">
      <c r="A419" s="1">
        <v>45527</v>
      </c>
      <c r="B419">
        <v>2024</v>
      </c>
      <c r="C419" t="s">
        <v>97</v>
      </c>
      <c r="D419">
        <v>3</v>
      </c>
      <c r="E419">
        <v>23</v>
      </c>
      <c r="F419" t="s">
        <v>105</v>
      </c>
      <c r="G419">
        <v>8</v>
      </c>
      <c r="H419" t="s">
        <v>89</v>
      </c>
      <c r="I419" t="s">
        <v>12</v>
      </c>
      <c r="J419" t="s">
        <v>90</v>
      </c>
    </row>
    <row r="420" spans="1:10">
      <c r="A420" s="1">
        <v>45534</v>
      </c>
      <c r="B420">
        <v>2024</v>
      </c>
      <c r="C420" t="s">
        <v>97</v>
      </c>
      <c r="D420">
        <v>3</v>
      </c>
      <c r="E420">
        <v>30</v>
      </c>
      <c r="F420" t="s">
        <v>105</v>
      </c>
      <c r="G420">
        <v>8</v>
      </c>
      <c r="H420" t="s">
        <v>89</v>
      </c>
      <c r="I420" t="s">
        <v>12</v>
      </c>
      <c r="J420" t="s">
        <v>90</v>
      </c>
    </row>
    <row r="421" spans="1:10">
      <c r="A421" s="1">
        <v>45541</v>
      </c>
      <c r="B421">
        <v>2024</v>
      </c>
      <c r="C421" t="s">
        <v>98</v>
      </c>
      <c r="D421">
        <v>3</v>
      </c>
      <c r="E421">
        <v>6</v>
      </c>
      <c r="F421" t="s">
        <v>105</v>
      </c>
      <c r="G421">
        <v>9</v>
      </c>
      <c r="H421" t="s">
        <v>89</v>
      </c>
      <c r="I421" t="s">
        <v>12</v>
      </c>
      <c r="J421" t="s">
        <v>90</v>
      </c>
    </row>
    <row r="422" spans="1:10">
      <c r="A422" s="1">
        <v>45548</v>
      </c>
      <c r="B422">
        <v>2024</v>
      </c>
      <c r="C422" t="s">
        <v>98</v>
      </c>
      <c r="D422">
        <v>3</v>
      </c>
      <c r="E422">
        <v>13</v>
      </c>
      <c r="F422" t="s">
        <v>105</v>
      </c>
      <c r="G422">
        <v>9</v>
      </c>
      <c r="H422" t="s">
        <v>89</v>
      </c>
      <c r="I422" t="s">
        <v>12</v>
      </c>
      <c r="J422" t="s">
        <v>90</v>
      </c>
    </row>
    <row r="423" spans="1:10">
      <c r="A423" s="1">
        <v>45555</v>
      </c>
      <c r="B423">
        <v>2024</v>
      </c>
      <c r="C423" t="s">
        <v>98</v>
      </c>
      <c r="D423">
        <v>3</v>
      </c>
      <c r="E423">
        <v>20</v>
      </c>
      <c r="F423" t="s">
        <v>105</v>
      </c>
      <c r="G423">
        <v>9</v>
      </c>
      <c r="H423" t="s">
        <v>89</v>
      </c>
      <c r="I423" t="s">
        <v>12</v>
      </c>
      <c r="J423" t="s">
        <v>90</v>
      </c>
    </row>
    <row r="424" spans="1:10">
      <c r="A424" s="1">
        <v>45562</v>
      </c>
      <c r="B424">
        <v>2024</v>
      </c>
      <c r="C424" t="s">
        <v>98</v>
      </c>
      <c r="D424">
        <v>3</v>
      </c>
      <c r="E424">
        <v>27</v>
      </c>
      <c r="F424" t="s">
        <v>105</v>
      </c>
      <c r="G424">
        <v>9</v>
      </c>
      <c r="H424" t="s">
        <v>89</v>
      </c>
      <c r="I424" t="s">
        <v>12</v>
      </c>
      <c r="J424" t="s">
        <v>90</v>
      </c>
    </row>
    <row r="425" spans="1:10">
      <c r="A425" s="1">
        <v>45569</v>
      </c>
      <c r="B425">
        <v>2024</v>
      </c>
      <c r="C425" t="s">
        <v>99</v>
      </c>
      <c r="D425">
        <v>4</v>
      </c>
      <c r="E425">
        <v>4</v>
      </c>
      <c r="F425" t="s">
        <v>105</v>
      </c>
      <c r="G425">
        <v>10</v>
      </c>
      <c r="H425" t="s">
        <v>89</v>
      </c>
      <c r="I425" t="s">
        <v>12</v>
      </c>
      <c r="J425" t="s">
        <v>90</v>
      </c>
    </row>
    <row r="426" spans="1:10">
      <c r="A426" s="1">
        <v>45576</v>
      </c>
      <c r="B426">
        <v>2024</v>
      </c>
      <c r="C426" t="s">
        <v>99</v>
      </c>
      <c r="D426">
        <v>4</v>
      </c>
      <c r="E426">
        <v>11</v>
      </c>
      <c r="F426" t="s">
        <v>105</v>
      </c>
      <c r="G426">
        <v>10</v>
      </c>
      <c r="H426" t="s">
        <v>89</v>
      </c>
      <c r="I426" t="s">
        <v>12</v>
      </c>
      <c r="J426" t="s">
        <v>90</v>
      </c>
    </row>
    <row r="427" spans="1:10">
      <c r="A427" s="1">
        <v>45583</v>
      </c>
      <c r="B427">
        <v>2024</v>
      </c>
      <c r="C427" t="s">
        <v>99</v>
      </c>
      <c r="D427">
        <v>4</v>
      </c>
      <c r="E427">
        <v>18</v>
      </c>
      <c r="F427" t="s">
        <v>105</v>
      </c>
      <c r="G427">
        <v>10</v>
      </c>
      <c r="H427" t="s">
        <v>89</v>
      </c>
      <c r="I427" t="s">
        <v>12</v>
      </c>
      <c r="J427" t="s">
        <v>90</v>
      </c>
    </row>
    <row r="428" spans="1:10">
      <c r="A428" s="1">
        <v>45590</v>
      </c>
      <c r="B428">
        <v>2024</v>
      </c>
      <c r="C428" t="s">
        <v>99</v>
      </c>
      <c r="D428">
        <v>4</v>
      </c>
      <c r="E428">
        <v>25</v>
      </c>
      <c r="F428" t="s">
        <v>105</v>
      </c>
      <c r="G428">
        <v>10</v>
      </c>
      <c r="H428" t="s">
        <v>89</v>
      </c>
      <c r="I428" t="s">
        <v>12</v>
      </c>
      <c r="J428" t="s">
        <v>90</v>
      </c>
    </row>
    <row r="429" spans="1:10">
      <c r="A429" s="1">
        <v>45597</v>
      </c>
      <c r="B429">
        <v>2024</v>
      </c>
      <c r="C429" t="s">
        <v>100</v>
      </c>
      <c r="D429">
        <v>4</v>
      </c>
      <c r="E429">
        <v>1</v>
      </c>
      <c r="F429" t="s">
        <v>105</v>
      </c>
      <c r="G429">
        <v>11</v>
      </c>
      <c r="H429" t="s">
        <v>89</v>
      </c>
      <c r="I429" t="s">
        <v>12</v>
      </c>
      <c r="J429" t="s">
        <v>90</v>
      </c>
    </row>
    <row r="430" spans="1:10">
      <c r="A430" s="1">
        <v>45604</v>
      </c>
      <c r="B430">
        <v>2024</v>
      </c>
      <c r="C430" t="s">
        <v>100</v>
      </c>
      <c r="D430">
        <v>4</v>
      </c>
      <c r="E430">
        <v>8</v>
      </c>
      <c r="F430" t="s">
        <v>105</v>
      </c>
      <c r="G430">
        <v>11</v>
      </c>
      <c r="H430" t="s">
        <v>89</v>
      </c>
      <c r="I430" t="s">
        <v>12</v>
      </c>
      <c r="J430" t="s">
        <v>90</v>
      </c>
    </row>
    <row r="431" spans="1:10">
      <c r="A431" s="1">
        <v>45611</v>
      </c>
      <c r="B431">
        <v>2024</v>
      </c>
      <c r="C431" t="s">
        <v>100</v>
      </c>
      <c r="D431">
        <v>4</v>
      </c>
      <c r="E431">
        <v>15</v>
      </c>
      <c r="F431" t="s">
        <v>105</v>
      </c>
      <c r="G431">
        <v>11</v>
      </c>
      <c r="H431" t="s">
        <v>89</v>
      </c>
      <c r="I431" t="s">
        <v>12</v>
      </c>
      <c r="J431" t="s">
        <v>90</v>
      </c>
    </row>
    <row r="432" spans="1:10">
      <c r="A432" s="1">
        <v>45618</v>
      </c>
      <c r="B432">
        <v>2024</v>
      </c>
      <c r="C432" t="s">
        <v>100</v>
      </c>
      <c r="D432">
        <v>4</v>
      </c>
      <c r="E432">
        <v>22</v>
      </c>
      <c r="F432" t="s">
        <v>105</v>
      </c>
      <c r="G432">
        <v>11</v>
      </c>
      <c r="H432" t="s">
        <v>89</v>
      </c>
      <c r="I432" t="s">
        <v>12</v>
      </c>
      <c r="J432" t="s">
        <v>90</v>
      </c>
    </row>
    <row r="433" spans="1:10">
      <c r="A433" s="1">
        <v>45625</v>
      </c>
      <c r="B433">
        <v>2024</v>
      </c>
      <c r="C433" t="s">
        <v>100</v>
      </c>
      <c r="D433">
        <v>4</v>
      </c>
      <c r="E433">
        <v>29</v>
      </c>
      <c r="F433" t="s">
        <v>105</v>
      </c>
      <c r="G433">
        <v>11</v>
      </c>
      <c r="H433" t="s">
        <v>89</v>
      </c>
      <c r="I433" t="s">
        <v>12</v>
      </c>
      <c r="J433" t="s">
        <v>90</v>
      </c>
    </row>
    <row r="434" spans="1:10">
      <c r="A434" s="1">
        <v>45632</v>
      </c>
      <c r="B434">
        <v>2024</v>
      </c>
      <c r="C434" t="s">
        <v>101</v>
      </c>
      <c r="D434">
        <v>4</v>
      </c>
      <c r="E434">
        <v>6</v>
      </c>
      <c r="F434" t="s">
        <v>105</v>
      </c>
      <c r="G434">
        <v>12</v>
      </c>
      <c r="H434" t="s">
        <v>89</v>
      </c>
      <c r="I434" t="s">
        <v>12</v>
      </c>
      <c r="J434" t="s">
        <v>90</v>
      </c>
    </row>
    <row r="435" spans="1:10">
      <c r="A435" s="1">
        <v>45639</v>
      </c>
      <c r="B435">
        <v>2024</v>
      </c>
      <c r="C435" t="s">
        <v>101</v>
      </c>
      <c r="D435">
        <v>4</v>
      </c>
      <c r="E435">
        <v>13</v>
      </c>
      <c r="F435" t="s">
        <v>105</v>
      </c>
      <c r="G435">
        <v>12</v>
      </c>
      <c r="H435" t="s">
        <v>89</v>
      </c>
      <c r="I435" t="s">
        <v>12</v>
      </c>
      <c r="J435" t="s">
        <v>90</v>
      </c>
    </row>
    <row r="436" spans="1:10">
      <c r="A436" s="1">
        <v>45646</v>
      </c>
      <c r="B436">
        <v>2024</v>
      </c>
      <c r="C436" t="s">
        <v>101</v>
      </c>
      <c r="D436">
        <v>4</v>
      </c>
      <c r="E436">
        <v>20</v>
      </c>
      <c r="F436" t="s">
        <v>105</v>
      </c>
      <c r="G436">
        <v>12</v>
      </c>
      <c r="H436" t="s">
        <v>89</v>
      </c>
      <c r="I436" t="s">
        <v>12</v>
      </c>
      <c r="J436" t="s">
        <v>90</v>
      </c>
    </row>
    <row r="437" spans="1:10">
      <c r="A437" s="1">
        <v>45653</v>
      </c>
      <c r="B437">
        <v>2024</v>
      </c>
      <c r="C437" t="s">
        <v>101</v>
      </c>
      <c r="D437">
        <v>4</v>
      </c>
      <c r="E437">
        <v>27</v>
      </c>
      <c r="F437" t="s">
        <v>105</v>
      </c>
      <c r="G437">
        <v>12</v>
      </c>
      <c r="H437" t="s">
        <v>89</v>
      </c>
      <c r="I437" t="s">
        <v>12</v>
      </c>
      <c r="J437" t="s">
        <v>90</v>
      </c>
    </row>
    <row r="438" spans="1:10">
      <c r="A438" s="1">
        <v>45660</v>
      </c>
      <c r="B438">
        <v>2025</v>
      </c>
      <c r="C438" t="s">
        <v>87</v>
      </c>
      <c r="D438">
        <v>1</v>
      </c>
      <c r="E438">
        <v>3</v>
      </c>
      <c r="F438" t="s">
        <v>105</v>
      </c>
      <c r="G438">
        <v>1</v>
      </c>
      <c r="H438" t="s">
        <v>89</v>
      </c>
      <c r="I438" t="s">
        <v>12</v>
      </c>
      <c r="J438" t="s">
        <v>90</v>
      </c>
    </row>
    <row r="439" spans="1:10">
      <c r="A439" s="1">
        <v>45667</v>
      </c>
      <c r="B439">
        <v>2025</v>
      </c>
      <c r="C439" t="s">
        <v>87</v>
      </c>
      <c r="D439">
        <v>1</v>
      </c>
      <c r="E439">
        <v>10</v>
      </c>
      <c r="F439" t="s">
        <v>105</v>
      </c>
      <c r="G439">
        <v>1</v>
      </c>
      <c r="H439" t="s">
        <v>89</v>
      </c>
      <c r="I439" t="s">
        <v>12</v>
      </c>
      <c r="J439" t="s">
        <v>90</v>
      </c>
    </row>
    <row r="440" spans="1:10">
      <c r="A440" s="1">
        <v>45674</v>
      </c>
      <c r="B440">
        <v>2025</v>
      </c>
      <c r="C440" t="s">
        <v>87</v>
      </c>
      <c r="D440">
        <v>1</v>
      </c>
      <c r="E440">
        <v>17</v>
      </c>
      <c r="F440" t="s">
        <v>105</v>
      </c>
      <c r="G440">
        <v>1</v>
      </c>
      <c r="H440" t="s">
        <v>89</v>
      </c>
      <c r="I440" t="s">
        <v>12</v>
      </c>
      <c r="J440" t="s">
        <v>90</v>
      </c>
    </row>
    <row r="441" spans="1:10">
      <c r="A441" s="1">
        <v>45681</v>
      </c>
      <c r="B441">
        <v>2025</v>
      </c>
      <c r="C441" t="s">
        <v>87</v>
      </c>
      <c r="D441">
        <v>1</v>
      </c>
      <c r="E441">
        <v>24</v>
      </c>
      <c r="F441" t="s">
        <v>105</v>
      </c>
      <c r="G441">
        <v>1</v>
      </c>
      <c r="H441" t="s">
        <v>89</v>
      </c>
      <c r="I441" t="s">
        <v>12</v>
      </c>
      <c r="J441" t="s">
        <v>90</v>
      </c>
    </row>
    <row r="442" spans="1:10">
      <c r="A442" s="1">
        <v>45688</v>
      </c>
      <c r="B442">
        <v>2025</v>
      </c>
      <c r="C442" t="s">
        <v>87</v>
      </c>
      <c r="D442">
        <v>1</v>
      </c>
      <c r="E442">
        <v>31</v>
      </c>
      <c r="F442" t="s">
        <v>105</v>
      </c>
      <c r="G442">
        <v>1</v>
      </c>
      <c r="H442" t="s">
        <v>89</v>
      </c>
      <c r="I442" t="s">
        <v>12</v>
      </c>
      <c r="J442" t="s">
        <v>90</v>
      </c>
    </row>
    <row r="443" spans="1:10">
      <c r="A443" s="1">
        <v>45695</v>
      </c>
      <c r="B443">
        <v>2025</v>
      </c>
      <c r="C443" t="s">
        <v>91</v>
      </c>
      <c r="D443">
        <v>1</v>
      </c>
      <c r="E443">
        <v>7</v>
      </c>
      <c r="F443" t="s">
        <v>105</v>
      </c>
      <c r="G443">
        <v>2</v>
      </c>
      <c r="H443" t="s">
        <v>89</v>
      </c>
      <c r="I443" t="s">
        <v>12</v>
      </c>
      <c r="J443" t="s">
        <v>90</v>
      </c>
    </row>
    <row r="444" spans="1:10">
      <c r="A444" s="1">
        <v>45702</v>
      </c>
      <c r="B444">
        <v>2025</v>
      </c>
      <c r="C444" t="s">
        <v>91</v>
      </c>
      <c r="D444">
        <v>1</v>
      </c>
      <c r="E444">
        <v>14</v>
      </c>
      <c r="F444" t="s">
        <v>105</v>
      </c>
      <c r="G444">
        <v>2</v>
      </c>
      <c r="H444" t="s">
        <v>89</v>
      </c>
      <c r="I444" t="s">
        <v>12</v>
      </c>
      <c r="J444" t="s">
        <v>90</v>
      </c>
    </row>
    <row r="445" spans="1:10">
      <c r="A445" s="1">
        <v>45709</v>
      </c>
      <c r="B445">
        <v>2025</v>
      </c>
      <c r="C445" t="s">
        <v>91</v>
      </c>
      <c r="D445">
        <v>1</v>
      </c>
      <c r="E445">
        <v>21</v>
      </c>
      <c r="F445" t="s">
        <v>105</v>
      </c>
      <c r="G445">
        <v>2</v>
      </c>
      <c r="H445" t="s">
        <v>89</v>
      </c>
      <c r="I445" t="s">
        <v>12</v>
      </c>
      <c r="J445" t="s">
        <v>90</v>
      </c>
    </row>
    <row r="446" spans="1:10">
      <c r="A446" s="1">
        <v>45716</v>
      </c>
      <c r="B446">
        <v>2025</v>
      </c>
      <c r="C446" t="s">
        <v>91</v>
      </c>
      <c r="D446">
        <v>1</v>
      </c>
      <c r="E446">
        <v>28</v>
      </c>
      <c r="F446" t="s">
        <v>105</v>
      </c>
      <c r="G446">
        <v>2</v>
      </c>
      <c r="H446" t="s">
        <v>89</v>
      </c>
      <c r="I446" t="s">
        <v>12</v>
      </c>
      <c r="J446" t="s">
        <v>90</v>
      </c>
    </row>
    <row r="447" spans="1:10">
      <c r="A447" s="1">
        <v>45723</v>
      </c>
      <c r="B447">
        <v>2025</v>
      </c>
      <c r="C447" t="s">
        <v>92</v>
      </c>
      <c r="D447">
        <v>1</v>
      </c>
      <c r="E447">
        <v>7</v>
      </c>
      <c r="F447" t="s">
        <v>105</v>
      </c>
      <c r="G447">
        <v>3</v>
      </c>
      <c r="H447" t="s">
        <v>89</v>
      </c>
      <c r="I447" t="s">
        <v>12</v>
      </c>
      <c r="J447" t="s">
        <v>90</v>
      </c>
    </row>
    <row r="448" spans="1:10">
      <c r="A448" s="1">
        <v>45730</v>
      </c>
      <c r="B448">
        <v>2025</v>
      </c>
      <c r="C448" t="s">
        <v>92</v>
      </c>
      <c r="D448">
        <v>1</v>
      </c>
      <c r="E448">
        <v>14</v>
      </c>
      <c r="F448" t="s">
        <v>105</v>
      </c>
      <c r="G448">
        <v>3</v>
      </c>
      <c r="H448" t="s">
        <v>89</v>
      </c>
      <c r="I448" t="s">
        <v>12</v>
      </c>
      <c r="J448" t="s">
        <v>90</v>
      </c>
    </row>
    <row r="449" spans="1:10">
      <c r="A449" s="1">
        <v>45737</v>
      </c>
      <c r="B449">
        <v>2025</v>
      </c>
      <c r="C449" t="s">
        <v>92</v>
      </c>
      <c r="D449">
        <v>1</v>
      </c>
      <c r="E449">
        <v>21</v>
      </c>
      <c r="F449" t="s">
        <v>105</v>
      </c>
      <c r="G449">
        <v>3</v>
      </c>
      <c r="H449" t="s">
        <v>89</v>
      </c>
      <c r="I449" t="s">
        <v>12</v>
      </c>
      <c r="J449" t="s">
        <v>90</v>
      </c>
    </row>
    <row r="450" spans="1:10">
      <c r="A450" s="1">
        <v>45744</v>
      </c>
      <c r="B450">
        <v>2025</v>
      </c>
      <c r="C450" t="s">
        <v>92</v>
      </c>
      <c r="D450">
        <v>1</v>
      </c>
      <c r="E450">
        <v>28</v>
      </c>
      <c r="F450" t="s">
        <v>105</v>
      </c>
      <c r="G450">
        <v>3</v>
      </c>
      <c r="H450" t="s">
        <v>89</v>
      </c>
      <c r="I450" t="s">
        <v>12</v>
      </c>
      <c r="J450" t="s">
        <v>90</v>
      </c>
    </row>
    <row r="451" spans="1:10">
      <c r="A451" s="1">
        <v>45751</v>
      </c>
      <c r="B451">
        <v>2025</v>
      </c>
      <c r="C451" t="s">
        <v>93</v>
      </c>
      <c r="D451">
        <v>2</v>
      </c>
      <c r="E451">
        <v>4</v>
      </c>
      <c r="F451" t="s">
        <v>105</v>
      </c>
      <c r="G451">
        <v>4</v>
      </c>
      <c r="H451" t="s">
        <v>89</v>
      </c>
      <c r="I451" t="s">
        <v>12</v>
      </c>
      <c r="J451" t="s">
        <v>90</v>
      </c>
    </row>
    <row r="452" spans="1:10">
      <c r="A452" s="1">
        <v>45758</v>
      </c>
      <c r="B452">
        <v>2025</v>
      </c>
      <c r="C452" t="s">
        <v>93</v>
      </c>
      <c r="D452">
        <v>2</v>
      </c>
      <c r="E452">
        <v>11</v>
      </c>
      <c r="F452" t="s">
        <v>105</v>
      </c>
      <c r="G452">
        <v>4</v>
      </c>
      <c r="H452" t="s">
        <v>89</v>
      </c>
      <c r="I452" t="s">
        <v>12</v>
      </c>
      <c r="J452" t="s">
        <v>90</v>
      </c>
    </row>
    <row r="453" spans="1:10">
      <c r="A453" s="1">
        <v>45765</v>
      </c>
      <c r="B453">
        <v>2025</v>
      </c>
      <c r="C453" t="s">
        <v>93</v>
      </c>
      <c r="D453">
        <v>2</v>
      </c>
      <c r="E453">
        <v>18</v>
      </c>
      <c r="F453" t="s">
        <v>105</v>
      </c>
      <c r="G453">
        <v>4</v>
      </c>
      <c r="H453" t="s">
        <v>89</v>
      </c>
      <c r="I453" t="s">
        <v>12</v>
      </c>
      <c r="J453" t="s">
        <v>90</v>
      </c>
    </row>
    <row r="454" spans="1:10">
      <c r="A454" s="1">
        <v>45772</v>
      </c>
      <c r="B454">
        <v>2025</v>
      </c>
      <c r="C454" t="s">
        <v>93</v>
      </c>
      <c r="D454">
        <v>2</v>
      </c>
      <c r="E454">
        <v>25</v>
      </c>
      <c r="F454" t="s">
        <v>105</v>
      </c>
      <c r="G454">
        <v>4</v>
      </c>
      <c r="H454" t="s">
        <v>89</v>
      </c>
      <c r="I454" t="s">
        <v>12</v>
      </c>
      <c r="J454" t="s">
        <v>90</v>
      </c>
    </row>
    <row r="455" spans="1:10">
      <c r="A455" s="1">
        <v>45779</v>
      </c>
      <c r="B455">
        <v>2025</v>
      </c>
      <c r="C455" t="s">
        <v>94</v>
      </c>
      <c r="D455">
        <v>2</v>
      </c>
      <c r="E455">
        <v>2</v>
      </c>
      <c r="F455" t="s">
        <v>105</v>
      </c>
      <c r="G455">
        <v>5</v>
      </c>
      <c r="H455" t="s">
        <v>89</v>
      </c>
      <c r="I455" t="s">
        <v>12</v>
      </c>
      <c r="J455" t="s">
        <v>90</v>
      </c>
    </row>
    <row r="456" spans="1:10">
      <c r="A456" s="1">
        <v>45786</v>
      </c>
      <c r="B456">
        <v>2025</v>
      </c>
      <c r="C456" t="s">
        <v>94</v>
      </c>
      <c r="D456">
        <v>2</v>
      </c>
      <c r="E456">
        <v>9</v>
      </c>
      <c r="F456" t="s">
        <v>105</v>
      </c>
      <c r="G456">
        <v>5</v>
      </c>
      <c r="H456" t="s">
        <v>89</v>
      </c>
      <c r="I456" t="s">
        <v>12</v>
      </c>
      <c r="J456" t="s">
        <v>90</v>
      </c>
    </row>
    <row r="457" spans="1:10">
      <c r="A457" s="1">
        <v>45793</v>
      </c>
      <c r="B457">
        <v>2025</v>
      </c>
      <c r="C457" t="s">
        <v>94</v>
      </c>
      <c r="D457">
        <v>2</v>
      </c>
      <c r="E457">
        <v>16</v>
      </c>
      <c r="F457" t="s">
        <v>105</v>
      </c>
      <c r="G457">
        <v>5</v>
      </c>
      <c r="H457" t="s">
        <v>89</v>
      </c>
      <c r="I457" t="s">
        <v>12</v>
      </c>
      <c r="J457" t="s">
        <v>90</v>
      </c>
    </row>
    <row r="458" spans="1:10">
      <c r="A458" s="1">
        <v>45800</v>
      </c>
      <c r="B458">
        <v>2025</v>
      </c>
      <c r="C458" t="s">
        <v>94</v>
      </c>
      <c r="D458">
        <v>2</v>
      </c>
      <c r="E458">
        <v>23</v>
      </c>
      <c r="F458" t="s">
        <v>105</v>
      </c>
      <c r="G458">
        <v>5</v>
      </c>
      <c r="H458" t="s">
        <v>89</v>
      </c>
      <c r="I458" t="s">
        <v>12</v>
      </c>
      <c r="J458" t="s">
        <v>90</v>
      </c>
    </row>
    <row r="459" spans="1:10">
      <c r="A459" s="1">
        <v>45807</v>
      </c>
      <c r="B459">
        <v>2025</v>
      </c>
      <c r="C459" t="s">
        <v>94</v>
      </c>
      <c r="D459">
        <v>2</v>
      </c>
      <c r="E459">
        <v>30</v>
      </c>
      <c r="F459" t="s">
        <v>105</v>
      </c>
      <c r="G459">
        <v>5</v>
      </c>
      <c r="H459" t="s">
        <v>89</v>
      </c>
      <c r="I459" t="s">
        <v>12</v>
      </c>
      <c r="J459" t="s">
        <v>90</v>
      </c>
    </row>
    <row r="460" spans="1:10">
      <c r="A460" s="1">
        <v>45814</v>
      </c>
      <c r="B460">
        <v>2025</v>
      </c>
      <c r="C460" t="s">
        <v>95</v>
      </c>
      <c r="D460">
        <v>2</v>
      </c>
      <c r="E460">
        <v>6</v>
      </c>
      <c r="F460" t="s">
        <v>105</v>
      </c>
      <c r="G460">
        <v>6</v>
      </c>
      <c r="H460" t="s">
        <v>89</v>
      </c>
      <c r="I460" t="s">
        <v>12</v>
      </c>
      <c r="J460" t="s">
        <v>90</v>
      </c>
    </row>
    <row r="461" spans="1:10">
      <c r="A461" s="1">
        <v>45821</v>
      </c>
      <c r="B461">
        <v>2025</v>
      </c>
      <c r="C461" t="s">
        <v>95</v>
      </c>
      <c r="D461">
        <v>2</v>
      </c>
      <c r="E461">
        <v>13</v>
      </c>
      <c r="F461" t="s">
        <v>105</v>
      </c>
      <c r="G461">
        <v>6</v>
      </c>
      <c r="H461" t="s">
        <v>89</v>
      </c>
      <c r="I461" t="s">
        <v>12</v>
      </c>
      <c r="J461" t="s">
        <v>90</v>
      </c>
    </row>
    <row r="462" spans="1:10">
      <c r="A462" s="1">
        <v>45828</v>
      </c>
      <c r="B462">
        <v>2025</v>
      </c>
      <c r="C462" t="s">
        <v>95</v>
      </c>
      <c r="D462">
        <v>2</v>
      </c>
      <c r="E462">
        <v>20</v>
      </c>
      <c r="F462" t="s">
        <v>105</v>
      </c>
      <c r="G462">
        <v>6</v>
      </c>
      <c r="H462" t="s">
        <v>89</v>
      </c>
      <c r="I462" t="s">
        <v>12</v>
      </c>
      <c r="J462" t="s">
        <v>90</v>
      </c>
    </row>
    <row r="463" spans="1:10">
      <c r="A463" s="1">
        <v>45835</v>
      </c>
      <c r="B463">
        <v>2025</v>
      </c>
      <c r="C463" t="s">
        <v>95</v>
      </c>
      <c r="D463">
        <v>2</v>
      </c>
      <c r="E463">
        <v>27</v>
      </c>
      <c r="F463" t="s">
        <v>105</v>
      </c>
      <c r="G463">
        <v>6</v>
      </c>
      <c r="H463" t="s">
        <v>89</v>
      </c>
      <c r="I463" t="s">
        <v>12</v>
      </c>
      <c r="J463" t="s">
        <v>90</v>
      </c>
    </row>
    <row r="464" spans="1:10">
      <c r="A464" s="1">
        <v>45842</v>
      </c>
      <c r="B464">
        <v>2025</v>
      </c>
      <c r="C464" t="s">
        <v>96</v>
      </c>
      <c r="D464">
        <v>3</v>
      </c>
      <c r="E464">
        <v>4</v>
      </c>
      <c r="F464" t="s">
        <v>105</v>
      </c>
      <c r="G464">
        <v>7</v>
      </c>
      <c r="H464" t="s">
        <v>89</v>
      </c>
      <c r="I464" t="s">
        <v>12</v>
      </c>
      <c r="J464" t="s">
        <v>90</v>
      </c>
    </row>
    <row r="465" spans="1:10">
      <c r="A465" s="1">
        <v>45849</v>
      </c>
      <c r="B465">
        <v>2025</v>
      </c>
      <c r="C465" t="s">
        <v>96</v>
      </c>
      <c r="D465">
        <v>3</v>
      </c>
      <c r="E465">
        <v>11</v>
      </c>
      <c r="F465" t="s">
        <v>105</v>
      </c>
      <c r="G465">
        <v>7</v>
      </c>
      <c r="H465" t="s">
        <v>89</v>
      </c>
      <c r="I465" t="s">
        <v>12</v>
      </c>
      <c r="J465" t="s">
        <v>90</v>
      </c>
    </row>
    <row r="466" spans="1:10">
      <c r="A466" s="1">
        <v>45856</v>
      </c>
      <c r="B466">
        <v>2025</v>
      </c>
      <c r="C466" t="s">
        <v>96</v>
      </c>
      <c r="D466">
        <v>3</v>
      </c>
      <c r="E466">
        <v>18</v>
      </c>
      <c r="F466" t="s">
        <v>105</v>
      </c>
      <c r="G466">
        <v>7</v>
      </c>
      <c r="H466" t="s">
        <v>89</v>
      </c>
      <c r="I466" t="s">
        <v>12</v>
      </c>
      <c r="J466" t="s">
        <v>90</v>
      </c>
    </row>
    <row r="467" spans="1:10">
      <c r="A467" s="1">
        <v>45863</v>
      </c>
      <c r="B467">
        <v>2025</v>
      </c>
      <c r="C467" t="s">
        <v>96</v>
      </c>
      <c r="D467">
        <v>3</v>
      </c>
      <c r="E467">
        <v>25</v>
      </c>
      <c r="F467" t="s">
        <v>105</v>
      </c>
      <c r="G467">
        <v>7</v>
      </c>
      <c r="H467" t="s">
        <v>89</v>
      </c>
      <c r="I467" t="s">
        <v>12</v>
      </c>
      <c r="J467" t="s">
        <v>90</v>
      </c>
    </row>
    <row r="468" spans="1:10">
      <c r="A468" s="1">
        <v>45870</v>
      </c>
      <c r="B468">
        <v>2025</v>
      </c>
      <c r="C468" t="s">
        <v>97</v>
      </c>
      <c r="D468">
        <v>3</v>
      </c>
      <c r="E468">
        <v>1</v>
      </c>
      <c r="F468" t="s">
        <v>105</v>
      </c>
      <c r="G468">
        <v>8</v>
      </c>
      <c r="H468" t="s">
        <v>89</v>
      </c>
      <c r="I468" t="s">
        <v>12</v>
      </c>
      <c r="J468" t="s">
        <v>90</v>
      </c>
    </row>
    <row r="469" spans="1:10">
      <c r="A469" s="1">
        <v>45877</v>
      </c>
      <c r="B469">
        <v>2025</v>
      </c>
      <c r="C469" t="s">
        <v>97</v>
      </c>
      <c r="D469">
        <v>3</v>
      </c>
      <c r="E469">
        <v>8</v>
      </c>
      <c r="F469" t="s">
        <v>105</v>
      </c>
      <c r="G469">
        <v>8</v>
      </c>
      <c r="H469" t="s">
        <v>89</v>
      </c>
      <c r="I469" t="s">
        <v>12</v>
      </c>
      <c r="J469" t="s">
        <v>90</v>
      </c>
    </row>
    <row r="470" spans="1:10">
      <c r="A470" s="1">
        <v>45884</v>
      </c>
      <c r="B470">
        <v>2025</v>
      </c>
      <c r="C470" t="s">
        <v>97</v>
      </c>
      <c r="D470">
        <v>3</v>
      </c>
      <c r="E470">
        <v>15</v>
      </c>
      <c r="F470" t="s">
        <v>105</v>
      </c>
      <c r="G470">
        <v>8</v>
      </c>
      <c r="H470" t="s">
        <v>89</v>
      </c>
      <c r="I470" t="s">
        <v>12</v>
      </c>
      <c r="J470" t="s">
        <v>90</v>
      </c>
    </row>
    <row r="471" spans="1:10">
      <c r="A471" s="1">
        <v>45891</v>
      </c>
      <c r="B471">
        <v>2025</v>
      </c>
      <c r="C471" t="s">
        <v>97</v>
      </c>
      <c r="D471">
        <v>3</v>
      </c>
      <c r="E471">
        <v>22</v>
      </c>
      <c r="F471" t="s">
        <v>105</v>
      </c>
      <c r="G471">
        <v>8</v>
      </c>
      <c r="H471" t="s">
        <v>89</v>
      </c>
      <c r="I471" t="s">
        <v>12</v>
      </c>
      <c r="J471" t="s">
        <v>90</v>
      </c>
    </row>
    <row r="472" spans="1:10">
      <c r="A472" s="1">
        <v>45898</v>
      </c>
      <c r="B472">
        <v>2025</v>
      </c>
      <c r="C472" t="s">
        <v>97</v>
      </c>
      <c r="D472">
        <v>3</v>
      </c>
      <c r="E472">
        <v>29</v>
      </c>
      <c r="F472" t="s">
        <v>105</v>
      </c>
      <c r="G472">
        <v>8</v>
      </c>
      <c r="H472" t="s">
        <v>89</v>
      </c>
      <c r="I472" t="s">
        <v>12</v>
      </c>
      <c r="J472" t="s">
        <v>90</v>
      </c>
    </row>
    <row r="473" spans="1:10">
      <c r="A473" s="1">
        <v>45905</v>
      </c>
      <c r="B473">
        <v>2025</v>
      </c>
      <c r="C473" t="s">
        <v>98</v>
      </c>
      <c r="D473">
        <v>3</v>
      </c>
      <c r="E473">
        <v>5</v>
      </c>
      <c r="F473" t="s">
        <v>105</v>
      </c>
      <c r="G473">
        <v>9</v>
      </c>
      <c r="H473" t="s">
        <v>89</v>
      </c>
      <c r="I473" t="s">
        <v>12</v>
      </c>
      <c r="J473" t="s">
        <v>90</v>
      </c>
    </row>
    <row r="474" spans="1:10">
      <c r="A474" s="1">
        <v>45912</v>
      </c>
      <c r="B474">
        <v>2025</v>
      </c>
      <c r="C474" t="s">
        <v>98</v>
      </c>
      <c r="D474">
        <v>3</v>
      </c>
      <c r="E474">
        <v>12</v>
      </c>
      <c r="F474" t="s">
        <v>105</v>
      </c>
      <c r="G474">
        <v>9</v>
      </c>
      <c r="H474" t="s">
        <v>89</v>
      </c>
      <c r="I474" t="s">
        <v>12</v>
      </c>
      <c r="J474" t="s">
        <v>90</v>
      </c>
    </row>
    <row r="475" spans="1:10">
      <c r="A475" s="1">
        <v>45919</v>
      </c>
      <c r="B475">
        <v>2025</v>
      </c>
      <c r="C475" t="s">
        <v>98</v>
      </c>
      <c r="D475">
        <v>3</v>
      </c>
      <c r="E475">
        <v>19</v>
      </c>
      <c r="F475" t="s">
        <v>105</v>
      </c>
      <c r="G475">
        <v>9</v>
      </c>
      <c r="H475" t="s">
        <v>89</v>
      </c>
      <c r="I475" t="s">
        <v>12</v>
      </c>
      <c r="J475" t="s">
        <v>90</v>
      </c>
    </row>
    <row r="476" spans="1:10">
      <c r="A476" s="1">
        <v>45926</v>
      </c>
      <c r="B476">
        <v>2025</v>
      </c>
      <c r="C476" t="s">
        <v>98</v>
      </c>
      <c r="D476">
        <v>3</v>
      </c>
      <c r="E476">
        <v>26</v>
      </c>
      <c r="F476" t="s">
        <v>105</v>
      </c>
      <c r="G476">
        <v>9</v>
      </c>
      <c r="H476" t="s">
        <v>89</v>
      </c>
      <c r="I476" t="s">
        <v>12</v>
      </c>
      <c r="J476" t="s">
        <v>90</v>
      </c>
    </row>
    <row r="477" spans="1:10">
      <c r="A477" s="1">
        <v>45933</v>
      </c>
      <c r="B477">
        <v>2025</v>
      </c>
      <c r="C477" t="s">
        <v>99</v>
      </c>
      <c r="D477">
        <v>4</v>
      </c>
      <c r="E477">
        <v>3</v>
      </c>
      <c r="F477" t="s">
        <v>105</v>
      </c>
      <c r="G477">
        <v>10</v>
      </c>
      <c r="H477" t="s">
        <v>89</v>
      </c>
      <c r="I477" t="s">
        <v>12</v>
      </c>
      <c r="J477" t="s">
        <v>90</v>
      </c>
    </row>
    <row r="478" spans="1:10">
      <c r="A478" s="1">
        <v>45940</v>
      </c>
      <c r="B478">
        <v>2025</v>
      </c>
      <c r="C478" t="s">
        <v>99</v>
      </c>
      <c r="D478">
        <v>4</v>
      </c>
      <c r="E478">
        <v>10</v>
      </c>
      <c r="F478" t="s">
        <v>105</v>
      </c>
      <c r="G478">
        <v>10</v>
      </c>
      <c r="H478" t="s">
        <v>89</v>
      </c>
      <c r="I478" t="s">
        <v>12</v>
      </c>
      <c r="J478" t="s">
        <v>90</v>
      </c>
    </row>
    <row r="479" spans="1:10">
      <c r="A479" s="1">
        <v>45947</v>
      </c>
      <c r="B479">
        <v>2025</v>
      </c>
      <c r="C479" t="s">
        <v>99</v>
      </c>
      <c r="D479">
        <v>4</v>
      </c>
      <c r="E479">
        <v>17</v>
      </c>
      <c r="F479" t="s">
        <v>105</v>
      </c>
      <c r="G479">
        <v>10</v>
      </c>
      <c r="H479" t="s">
        <v>89</v>
      </c>
      <c r="I479" t="s">
        <v>12</v>
      </c>
      <c r="J479" t="s">
        <v>90</v>
      </c>
    </row>
    <row r="480" spans="1:10">
      <c r="A480" s="1">
        <v>45954</v>
      </c>
      <c r="B480">
        <v>2025</v>
      </c>
      <c r="C480" t="s">
        <v>99</v>
      </c>
      <c r="D480">
        <v>4</v>
      </c>
      <c r="E480">
        <v>24</v>
      </c>
      <c r="F480" t="s">
        <v>105</v>
      </c>
      <c r="G480">
        <v>10</v>
      </c>
      <c r="H480" t="s">
        <v>89</v>
      </c>
      <c r="I480" t="s">
        <v>12</v>
      </c>
      <c r="J480" t="s">
        <v>90</v>
      </c>
    </row>
    <row r="481" spans="1:10">
      <c r="A481" s="1">
        <v>45961</v>
      </c>
      <c r="B481">
        <v>2025</v>
      </c>
      <c r="C481" t="s">
        <v>99</v>
      </c>
      <c r="D481">
        <v>4</v>
      </c>
      <c r="E481">
        <v>31</v>
      </c>
      <c r="F481" t="s">
        <v>105</v>
      </c>
      <c r="G481">
        <v>10</v>
      </c>
      <c r="H481" t="s">
        <v>89</v>
      </c>
      <c r="I481" t="s">
        <v>12</v>
      </c>
      <c r="J481" t="s">
        <v>90</v>
      </c>
    </row>
    <row r="482" spans="1:10">
      <c r="A482" s="1">
        <v>45298</v>
      </c>
      <c r="B482">
        <v>2024</v>
      </c>
      <c r="C482" t="s">
        <v>87</v>
      </c>
      <c r="D482">
        <v>1</v>
      </c>
      <c r="E482">
        <v>7</v>
      </c>
      <c r="F482" t="s">
        <v>106</v>
      </c>
      <c r="G482">
        <v>1</v>
      </c>
      <c r="H482" t="s">
        <v>107</v>
      </c>
      <c r="I482" t="s">
        <v>108</v>
      </c>
      <c r="J482" t="s">
        <v>14</v>
      </c>
    </row>
    <row r="483" spans="1:10">
      <c r="A483" s="1">
        <v>45305</v>
      </c>
      <c r="B483">
        <v>2024</v>
      </c>
      <c r="C483" t="s">
        <v>87</v>
      </c>
      <c r="D483">
        <v>1</v>
      </c>
      <c r="E483">
        <v>14</v>
      </c>
      <c r="F483" t="s">
        <v>106</v>
      </c>
      <c r="G483">
        <v>1</v>
      </c>
      <c r="H483" t="s">
        <v>107</v>
      </c>
      <c r="I483" t="s">
        <v>108</v>
      </c>
      <c r="J483" t="s">
        <v>14</v>
      </c>
    </row>
    <row r="484" spans="1:10">
      <c r="A484" s="1">
        <v>45312</v>
      </c>
      <c r="B484">
        <v>2024</v>
      </c>
      <c r="C484" t="s">
        <v>87</v>
      </c>
      <c r="D484">
        <v>1</v>
      </c>
      <c r="E484">
        <v>21</v>
      </c>
      <c r="F484" t="s">
        <v>106</v>
      </c>
      <c r="G484">
        <v>1</v>
      </c>
      <c r="H484" t="s">
        <v>107</v>
      </c>
      <c r="I484" t="s">
        <v>108</v>
      </c>
      <c r="J484" t="s">
        <v>14</v>
      </c>
    </row>
    <row r="485" spans="1:10">
      <c r="A485" s="1">
        <v>45319</v>
      </c>
      <c r="B485">
        <v>2024</v>
      </c>
      <c r="C485" t="s">
        <v>87</v>
      </c>
      <c r="D485">
        <v>1</v>
      </c>
      <c r="E485">
        <v>28</v>
      </c>
      <c r="F485" t="s">
        <v>106</v>
      </c>
      <c r="G485">
        <v>1</v>
      </c>
      <c r="H485" t="s">
        <v>107</v>
      </c>
      <c r="I485" t="s">
        <v>108</v>
      </c>
      <c r="J485" t="s">
        <v>14</v>
      </c>
    </row>
    <row r="486" spans="1:10">
      <c r="A486" s="1">
        <v>45326</v>
      </c>
      <c r="B486">
        <v>2024</v>
      </c>
      <c r="C486" t="s">
        <v>91</v>
      </c>
      <c r="D486">
        <v>1</v>
      </c>
      <c r="E486">
        <v>4</v>
      </c>
      <c r="F486" t="s">
        <v>106</v>
      </c>
      <c r="G486">
        <v>2</v>
      </c>
      <c r="H486" t="s">
        <v>107</v>
      </c>
      <c r="I486" t="s">
        <v>108</v>
      </c>
      <c r="J486" t="s">
        <v>14</v>
      </c>
    </row>
    <row r="487" spans="1:10">
      <c r="A487" s="1">
        <v>45333</v>
      </c>
      <c r="B487">
        <v>2024</v>
      </c>
      <c r="C487" t="s">
        <v>91</v>
      </c>
      <c r="D487">
        <v>1</v>
      </c>
      <c r="E487">
        <v>11</v>
      </c>
      <c r="F487" t="s">
        <v>106</v>
      </c>
      <c r="G487">
        <v>2</v>
      </c>
      <c r="H487" t="s">
        <v>107</v>
      </c>
      <c r="I487" t="s">
        <v>108</v>
      </c>
      <c r="J487" t="s">
        <v>14</v>
      </c>
    </row>
    <row r="488" spans="1:10">
      <c r="A488" s="1">
        <v>45340</v>
      </c>
      <c r="B488">
        <v>2024</v>
      </c>
      <c r="C488" t="s">
        <v>91</v>
      </c>
      <c r="D488">
        <v>1</v>
      </c>
      <c r="E488">
        <v>18</v>
      </c>
      <c r="F488" t="s">
        <v>106</v>
      </c>
      <c r="G488">
        <v>2</v>
      </c>
      <c r="H488" t="s">
        <v>107</v>
      </c>
      <c r="I488" t="s">
        <v>108</v>
      </c>
      <c r="J488" t="s">
        <v>14</v>
      </c>
    </row>
    <row r="489" spans="1:10">
      <c r="A489" s="1">
        <v>45347</v>
      </c>
      <c r="B489">
        <v>2024</v>
      </c>
      <c r="C489" t="s">
        <v>91</v>
      </c>
      <c r="D489">
        <v>1</v>
      </c>
      <c r="E489">
        <v>25</v>
      </c>
      <c r="F489" t="s">
        <v>106</v>
      </c>
      <c r="G489">
        <v>2</v>
      </c>
      <c r="H489" t="s">
        <v>107</v>
      </c>
      <c r="I489" t="s">
        <v>108</v>
      </c>
      <c r="J489" t="s">
        <v>14</v>
      </c>
    </row>
    <row r="490" spans="1:10">
      <c r="A490" s="1">
        <v>45354</v>
      </c>
      <c r="B490">
        <v>2024</v>
      </c>
      <c r="C490" t="s">
        <v>92</v>
      </c>
      <c r="D490">
        <v>1</v>
      </c>
      <c r="E490">
        <v>3</v>
      </c>
      <c r="F490" t="s">
        <v>106</v>
      </c>
      <c r="G490">
        <v>3</v>
      </c>
      <c r="H490" t="s">
        <v>107</v>
      </c>
      <c r="I490" t="s">
        <v>108</v>
      </c>
      <c r="J490" t="s">
        <v>14</v>
      </c>
    </row>
    <row r="491" spans="1:10">
      <c r="A491" s="1">
        <v>45361</v>
      </c>
      <c r="B491">
        <v>2024</v>
      </c>
      <c r="C491" t="s">
        <v>92</v>
      </c>
      <c r="D491">
        <v>1</v>
      </c>
      <c r="E491">
        <v>10</v>
      </c>
      <c r="F491" t="s">
        <v>106</v>
      </c>
      <c r="G491">
        <v>3</v>
      </c>
      <c r="H491" t="s">
        <v>107</v>
      </c>
      <c r="I491" t="s">
        <v>108</v>
      </c>
      <c r="J491" t="s">
        <v>14</v>
      </c>
    </row>
    <row r="492" spans="1:10">
      <c r="A492" s="1">
        <v>45368</v>
      </c>
      <c r="B492">
        <v>2024</v>
      </c>
      <c r="C492" t="s">
        <v>92</v>
      </c>
      <c r="D492">
        <v>1</v>
      </c>
      <c r="E492">
        <v>17</v>
      </c>
      <c r="F492" t="s">
        <v>106</v>
      </c>
      <c r="G492">
        <v>3</v>
      </c>
      <c r="H492" t="s">
        <v>107</v>
      </c>
      <c r="I492" t="s">
        <v>108</v>
      </c>
      <c r="J492" t="s">
        <v>14</v>
      </c>
    </row>
    <row r="493" spans="1:10">
      <c r="A493" s="1">
        <v>45375</v>
      </c>
      <c r="B493">
        <v>2024</v>
      </c>
      <c r="C493" t="s">
        <v>92</v>
      </c>
      <c r="D493">
        <v>1</v>
      </c>
      <c r="E493">
        <v>24</v>
      </c>
      <c r="F493" t="s">
        <v>106</v>
      </c>
      <c r="G493">
        <v>3</v>
      </c>
      <c r="H493" t="s">
        <v>107</v>
      </c>
      <c r="I493" t="s">
        <v>108</v>
      </c>
      <c r="J493" t="s">
        <v>14</v>
      </c>
    </row>
    <row r="494" spans="1:10">
      <c r="A494" s="1">
        <v>45382</v>
      </c>
      <c r="B494">
        <v>2024</v>
      </c>
      <c r="C494" t="s">
        <v>92</v>
      </c>
      <c r="D494">
        <v>1</v>
      </c>
      <c r="E494">
        <v>31</v>
      </c>
      <c r="F494" t="s">
        <v>106</v>
      </c>
      <c r="G494">
        <v>3</v>
      </c>
      <c r="H494" t="s">
        <v>107</v>
      </c>
      <c r="I494" t="s">
        <v>108</v>
      </c>
      <c r="J494" t="s">
        <v>14</v>
      </c>
    </row>
    <row r="495" spans="1:10">
      <c r="A495" s="1">
        <v>45389</v>
      </c>
      <c r="B495">
        <v>2024</v>
      </c>
      <c r="C495" t="s">
        <v>93</v>
      </c>
      <c r="D495">
        <v>2</v>
      </c>
      <c r="E495">
        <v>7</v>
      </c>
      <c r="F495" t="s">
        <v>106</v>
      </c>
      <c r="G495">
        <v>4</v>
      </c>
      <c r="H495" t="s">
        <v>107</v>
      </c>
      <c r="I495" t="s">
        <v>108</v>
      </c>
      <c r="J495" t="s">
        <v>14</v>
      </c>
    </row>
    <row r="496" spans="1:10">
      <c r="A496" s="1">
        <v>45396</v>
      </c>
      <c r="B496">
        <v>2024</v>
      </c>
      <c r="C496" t="s">
        <v>93</v>
      </c>
      <c r="D496">
        <v>2</v>
      </c>
      <c r="E496">
        <v>14</v>
      </c>
      <c r="F496" t="s">
        <v>106</v>
      </c>
      <c r="G496">
        <v>4</v>
      </c>
      <c r="H496" t="s">
        <v>107</v>
      </c>
      <c r="I496" t="s">
        <v>108</v>
      </c>
      <c r="J496" t="s">
        <v>14</v>
      </c>
    </row>
    <row r="497" spans="1:10">
      <c r="A497" s="1">
        <v>45403</v>
      </c>
      <c r="B497">
        <v>2024</v>
      </c>
      <c r="C497" t="s">
        <v>93</v>
      </c>
      <c r="D497">
        <v>2</v>
      </c>
      <c r="E497">
        <v>21</v>
      </c>
      <c r="F497" t="s">
        <v>106</v>
      </c>
      <c r="G497">
        <v>4</v>
      </c>
      <c r="H497" t="s">
        <v>107</v>
      </c>
      <c r="I497" t="s">
        <v>108</v>
      </c>
      <c r="J497" t="s">
        <v>14</v>
      </c>
    </row>
    <row r="498" spans="1:10">
      <c r="A498" s="1">
        <v>45410</v>
      </c>
      <c r="B498">
        <v>2024</v>
      </c>
      <c r="C498" t="s">
        <v>93</v>
      </c>
      <c r="D498">
        <v>2</v>
      </c>
      <c r="E498">
        <v>28</v>
      </c>
      <c r="F498" t="s">
        <v>106</v>
      </c>
      <c r="G498">
        <v>4</v>
      </c>
      <c r="H498" t="s">
        <v>107</v>
      </c>
      <c r="I498" t="s">
        <v>108</v>
      </c>
      <c r="J498" t="s">
        <v>14</v>
      </c>
    </row>
    <row r="499" spans="1:10">
      <c r="A499" s="1">
        <v>45417</v>
      </c>
      <c r="B499">
        <v>2024</v>
      </c>
      <c r="C499" t="s">
        <v>94</v>
      </c>
      <c r="D499">
        <v>2</v>
      </c>
      <c r="E499">
        <v>5</v>
      </c>
      <c r="F499" t="s">
        <v>106</v>
      </c>
      <c r="G499">
        <v>5</v>
      </c>
      <c r="H499" t="s">
        <v>107</v>
      </c>
      <c r="I499" t="s">
        <v>108</v>
      </c>
      <c r="J499" t="s">
        <v>14</v>
      </c>
    </row>
    <row r="500" spans="1:10">
      <c r="A500" s="1">
        <v>45424</v>
      </c>
      <c r="B500">
        <v>2024</v>
      </c>
      <c r="C500" t="s">
        <v>94</v>
      </c>
      <c r="D500">
        <v>2</v>
      </c>
      <c r="E500">
        <v>12</v>
      </c>
      <c r="F500" t="s">
        <v>106</v>
      </c>
      <c r="G500">
        <v>5</v>
      </c>
      <c r="H500" t="s">
        <v>107</v>
      </c>
      <c r="I500" t="s">
        <v>108</v>
      </c>
      <c r="J500" t="s">
        <v>14</v>
      </c>
    </row>
    <row r="501" spans="1:10">
      <c r="A501" s="1">
        <v>45431</v>
      </c>
      <c r="B501">
        <v>2024</v>
      </c>
      <c r="C501" t="s">
        <v>94</v>
      </c>
      <c r="D501">
        <v>2</v>
      </c>
      <c r="E501">
        <v>19</v>
      </c>
      <c r="F501" t="s">
        <v>106</v>
      </c>
      <c r="G501">
        <v>5</v>
      </c>
      <c r="H501" t="s">
        <v>107</v>
      </c>
      <c r="I501" t="s">
        <v>108</v>
      </c>
      <c r="J501" t="s">
        <v>14</v>
      </c>
    </row>
    <row r="502" spans="1:10">
      <c r="A502" s="1">
        <v>45438</v>
      </c>
      <c r="B502">
        <v>2024</v>
      </c>
      <c r="C502" t="s">
        <v>94</v>
      </c>
      <c r="D502">
        <v>2</v>
      </c>
      <c r="E502">
        <v>26</v>
      </c>
      <c r="F502" t="s">
        <v>106</v>
      </c>
      <c r="G502">
        <v>5</v>
      </c>
      <c r="H502" t="s">
        <v>107</v>
      </c>
      <c r="I502" t="s">
        <v>108</v>
      </c>
      <c r="J502" t="s">
        <v>14</v>
      </c>
    </row>
    <row r="503" spans="1:10">
      <c r="A503" s="1">
        <v>45445</v>
      </c>
      <c r="B503">
        <v>2024</v>
      </c>
      <c r="C503" t="s">
        <v>95</v>
      </c>
      <c r="D503">
        <v>2</v>
      </c>
      <c r="E503">
        <v>2</v>
      </c>
      <c r="F503" t="s">
        <v>106</v>
      </c>
      <c r="G503">
        <v>6</v>
      </c>
      <c r="H503" t="s">
        <v>107</v>
      </c>
      <c r="I503" t="s">
        <v>108</v>
      </c>
      <c r="J503" t="s">
        <v>14</v>
      </c>
    </row>
    <row r="504" spans="1:10">
      <c r="A504" s="1">
        <v>45452</v>
      </c>
      <c r="B504">
        <v>2024</v>
      </c>
      <c r="C504" t="s">
        <v>95</v>
      </c>
      <c r="D504">
        <v>2</v>
      </c>
      <c r="E504">
        <v>9</v>
      </c>
      <c r="F504" t="s">
        <v>106</v>
      </c>
      <c r="G504">
        <v>6</v>
      </c>
      <c r="H504" t="s">
        <v>107</v>
      </c>
      <c r="I504" t="s">
        <v>108</v>
      </c>
      <c r="J504" t="s">
        <v>14</v>
      </c>
    </row>
    <row r="505" spans="1:10">
      <c r="A505" s="1">
        <v>45459</v>
      </c>
      <c r="B505">
        <v>2024</v>
      </c>
      <c r="C505" t="s">
        <v>95</v>
      </c>
      <c r="D505">
        <v>2</v>
      </c>
      <c r="E505">
        <v>16</v>
      </c>
      <c r="F505" t="s">
        <v>106</v>
      </c>
      <c r="G505">
        <v>6</v>
      </c>
      <c r="H505" t="s">
        <v>107</v>
      </c>
      <c r="I505" t="s">
        <v>108</v>
      </c>
      <c r="J505" t="s">
        <v>14</v>
      </c>
    </row>
    <row r="506" spans="1:10">
      <c r="A506" s="1">
        <v>45466</v>
      </c>
      <c r="B506">
        <v>2024</v>
      </c>
      <c r="C506" t="s">
        <v>95</v>
      </c>
      <c r="D506">
        <v>2</v>
      </c>
      <c r="E506">
        <v>23</v>
      </c>
      <c r="F506" t="s">
        <v>106</v>
      </c>
      <c r="G506">
        <v>6</v>
      </c>
      <c r="H506" t="s">
        <v>107</v>
      </c>
      <c r="I506" t="s">
        <v>108</v>
      </c>
      <c r="J506" t="s">
        <v>14</v>
      </c>
    </row>
    <row r="507" spans="1:10">
      <c r="A507" s="1">
        <v>45473</v>
      </c>
      <c r="B507">
        <v>2024</v>
      </c>
      <c r="C507" t="s">
        <v>95</v>
      </c>
      <c r="D507">
        <v>2</v>
      </c>
      <c r="E507">
        <v>30</v>
      </c>
      <c r="F507" t="s">
        <v>106</v>
      </c>
      <c r="G507">
        <v>6</v>
      </c>
      <c r="H507" t="s">
        <v>107</v>
      </c>
      <c r="I507" t="s">
        <v>108</v>
      </c>
      <c r="J507" t="s">
        <v>14</v>
      </c>
    </row>
    <row r="508" spans="1:10">
      <c r="A508" s="1">
        <v>45480</v>
      </c>
      <c r="B508">
        <v>2024</v>
      </c>
      <c r="C508" t="s">
        <v>96</v>
      </c>
      <c r="D508">
        <v>3</v>
      </c>
      <c r="E508">
        <v>7</v>
      </c>
      <c r="F508" t="s">
        <v>106</v>
      </c>
      <c r="G508">
        <v>7</v>
      </c>
      <c r="H508" t="s">
        <v>107</v>
      </c>
      <c r="I508" t="s">
        <v>108</v>
      </c>
      <c r="J508" t="s">
        <v>14</v>
      </c>
    </row>
    <row r="509" spans="1:10">
      <c r="A509" s="1">
        <v>45487</v>
      </c>
      <c r="B509">
        <v>2024</v>
      </c>
      <c r="C509" t="s">
        <v>96</v>
      </c>
      <c r="D509">
        <v>3</v>
      </c>
      <c r="E509">
        <v>14</v>
      </c>
      <c r="F509" t="s">
        <v>106</v>
      </c>
      <c r="G509">
        <v>7</v>
      </c>
      <c r="H509" t="s">
        <v>107</v>
      </c>
      <c r="I509" t="s">
        <v>108</v>
      </c>
      <c r="J509" t="s">
        <v>14</v>
      </c>
    </row>
    <row r="510" spans="1:10">
      <c r="A510" s="1">
        <v>45494</v>
      </c>
      <c r="B510">
        <v>2024</v>
      </c>
      <c r="C510" t="s">
        <v>96</v>
      </c>
      <c r="D510">
        <v>3</v>
      </c>
      <c r="E510">
        <v>21</v>
      </c>
      <c r="F510" t="s">
        <v>106</v>
      </c>
      <c r="G510">
        <v>7</v>
      </c>
      <c r="H510" t="s">
        <v>107</v>
      </c>
      <c r="I510" t="s">
        <v>108</v>
      </c>
      <c r="J510" t="s">
        <v>14</v>
      </c>
    </row>
    <row r="511" spans="1:10">
      <c r="A511" s="1">
        <v>45501</v>
      </c>
      <c r="B511">
        <v>2024</v>
      </c>
      <c r="C511" t="s">
        <v>96</v>
      </c>
      <c r="D511">
        <v>3</v>
      </c>
      <c r="E511">
        <v>28</v>
      </c>
      <c r="F511" t="s">
        <v>106</v>
      </c>
      <c r="G511">
        <v>7</v>
      </c>
      <c r="H511" t="s">
        <v>107</v>
      </c>
      <c r="I511" t="s">
        <v>108</v>
      </c>
      <c r="J511" t="s">
        <v>14</v>
      </c>
    </row>
    <row r="512" spans="1:10">
      <c r="A512" s="1">
        <v>45508</v>
      </c>
      <c r="B512">
        <v>2024</v>
      </c>
      <c r="C512" t="s">
        <v>97</v>
      </c>
      <c r="D512">
        <v>3</v>
      </c>
      <c r="E512">
        <v>4</v>
      </c>
      <c r="F512" t="s">
        <v>106</v>
      </c>
      <c r="G512">
        <v>8</v>
      </c>
      <c r="H512" t="s">
        <v>107</v>
      </c>
      <c r="I512" t="s">
        <v>108</v>
      </c>
      <c r="J512" t="s">
        <v>14</v>
      </c>
    </row>
    <row r="513" spans="1:10">
      <c r="A513" s="1">
        <v>45515</v>
      </c>
      <c r="B513">
        <v>2024</v>
      </c>
      <c r="C513" t="s">
        <v>97</v>
      </c>
      <c r="D513">
        <v>3</v>
      </c>
      <c r="E513">
        <v>11</v>
      </c>
      <c r="F513" t="s">
        <v>106</v>
      </c>
      <c r="G513">
        <v>8</v>
      </c>
      <c r="H513" t="s">
        <v>107</v>
      </c>
      <c r="I513" t="s">
        <v>108</v>
      </c>
      <c r="J513" t="s">
        <v>14</v>
      </c>
    </row>
    <row r="514" spans="1:10">
      <c r="A514" s="1">
        <v>45522</v>
      </c>
      <c r="B514">
        <v>2024</v>
      </c>
      <c r="C514" t="s">
        <v>97</v>
      </c>
      <c r="D514">
        <v>3</v>
      </c>
      <c r="E514">
        <v>18</v>
      </c>
      <c r="F514" t="s">
        <v>106</v>
      </c>
      <c r="G514">
        <v>8</v>
      </c>
      <c r="H514" t="s">
        <v>107</v>
      </c>
      <c r="I514" t="s">
        <v>108</v>
      </c>
      <c r="J514" t="s">
        <v>14</v>
      </c>
    </row>
    <row r="515" spans="1:10">
      <c r="A515" s="1">
        <v>45529</v>
      </c>
      <c r="B515">
        <v>2024</v>
      </c>
      <c r="C515" t="s">
        <v>97</v>
      </c>
      <c r="D515">
        <v>3</v>
      </c>
      <c r="E515">
        <v>25</v>
      </c>
      <c r="F515" t="s">
        <v>106</v>
      </c>
      <c r="G515">
        <v>8</v>
      </c>
      <c r="H515" t="s">
        <v>107</v>
      </c>
      <c r="I515" t="s">
        <v>108</v>
      </c>
      <c r="J515" t="s">
        <v>14</v>
      </c>
    </row>
    <row r="516" spans="1:10">
      <c r="A516" s="1">
        <v>45536</v>
      </c>
      <c r="B516">
        <v>2024</v>
      </c>
      <c r="C516" t="s">
        <v>98</v>
      </c>
      <c r="D516">
        <v>3</v>
      </c>
      <c r="E516">
        <v>1</v>
      </c>
      <c r="F516" t="s">
        <v>106</v>
      </c>
      <c r="G516">
        <v>9</v>
      </c>
      <c r="H516" t="s">
        <v>107</v>
      </c>
      <c r="I516" t="s">
        <v>108</v>
      </c>
      <c r="J516" t="s">
        <v>14</v>
      </c>
    </row>
    <row r="517" spans="1:10">
      <c r="A517" s="1">
        <v>45543</v>
      </c>
      <c r="B517">
        <v>2024</v>
      </c>
      <c r="C517" t="s">
        <v>98</v>
      </c>
      <c r="D517">
        <v>3</v>
      </c>
      <c r="E517">
        <v>8</v>
      </c>
      <c r="F517" t="s">
        <v>106</v>
      </c>
      <c r="G517">
        <v>9</v>
      </c>
      <c r="H517" t="s">
        <v>107</v>
      </c>
      <c r="I517" t="s">
        <v>108</v>
      </c>
      <c r="J517" t="s">
        <v>14</v>
      </c>
    </row>
    <row r="518" spans="1:10">
      <c r="A518" s="1">
        <v>45550</v>
      </c>
      <c r="B518">
        <v>2024</v>
      </c>
      <c r="C518" t="s">
        <v>98</v>
      </c>
      <c r="D518">
        <v>3</v>
      </c>
      <c r="E518">
        <v>15</v>
      </c>
      <c r="F518" t="s">
        <v>106</v>
      </c>
      <c r="G518">
        <v>9</v>
      </c>
      <c r="H518" t="s">
        <v>107</v>
      </c>
      <c r="I518" t="s">
        <v>108</v>
      </c>
      <c r="J518" t="s">
        <v>14</v>
      </c>
    </row>
    <row r="519" spans="1:10">
      <c r="A519" s="1">
        <v>45557</v>
      </c>
      <c r="B519">
        <v>2024</v>
      </c>
      <c r="C519" t="s">
        <v>98</v>
      </c>
      <c r="D519">
        <v>3</v>
      </c>
      <c r="E519">
        <v>22</v>
      </c>
      <c r="F519" t="s">
        <v>106</v>
      </c>
      <c r="G519">
        <v>9</v>
      </c>
      <c r="H519" t="s">
        <v>107</v>
      </c>
      <c r="I519" t="s">
        <v>108</v>
      </c>
      <c r="J519" t="s">
        <v>14</v>
      </c>
    </row>
    <row r="520" spans="1:10">
      <c r="A520" s="1">
        <v>45564</v>
      </c>
      <c r="B520">
        <v>2024</v>
      </c>
      <c r="C520" t="s">
        <v>98</v>
      </c>
      <c r="D520">
        <v>3</v>
      </c>
      <c r="E520">
        <v>29</v>
      </c>
      <c r="F520" t="s">
        <v>106</v>
      </c>
      <c r="G520">
        <v>9</v>
      </c>
      <c r="H520" t="s">
        <v>107</v>
      </c>
      <c r="I520" t="s">
        <v>108</v>
      </c>
      <c r="J520" t="s">
        <v>14</v>
      </c>
    </row>
    <row r="521" spans="1:10">
      <c r="A521" s="1">
        <v>45571</v>
      </c>
      <c r="B521">
        <v>2024</v>
      </c>
      <c r="C521" t="s">
        <v>99</v>
      </c>
      <c r="D521">
        <v>4</v>
      </c>
      <c r="E521">
        <v>6</v>
      </c>
      <c r="F521" t="s">
        <v>106</v>
      </c>
      <c r="G521">
        <v>10</v>
      </c>
      <c r="H521" t="s">
        <v>107</v>
      </c>
      <c r="I521" t="s">
        <v>108</v>
      </c>
      <c r="J521" t="s">
        <v>14</v>
      </c>
    </row>
    <row r="522" spans="1:10">
      <c r="A522" s="1">
        <v>45578</v>
      </c>
      <c r="B522">
        <v>2024</v>
      </c>
      <c r="C522" t="s">
        <v>99</v>
      </c>
      <c r="D522">
        <v>4</v>
      </c>
      <c r="E522">
        <v>13</v>
      </c>
      <c r="F522" t="s">
        <v>106</v>
      </c>
      <c r="G522">
        <v>10</v>
      </c>
      <c r="H522" t="s">
        <v>107</v>
      </c>
      <c r="I522" t="s">
        <v>108</v>
      </c>
      <c r="J522" t="s">
        <v>14</v>
      </c>
    </row>
    <row r="523" spans="1:10">
      <c r="A523" s="1">
        <v>45585</v>
      </c>
      <c r="B523">
        <v>2024</v>
      </c>
      <c r="C523" t="s">
        <v>99</v>
      </c>
      <c r="D523">
        <v>4</v>
      </c>
      <c r="E523">
        <v>20</v>
      </c>
      <c r="F523" t="s">
        <v>106</v>
      </c>
      <c r="G523">
        <v>10</v>
      </c>
      <c r="H523" t="s">
        <v>107</v>
      </c>
      <c r="I523" t="s">
        <v>108</v>
      </c>
      <c r="J523" t="s">
        <v>14</v>
      </c>
    </row>
    <row r="524" spans="1:10">
      <c r="A524" s="1">
        <v>45592</v>
      </c>
      <c r="B524">
        <v>2024</v>
      </c>
      <c r="C524" t="s">
        <v>99</v>
      </c>
      <c r="D524">
        <v>4</v>
      </c>
      <c r="E524">
        <v>27</v>
      </c>
      <c r="F524" t="s">
        <v>106</v>
      </c>
      <c r="G524">
        <v>10</v>
      </c>
      <c r="H524" t="s">
        <v>107</v>
      </c>
      <c r="I524" t="s">
        <v>108</v>
      </c>
      <c r="J524" t="s">
        <v>14</v>
      </c>
    </row>
    <row r="525" spans="1:10">
      <c r="A525" s="1">
        <v>45599</v>
      </c>
      <c r="B525">
        <v>2024</v>
      </c>
      <c r="C525" t="s">
        <v>100</v>
      </c>
      <c r="D525">
        <v>4</v>
      </c>
      <c r="E525">
        <v>3</v>
      </c>
      <c r="F525" t="s">
        <v>106</v>
      </c>
      <c r="G525">
        <v>11</v>
      </c>
      <c r="H525" t="s">
        <v>107</v>
      </c>
      <c r="I525" t="s">
        <v>108</v>
      </c>
      <c r="J525" t="s">
        <v>14</v>
      </c>
    </row>
    <row r="526" spans="1:10">
      <c r="A526" s="1">
        <v>45606</v>
      </c>
      <c r="B526">
        <v>2024</v>
      </c>
      <c r="C526" t="s">
        <v>100</v>
      </c>
      <c r="D526">
        <v>4</v>
      </c>
      <c r="E526">
        <v>10</v>
      </c>
      <c r="F526" t="s">
        <v>106</v>
      </c>
      <c r="G526">
        <v>11</v>
      </c>
      <c r="H526" t="s">
        <v>107</v>
      </c>
      <c r="I526" t="s">
        <v>108</v>
      </c>
      <c r="J526" t="s">
        <v>14</v>
      </c>
    </row>
    <row r="527" spans="1:10">
      <c r="A527" s="1">
        <v>45613</v>
      </c>
      <c r="B527">
        <v>2024</v>
      </c>
      <c r="C527" t="s">
        <v>100</v>
      </c>
      <c r="D527">
        <v>4</v>
      </c>
      <c r="E527">
        <v>17</v>
      </c>
      <c r="F527" t="s">
        <v>106</v>
      </c>
      <c r="G527">
        <v>11</v>
      </c>
      <c r="H527" t="s">
        <v>107</v>
      </c>
      <c r="I527" t="s">
        <v>108</v>
      </c>
      <c r="J527" t="s">
        <v>14</v>
      </c>
    </row>
    <row r="528" spans="1:10">
      <c r="A528" s="1">
        <v>45620</v>
      </c>
      <c r="B528">
        <v>2024</v>
      </c>
      <c r="C528" t="s">
        <v>100</v>
      </c>
      <c r="D528">
        <v>4</v>
      </c>
      <c r="E528">
        <v>24</v>
      </c>
      <c r="F528" t="s">
        <v>106</v>
      </c>
      <c r="G528">
        <v>11</v>
      </c>
      <c r="H528" t="s">
        <v>107</v>
      </c>
      <c r="I528" t="s">
        <v>108</v>
      </c>
      <c r="J528" t="s">
        <v>14</v>
      </c>
    </row>
    <row r="529" spans="1:10">
      <c r="A529" s="1">
        <v>45627</v>
      </c>
      <c r="B529">
        <v>2024</v>
      </c>
      <c r="C529" t="s">
        <v>101</v>
      </c>
      <c r="D529">
        <v>4</v>
      </c>
      <c r="E529">
        <v>1</v>
      </c>
      <c r="F529" t="s">
        <v>106</v>
      </c>
      <c r="G529">
        <v>12</v>
      </c>
      <c r="H529" t="s">
        <v>107</v>
      </c>
      <c r="I529" t="s">
        <v>108</v>
      </c>
      <c r="J529" t="s">
        <v>14</v>
      </c>
    </row>
    <row r="530" spans="1:10">
      <c r="A530" s="1">
        <v>45634</v>
      </c>
      <c r="B530">
        <v>2024</v>
      </c>
      <c r="C530" t="s">
        <v>101</v>
      </c>
      <c r="D530">
        <v>4</v>
      </c>
      <c r="E530">
        <v>8</v>
      </c>
      <c r="F530" t="s">
        <v>106</v>
      </c>
      <c r="G530">
        <v>12</v>
      </c>
      <c r="H530" t="s">
        <v>107</v>
      </c>
      <c r="I530" t="s">
        <v>108</v>
      </c>
      <c r="J530" t="s">
        <v>14</v>
      </c>
    </row>
    <row r="531" spans="1:10">
      <c r="A531" s="1">
        <v>45641</v>
      </c>
      <c r="B531">
        <v>2024</v>
      </c>
      <c r="C531" t="s">
        <v>101</v>
      </c>
      <c r="D531">
        <v>4</v>
      </c>
      <c r="E531">
        <v>15</v>
      </c>
      <c r="F531" t="s">
        <v>106</v>
      </c>
      <c r="G531">
        <v>12</v>
      </c>
      <c r="H531" t="s">
        <v>107</v>
      </c>
      <c r="I531" t="s">
        <v>108</v>
      </c>
      <c r="J531" t="s">
        <v>14</v>
      </c>
    </row>
    <row r="532" spans="1:10">
      <c r="A532" s="1">
        <v>45648</v>
      </c>
      <c r="B532">
        <v>2024</v>
      </c>
      <c r="C532" t="s">
        <v>101</v>
      </c>
      <c r="D532">
        <v>4</v>
      </c>
      <c r="E532">
        <v>22</v>
      </c>
      <c r="F532" t="s">
        <v>106</v>
      </c>
      <c r="G532">
        <v>12</v>
      </c>
      <c r="H532" t="s">
        <v>107</v>
      </c>
      <c r="I532" t="s">
        <v>108</v>
      </c>
      <c r="J532" t="s">
        <v>14</v>
      </c>
    </row>
    <row r="533" spans="1:10">
      <c r="A533" s="1">
        <v>45655</v>
      </c>
      <c r="B533">
        <v>2024</v>
      </c>
      <c r="C533" t="s">
        <v>101</v>
      </c>
      <c r="D533">
        <v>4</v>
      </c>
      <c r="E533">
        <v>29</v>
      </c>
      <c r="F533" t="s">
        <v>106</v>
      </c>
      <c r="G533">
        <v>12</v>
      </c>
      <c r="H533" t="s">
        <v>107</v>
      </c>
      <c r="I533" t="s">
        <v>108</v>
      </c>
      <c r="J533" t="s">
        <v>14</v>
      </c>
    </row>
    <row r="534" spans="1:10">
      <c r="A534" s="1">
        <v>45662</v>
      </c>
      <c r="B534">
        <v>2025</v>
      </c>
      <c r="C534" t="s">
        <v>87</v>
      </c>
      <c r="D534">
        <v>1</v>
      </c>
      <c r="E534">
        <v>5</v>
      </c>
      <c r="F534" t="s">
        <v>106</v>
      </c>
      <c r="G534">
        <v>1</v>
      </c>
      <c r="H534" t="s">
        <v>107</v>
      </c>
      <c r="I534" t="s">
        <v>108</v>
      </c>
      <c r="J534" t="s">
        <v>14</v>
      </c>
    </row>
    <row r="535" spans="1:10">
      <c r="A535" s="1">
        <v>45669</v>
      </c>
      <c r="B535">
        <v>2025</v>
      </c>
      <c r="C535" t="s">
        <v>87</v>
      </c>
      <c r="D535">
        <v>1</v>
      </c>
      <c r="E535">
        <v>12</v>
      </c>
      <c r="F535" t="s">
        <v>106</v>
      </c>
      <c r="G535">
        <v>1</v>
      </c>
      <c r="H535" t="s">
        <v>107</v>
      </c>
      <c r="I535" t="s">
        <v>108</v>
      </c>
      <c r="J535" t="s">
        <v>14</v>
      </c>
    </row>
    <row r="536" spans="1:10">
      <c r="A536" s="1">
        <v>45676</v>
      </c>
      <c r="B536">
        <v>2025</v>
      </c>
      <c r="C536" t="s">
        <v>87</v>
      </c>
      <c r="D536">
        <v>1</v>
      </c>
      <c r="E536">
        <v>19</v>
      </c>
      <c r="F536" t="s">
        <v>106</v>
      </c>
      <c r="G536">
        <v>1</v>
      </c>
      <c r="H536" t="s">
        <v>107</v>
      </c>
      <c r="I536" t="s">
        <v>108</v>
      </c>
      <c r="J536" t="s">
        <v>14</v>
      </c>
    </row>
    <row r="537" spans="1:10">
      <c r="A537" s="1">
        <v>45683</v>
      </c>
      <c r="B537">
        <v>2025</v>
      </c>
      <c r="C537" t="s">
        <v>87</v>
      </c>
      <c r="D537">
        <v>1</v>
      </c>
      <c r="E537">
        <v>26</v>
      </c>
      <c r="F537" t="s">
        <v>106</v>
      </c>
      <c r="G537">
        <v>1</v>
      </c>
      <c r="H537" t="s">
        <v>107</v>
      </c>
      <c r="I537" t="s">
        <v>108</v>
      </c>
      <c r="J537" t="s">
        <v>14</v>
      </c>
    </row>
    <row r="538" spans="1:10">
      <c r="A538" s="1">
        <v>45690</v>
      </c>
      <c r="B538">
        <v>2025</v>
      </c>
      <c r="C538" t="s">
        <v>91</v>
      </c>
      <c r="D538">
        <v>1</v>
      </c>
      <c r="E538">
        <v>2</v>
      </c>
      <c r="F538" t="s">
        <v>106</v>
      </c>
      <c r="G538">
        <v>2</v>
      </c>
      <c r="H538" t="s">
        <v>107</v>
      </c>
      <c r="I538" t="s">
        <v>108</v>
      </c>
      <c r="J538" t="s">
        <v>14</v>
      </c>
    </row>
    <row r="539" spans="1:10">
      <c r="A539" s="1">
        <v>45697</v>
      </c>
      <c r="B539">
        <v>2025</v>
      </c>
      <c r="C539" t="s">
        <v>91</v>
      </c>
      <c r="D539">
        <v>1</v>
      </c>
      <c r="E539">
        <v>9</v>
      </c>
      <c r="F539" t="s">
        <v>106</v>
      </c>
      <c r="G539">
        <v>2</v>
      </c>
      <c r="H539" t="s">
        <v>107</v>
      </c>
      <c r="I539" t="s">
        <v>108</v>
      </c>
      <c r="J539" t="s">
        <v>14</v>
      </c>
    </row>
    <row r="540" spans="1:10">
      <c r="A540" s="1">
        <v>45704</v>
      </c>
      <c r="B540">
        <v>2025</v>
      </c>
      <c r="C540" t="s">
        <v>91</v>
      </c>
      <c r="D540">
        <v>1</v>
      </c>
      <c r="E540">
        <v>16</v>
      </c>
      <c r="F540" t="s">
        <v>106</v>
      </c>
      <c r="G540">
        <v>2</v>
      </c>
      <c r="H540" t="s">
        <v>107</v>
      </c>
      <c r="I540" t="s">
        <v>108</v>
      </c>
      <c r="J540" t="s">
        <v>14</v>
      </c>
    </row>
    <row r="541" spans="1:10">
      <c r="A541" s="1">
        <v>45711</v>
      </c>
      <c r="B541">
        <v>2025</v>
      </c>
      <c r="C541" t="s">
        <v>91</v>
      </c>
      <c r="D541">
        <v>1</v>
      </c>
      <c r="E541">
        <v>23</v>
      </c>
      <c r="F541" t="s">
        <v>106</v>
      </c>
      <c r="G541">
        <v>2</v>
      </c>
      <c r="H541" t="s">
        <v>107</v>
      </c>
      <c r="I541" t="s">
        <v>108</v>
      </c>
      <c r="J541" t="s">
        <v>14</v>
      </c>
    </row>
    <row r="542" spans="1:10">
      <c r="A542" s="1">
        <v>45718</v>
      </c>
      <c r="B542">
        <v>2025</v>
      </c>
      <c r="C542" t="s">
        <v>92</v>
      </c>
      <c r="D542">
        <v>1</v>
      </c>
      <c r="E542">
        <v>2</v>
      </c>
      <c r="F542" t="s">
        <v>106</v>
      </c>
      <c r="G542">
        <v>3</v>
      </c>
      <c r="H542" t="s">
        <v>107</v>
      </c>
      <c r="I542" t="s">
        <v>108</v>
      </c>
      <c r="J542" t="s">
        <v>14</v>
      </c>
    </row>
    <row r="543" spans="1:10">
      <c r="A543" s="1">
        <v>45725</v>
      </c>
      <c r="B543">
        <v>2025</v>
      </c>
      <c r="C543" t="s">
        <v>92</v>
      </c>
      <c r="D543">
        <v>1</v>
      </c>
      <c r="E543">
        <v>9</v>
      </c>
      <c r="F543" t="s">
        <v>106</v>
      </c>
      <c r="G543">
        <v>3</v>
      </c>
      <c r="H543" t="s">
        <v>107</v>
      </c>
      <c r="I543" t="s">
        <v>108</v>
      </c>
      <c r="J543" t="s">
        <v>14</v>
      </c>
    </row>
    <row r="544" spans="1:10">
      <c r="A544" s="1">
        <v>45732</v>
      </c>
      <c r="B544">
        <v>2025</v>
      </c>
      <c r="C544" t="s">
        <v>92</v>
      </c>
      <c r="D544">
        <v>1</v>
      </c>
      <c r="E544">
        <v>16</v>
      </c>
      <c r="F544" t="s">
        <v>106</v>
      </c>
      <c r="G544">
        <v>3</v>
      </c>
      <c r="H544" t="s">
        <v>107</v>
      </c>
      <c r="I544" t="s">
        <v>108</v>
      </c>
      <c r="J544" t="s">
        <v>14</v>
      </c>
    </row>
    <row r="545" spans="1:10">
      <c r="A545" s="1">
        <v>45739</v>
      </c>
      <c r="B545">
        <v>2025</v>
      </c>
      <c r="C545" t="s">
        <v>92</v>
      </c>
      <c r="D545">
        <v>1</v>
      </c>
      <c r="E545">
        <v>23</v>
      </c>
      <c r="F545" t="s">
        <v>106</v>
      </c>
      <c r="G545">
        <v>3</v>
      </c>
      <c r="H545" t="s">
        <v>107</v>
      </c>
      <c r="I545" t="s">
        <v>108</v>
      </c>
      <c r="J545" t="s">
        <v>14</v>
      </c>
    </row>
    <row r="546" spans="1:10">
      <c r="A546" s="1">
        <v>45746</v>
      </c>
      <c r="B546">
        <v>2025</v>
      </c>
      <c r="C546" t="s">
        <v>92</v>
      </c>
      <c r="D546">
        <v>1</v>
      </c>
      <c r="E546">
        <v>30</v>
      </c>
      <c r="F546" t="s">
        <v>106</v>
      </c>
      <c r="G546">
        <v>3</v>
      </c>
      <c r="H546" t="s">
        <v>107</v>
      </c>
      <c r="I546" t="s">
        <v>108</v>
      </c>
      <c r="J546" t="s">
        <v>14</v>
      </c>
    </row>
    <row r="547" spans="1:10">
      <c r="A547" s="1">
        <v>45753</v>
      </c>
      <c r="B547">
        <v>2025</v>
      </c>
      <c r="C547" t="s">
        <v>93</v>
      </c>
      <c r="D547">
        <v>2</v>
      </c>
      <c r="E547">
        <v>6</v>
      </c>
      <c r="F547" t="s">
        <v>106</v>
      </c>
      <c r="G547">
        <v>4</v>
      </c>
      <c r="H547" t="s">
        <v>107</v>
      </c>
      <c r="I547" t="s">
        <v>108</v>
      </c>
      <c r="J547" t="s">
        <v>14</v>
      </c>
    </row>
    <row r="548" spans="1:10">
      <c r="A548" s="1">
        <v>45760</v>
      </c>
      <c r="B548">
        <v>2025</v>
      </c>
      <c r="C548" t="s">
        <v>93</v>
      </c>
      <c r="D548">
        <v>2</v>
      </c>
      <c r="E548">
        <v>13</v>
      </c>
      <c r="F548" t="s">
        <v>106</v>
      </c>
      <c r="G548">
        <v>4</v>
      </c>
      <c r="H548" t="s">
        <v>107</v>
      </c>
      <c r="I548" t="s">
        <v>108</v>
      </c>
      <c r="J548" t="s">
        <v>14</v>
      </c>
    </row>
    <row r="549" spans="1:10">
      <c r="A549" s="1">
        <v>45767</v>
      </c>
      <c r="B549">
        <v>2025</v>
      </c>
      <c r="C549" t="s">
        <v>93</v>
      </c>
      <c r="D549">
        <v>2</v>
      </c>
      <c r="E549">
        <v>20</v>
      </c>
      <c r="F549" t="s">
        <v>106</v>
      </c>
      <c r="G549">
        <v>4</v>
      </c>
      <c r="H549" t="s">
        <v>107</v>
      </c>
      <c r="I549" t="s">
        <v>108</v>
      </c>
      <c r="J549" t="s">
        <v>14</v>
      </c>
    </row>
    <row r="550" spans="1:10">
      <c r="A550" s="1">
        <v>45774</v>
      </c>
      <c r="B550">
        <v>2025</v>
      </c>
      <c r="C550" t="s">
        <v>93</v>
      </c>
      <c r="D550">
        <v>2</v>
      </c>
      <c r="E550">
        <v>27</v>
      </c>
      <c r="F550" t="s">
        <v>106</v>
      </c>
      <c r="G550">
        <v>4</v>
      </c>
      <c r="H550" t="s">
        <v>107</v>
      </c>
      <c r="I550" t="s">
        <v>108</v>
      </c>
      <c r="J550" t="s">
        <v>14</v>
      </c>
    </row>
    <row r="551" spans="1:10">
      <c r="A551" s="1">
        <v>45781</v>
      </c>
      <c r="B551">
        <v>2025</v>
      </c>
      <c r="C551" t="s">
        <v>94</v>
      </c>
      <c r="D551">
        <v>2</v>
      </c>
      <c r="E551">
        <v>4</v>
      </c>
      <c r="F551" t="s">
        <v>106</v>
      </c>
      <c r="G551">
        <v>5</v>
      </c>
      <c r="H551" t="s">
        <v>107</v>
      </c>
      <c r="I551" t="s">
        <v>108</v>
      </c>
      <c r="J551" t="s">
        <v>14</v>
      </c>
    </row>
    <row r="552" spans="1:10">
      <c r="A552" s="1">
        <v>45788</v>
      </c>
      <c r="B552">
        <v>2025</v>
      </c>
      <c r="C552" t="s">
        <v>94</v>
      </c>
      <c r="D552">
        <v>2</v>
      </c>
      <c r="E552">
        <v>11</v>
      </c>
      <c r="F552" t="s">
        <v>106</v>
      </c>
      <c r="G552">
        <v>5</v>
      </c>
      <c r="H552" t="s">
        <v>107</v>
      </c>
      <c r="I552" t="s">
        <v>108</v>
      </c>
      <c r="J552" t="s">
        <v>14</v>
      </c>
    </row>
    <row r="553" spans="1:10">
      <c r="A553" s="1">
        <v>45795</v>
      </c>
      <c r="B553">
        <v>2025</v>
      </c>
      <c r="C553" t="s">
        <v>94</v>
      </c>
      <c r="D553">
        <v>2</v>
      </c>
      <c r="E553">
        <v>18</v>
      </c>
      <c r="F553" t="s">
        <v>106</v>
      </c>
      <c r="G553">
        <v>5</v>
      </c>
      <c r="H553" t="s">
        <v>107</v>
      </c>
      <c r="I553" t="s">
        <v>108</v>
      </c>
      <c r="J553" t="s">
        <v>14</v>
      </c>
    </row>
    <row r="554" spans="1:10">
      <c r="A554" s="1">
        <v>45802</v>
      </c>
      <c r="B554">
        <v>2025</v>
      </c>
      <c r="C554" t="s">
        <v>94</v>
      </c>
      <c r="D554">
        <v>2</v>
      </c>
      <c r="E554">
        <v>25</v>
      </c>
      <c r="F554" t="s">
        <v>106</v>
      </c>
      <c r="G554">
        <v>5</v>
      </c>
      <c r="H554" t="s">
        <v>107</v>
      </c>
      <c r="I554" t="s">
        <v>108</v>
      </c>
      <c r="J554" t="s">
        <v>14</v>
      </c>
    </row>
    <row r="555" spans="1:10">
      <c r="A555" s="1">
        <v>45809</v>
      </c>
      <c r="B555">
        <v>2025</v>
      </c>
      <c r="C555" t="s">
        <v>95</v>
      </c>
      <c r="D555">
        <v>2</v>
      </c>
      <c r="E555">
        <v>1</v>
      </c>
      <c r="F555" t="s">
        <v>106</v>
      </c>
      <c r="G555">
        <v>6</v>
      </c>
      <c r="H555" t="s">
        <v>107</v>
      </c>
      <c r="I555" t="s">
        <v>108</v>
      </c>
      <c r="J555" t="s">
        <v>14</v>
      </c>
    </row>
    <row r="556" spans="1:10">
      <c r="A556" s="1">
        <v>45816</v>
      </c>
      <c r="B556">
        <v>2025</v>
      </c>
      <c r="C556" t="s">
        <v>95</v>
      </c>
      <c r="D556">
        <v>2</v>
      </c>
      <c r="E556">
        <v>8</v>
      </c>
      <c r="F556" t="s">
        <v>106</v>
      </c>
      <c r="G556">
        <v>6</v>
      </c>
      <c r="H556" t="s">
        <v>107</v>
      </c>
      <c r="I556" t="s">
        <v>108</v>
      </c>
      <c r="J556" t="s">
        <v>14</v>
      </c>
    </row>
    <row r="557" spans="1:10">
      <c r="A557" s="1">
        <v>45823</v>
      </c>
      <c r="B557">
        <v>2025</v>
      </c>
      <c r="C557" t="s">
        <v>95</v>
      </c>
      <c r="D557">
        <v>2</v>
      </c>
      <c r="E557">
        <v>15</v>
      </c>
      <c r="F557" t="s">
        <v>106</v>
      </c>
      <c r="G557">
        <v>6</v>
      </c>
      <c r="H557" t="s">
        <v>107</v>
      </c>
      <c r="I557" t="s">
        <v>108</v>
      </c>
      <c r="J557" t="s">
        <v>14</v>
      </c>
    </row>
    <row r="558" spans="1:10">
      <c r="A558" s="1">
        <v>45830</v>
      </c>
      <c r="B558">
        <v>2025</v>
      </c>
      <c r="C558" t="s">
        <v>95</v>
      </c>
      <c r="D558">
        <v>2</v>
      </c>
      <c r="E558">
        <v>22</v>
      </c>
      <c r="F558" t="s">
        <v>106</v>
      </c>
      <c r="G558">
        <v>6</v>
      </c>
      <c r="H558" t="s">
        <v>107</v>
      </c>
      <c r="I558" t="s">
        <v>108</v>
      </c>
      <c r="J558" t="s">
        <v>14</v>
      </c>
    </row>
    <row r="559" spans="1:10">
      <c r="A559" s="1">
        <v>45837</v>
      </c>
      <c r="B559">
        <v>2025</v>
      </c>
      <c r="C559" t="s">
        <v>95</v>
      </c>
      <c r="D559">
        <v>2</v>
      </c>
      <c r="E559">
        <v>29</v>
      </c>
      <c r="F559" t="s">
        <v>106</v>
      </c>
      <c r="G559">
        <v>6</v>
      </c>
      <c r="H559" t="s">
        <v>107</v>
      </c>
      <c r="I559" t="s">
        <v>108</v>
      </c>
      <c r="J559" t="s">
        <v>14</v>
      </c>
    </row>
    <row r="560" spans="1:10">
      <c r="A560" s="1">
        <v>45844</v>
      </c>
      <c r="B560">
        <v>2025</v>
      </c>
      <c r="C560" t="s">
        <v>96</v>
      </c>
      <c r="D560">
        <v>3</v>
      </c>
      <c r="E560">
        <v>6</v>
      </c>
      <c r="F560" t="s">
        <v>106</v>
      </c>
      <c r="G560">
        <v>7</v>
      </c>
      <c r="H560" t="s">
        <v>107</v>
      </c>
      <c r="I560" t="s">
        <v>108</v>
      </c>
      <c r="J560" t="s">
        <v>14</v>
      </c>
    </row>
    <row r="561" spans="1:10">
      <c r="A561" s="1">
        <v>45851</v>
      </c>
      <c r="B561">
        <v>2025</v>
      </c>
      <c r="C561" t="s">
        <v>96</v>
      </c>
      <c r="D561">
        <v>3</v>
      </c>
      <c r="E561">
        <v>13</v>
      </c>
      <c r="F561" t="s">
        <v>106</v>
      </c>
      <c r="G561">
        <v>7</v>
      </c>
      <c r="H561" t="s">
        <v>107</v>
      </c>
      <c r="I561" t="s">
        <v>108</v>
      </c>
      <c r="J561" t="s">
        <v>14</v>
      </c>
    </row>
    <row r="562" spans="1:10">
      <c r="A562" s="1">
        <v>45858</v>
      </c>
      <c r="B562">
        <v>2025</v>
      </c>
      <c r="C562" t="s">
        <v>96</v>
      </c>
      <c r="D562">
        <v>3</v>
      </c>
      <c r="E562">
        <v>20</v>
      </c>
      <c r="F562" t="s">
        <v>106</v>
      </c>
      <c r="G562">
        <v>7</v>
      </c>
      <c r="H562" t="s">
        <v>107</v>
      </c>
      <c r="I562" t="s">
        <v>108</v>
      </c>
      <c r="J562" t="s">
        <v>14</v>
      </c>
    </row>
    <row r="563" spans="1:10">
      <c r="A563" s="1">
        <v>45865</v>
      </c>
      <c r="B563">
        <v>2025</v>
      </c>
      <c r="C563" t="s">
        <v>96</v>
      </c>
      <c r="D563">
        <v>3</v>
      </c>
      <c r="E563">
        <v>27</v>
      </c>
      <c r="F563" t="s">
        <v>106</v>
      </c>
      <c r="G563">
        <v>7</v>
      </c>
      <c r="H563" t="s">
        <v>107</v>
      </c>
      <c r="I563" t="s">
        <v>108</v>
      </c>
      <c r="J563" t="s">
        <v>14</v>
      </c>
    </row>
    <row r="564" spans="1:10">
      <c r="A564" s="1">
        <v>45872</v>
      </c>
      <c r="B564">
        <v>2025</v>
      </c>
      <c r="C564" t="s">
        <v>97</v>
      </c>
      <c r="D564">
        <v>3</v>
      </c>
      <c r="E564">
        <v>3</v>
      </c>
      <c r="F564" t="s">
        <v>106</v>
      </c>
      <c r="G564">
        <v>8</v>
      </c>
      <c r="H564" t="s">
        <v>107</v>
      </c>
      <c r="I564" t="s">
        <v>108</v>
      </c>
      <c r="J564" t="s">
        <v>14</v>
      </c>
    </row>
    <row r="565" spans="1:10">
      <c r="A565" s="1">
        <v>45879</v>
      </c>
      <c r="B565">
        <v>2025</v>
      </c>
      <c r="C565" t="s">
        <v>97</v>
      </c>
      <c r="D565">
        <v>3</v>
      </c>
      <c r="E565">
        <v>10</v>
      </c>
      <c r="F565" t="s">
        <v>106</v>
      </c>
      <c r="G565">
        <v>8</v>
      </c>
      <c r="H565" t="s">
        <v>107</v>
      </c>
      <c r="I565" t="s">
        <v>108</v>
      </c>
      <c r="J565" t="s">
        <v>14</v>
      </c>
    </row>
    <row r="566" spans="1:10">
      <c r="A566" s="1">
        <v>45886</v>
      </c>
      <c r="B566">
        <v>2025</v>
      </c>
      <c r="C566" t="s">
        <v>97</v>
      </c>
      <c r="D566">
        <v>3</v>
      </c>
      <c r="E566">
        <v>17</v>
      </c>
      <c r="F566" t="s">
        <v>106</v>
      </c>
      <c r="G566">
        <v>8</v>
      </c>
      <c r="H566" t="s">
        <v>107</v>
      </c>
      <c r="I566" t="s">
        <v>108</v>
      </c>
      <c r="J566" t="s">
        <v>14</v>
      </c>
    </row>
    <row r="567" spans="1:10">
      <c r="A567" s="1">
        <v>45893</v>
      </c>
      <c r="B567">
        <v>2025</v>
      </c>
      <c r="C567" t="s">
        <v>97</v>
      </c>
      <c r="D567">
        <v>3</v>
      </c>
      <c r="E567">
        <v>24</v>
      </c>
      <c r="F567" t="s">
        <v>106</v>
      </c>
      <c r="G567">
        <v>8</v>
      </c>
      <c r="H567" t="s">
        <v>107</v>
      </c>
      <c r="I567" t="s">
        <v>108</v>
      </c>
      <c r="J567" t="s">
        <v>14</v>
      </c>
    </row>
    <row r="568" spans="1:10">
      <c r="A568" s="1">
        <v>45900</v>
      </c>
      <c r="B568">
        <v>2025</v>
      </c>
      <c r="C568" t="s">
        <v>97</v>
      </c>
      <c r="D568">
        <v>3</v>
      </c>
      <c r="E568">
        <v>31</v>
      </c>
      <c r="F568" t="s">
        <v>106</v>
      </c>
      <c r="G568">
        <v>8</v>
      </c>
      <c r="H568" t="s">
        <v>107</v>
      </c>
      <c r="I568" t="s">
        <v>108</v>
      </c>
      <c r="J568" t="s">
        <v>14</v>
      </c>
    </row>
    <row r="569" spans="1:10">
      <c r="A569" s="1">
        <v>45907</v>
      </c>
      <c r="B569">
        <v>2025</v>
      </c>
      <c r="C569" t="s">
        <v>98</v>
      </c>
      <c r="D569">
        <v>3</v>
      </c>
      <c r="E569">
        <v>7</v>
      </c>
      <c r="F569" t="s">
        <v>106</v>
      </c>
      <c r="G569">
        <v>9</v>
      </c>
      <c r="H569" t="s">
        <v>107</v>
      </c>
      <c r="I569" t="s">
        <v>108</v>
      </c>
      <c r="J569" t="s">
        <v>14</v>
      </c>
    </row>
    <row r="570" spans="1:10">
      <c r="A570" s="1">
        <v>45914</v>
      </c>
      <c r="B570">
        <v>2025</v>
      </c>
      <c r="C570" t="s">
        <v>98</v>
      </c>
      <c r="D570">
        <v>3</v>
      </c>
      <c r="E570">
        <v>14</v>
      </c>
      <c r="F570" t="s">
        <v>106</v>
      </c>
      <c r="G570">
        <v>9</v>
      </c>
      <c r="H570" t="s">
        <v>107</v>
      </c>
      <c r="I570" t="s">
        <v>108</v>
      </c>
      <c r="J570" t="s">
        <v>14</v>
      </c>
    </row>
    <row r="571" spans="1:10">
      <c r="A571" s="1">
        <v>45921</v>
      </c>
      <c r="B571">
        <v>2025</v>
      </c>
      <c r="C571" t="s">
        <v>98</v>
      </c>
      <c r="D571">
        <v>3</v>
      </c>
      <c r="E571">
        <v>21</v>
      </c>
      <c r="F571" t="s">
        <v>106</v>
      </c>
      <c r="G571">
        <v>9</v>
      </c>
      <c r="H571" t="s">
        <v>107</v>
      </c>
      <c r="I571" t="s">
        <v>108</v>
      </c>
      <c r="J571" t="s">
        <v>14</v>
      </c>
    </row>
    <row r="572" spans="1:10">
      <c r="A572" s="1">
        <v>45928</v>
      </c>
      <c r="B572">
        <v>2025</v>
      </c>
      <c r="C572" t="s">
        <v>98</v>
      </c>
      <c r="D572">
        <v>3</v>
      </c>
      <c r="E572">
        <v>28</v>
      </c>
      <c r="F572" t="s">
        <v>106</v>
      </c>
      <c r="G572">
        <v>9</v>
      </c>
      <c r="H572" t="s">
        <v>107</v>
      </c>
      <c r="I572" t="s">
        <v>108</v>
      </c>
      <c r="J572" t="s">
        <v>14</v>
      </c>
    </row>
    <row r="573" spans="1:10">
      <c r="A573" s="1">
        <v>45935</v>
      </c>
      <c r="B573">
        <v>2025</v>
      </c>
      <c r="C573" t="s">
        <v>99</v>
      </c>
      <c r="D573">
        <v>4</v>
      </c>
      <c r="E573">
        <v>5</v>
      </c>
      <c r="F573" t="s">
        <v>106</v>
      </c>
      <c r="G573">
        <v>10</v>
      </c>
      <c r="H573" t="s">
        <v>107</v>
      </c>
      <c r="I573" t="s">
        <v>108</v>
      </c>
      <c r="J573" t="s">
        <v>14</v>
      </c>
    </row>
    <row r="574" spans="1:10">
      <c r="A574" s="1">
        <v>45942</v>
      </c>
      <c r="B574">
        <v>2025</v>
      </c>
      <c r="C574" t="s">
        <v>99</v>
      </c>
      <c r="D574">
        <v>4</v>
      </c>
      <c r="E574">
        <v>12</v>
      </c>
      <c r="F574" t="s">
        <v>106</v>
      </c>
      <c r="G574">
        <v>10</v>
      </c>
      <c r="H574" t="s">
        <v>107</v>
      </c>
      <c r="I574" t="s">
        <v>108</v>
      </c>
      <c r="J574" t="s">
        <v>14</v>
      </c>
    </row>
    <row r="575" spans="1:10">
      <c r="A575" s="1">
        <v>45949</v>
      </c>
      <c r="B575">
        <v>2025</v>
      </c>
      <c r="C575" t="s">
        <v>99</v>
      </c>
      <c r="D575">
        <v>4</v>
      </c>
      <c r="E575">
        <v>19</v>
      </c>
      <c r="F575" t="s">
        <v>106</v>
      </c>
      <c r="G575">
        <v>10</v>
      </c>
      <c r="H575" t="s">
        <v>107</v>
      </c>
      <c r="I575" t="s">
        <v>108</v>
      </c>
      <c r="J575" t="s">
        <v>14</v>
      </c>
    </row>
    <row r="576" spans="1:10">
      <c r="A576" s="1">
        <v>45956</v>
      </c>
      <c r="B576">
        <v>2025</v>
      </c>
      <c r="C576" t="s">
        <v>99</v>
      </c>
      <c r="D576">
        <v>4</v>
      </c>
      <c r="E576">
        <v>26</v>
      </c>
      <c r="F576" t="s">
        <v>106</v>
      </c>
      <c r="G576">
        <v>10</v>
      </c>
      <c r="H576" t="s">
        <v>107</v>
      </c>
      <c r="I576" t="s">
        <v>108</v>
      </c>
      <c r="J576" t="s">
        <v>14</v>
      </c>
    </row>
    <row r="577" spans="1:10">
      <c r="A577" s="1">
        <v>45297</v>
      </c>
      <c r="B577">
        <v>2024</v>
      </c>
      <c r="C577" t="s">
        <v>87</v>
      </c>
      <c r="D577">
        <v>1</v>
      </c>
      <c r="E577">
        <v>6</v>
      </c>
      <c r="F577" t="s">
        <v>109</v>
      </c>
      <c r="G577">
        <v>1</v>
      </c>
      <c r="H577" t="s">
        <v>107</v>
      </c>
      <c r="I577" t="s">
        <v>110</v>
      </c>
      <c r="J577" t="s">
        <v>14</v>
      </c>
    </row>
    <row r="578" spans="1:10">
      <c r="A578" s="1">
        <v>45304</v>
      </c>
      <c r="B578">
        <v>2024</v>
      </c>
      <c r="C578" t="s">
        <v>87</v>
      </c>
      <c r="D578">
        <v>1</v>
      </c>
      <c r="E578">
        <v>13</v>
      </c>
      <c r="F578" t="s">
        <v>109</v>
      </c>
      <c r="G578">
        <v>1</v>
      </c>
      <c r="H578" t="s">
        <v>107</v>
      </c>
      <c r="I578" t="s">
        <v>110</v>
      </c>
      <c r="J578" t="s">
        <v>14</v>
      </c>
    </row>
    <row r="579" spans="1:10">
      <c r="A579" s="1">
        <v>45311</v>
      </c>
      <c r="B579">
        <v>2024</v>
      </c>
      <c r="C579" t="s">
        <v>87</v>
      </c>
      <c r="D579">
        <v>1</v>
      </c>
      <c r="E579">
        <v>20</v>
      </c>
      <c r="F579" t="s">
        <v>109</v>
      </c>
      <c r="G579">
        <v>1</v>
      </c>
      <c r="H579" t="s">
        <v>107</v>
      </c>
      <c r="I579" t="s">
        <v>110</v>
      </c>
      <c r="J579" t="s">
        <v>14</v>
      </c>
    </row>
    <row r="580" spans="1:10">
      <c r="A580" s="1">
        <v>45318</v>
      </c>
      <c r="B580">
        <v>2024</v>
      </c>
      <c r="C580" t="s">
        <v>87</v>
      </c>
      <c r="D580">
        <v>1</v>
      </c>
      <c r="E580">
        <v>27</v>
      </c>
      <c r="F580" t="s">
        <v>109</v>
      </c>
      <c r="G580">
        <v>1</v>
      </c>
      <c r="H580" t="s">
        <v>107</v>
      </c>
      <c r="I580" t="s">
        <v>110</v>
      </c>
      <c r="J580" t="s">
        <v>14</v>
      </c>
    </row>
    <row r="581" spans="1:10">
      <c r="A581" s="1">
        <v>45325</v>
      </c>
      <c r="B581">
        <v>2024</v>
      </c>
      <c r="C581" t="s">
        <v>91</v>
      </c>
      <c r="D581">
        <v>1</v>
      </c>
      <c r="E581">
        <v>3</v>
      </c>
      <c r="F581" t="s">
        <v>109</v>
      </c>
      <c r="G581">
        <v>2</v>
      </c>
      <c r="H581" t="s">
        <v>107</v>
      </c>
      <c r="I581" t="s">
        <v>110</v>
      </c>
      <c r="J581" t="s">
        <v>14</v>
      </c>
    </row>
    <row r="582" spans="1:10">
      <c r="A582" s="1">
        <v>45332</v>
      </c>
      <c r="B582">
        <v>2024</v>
      </c>
      <c r="C582" t="s">
        <v>91</v>
      </c>
      <c r="D582">
        <v>1</v>
      </c>
      <c r="E582">
        <v>10</v>
      </c>
      <c r="F582" t="s">
        <v>109</v>
      </c>
      <c r="G582">
        <v>2</v>
      </c>
      <c r="H582" t="s">
        <v>107</v>
      </c>
      <c r="I582" t="s">
        <v>110</v>
      </c>
      <c r="J582" t="s">
        <v>14</v>
      </c>
    </row>
    <row r="583" spans="1:10">
      <c r="A583" s="1">
        <v>45339</v>
      </c>
      <c r="B583">
        <v>2024</v>
      </c>
      <c r="C583" t="s">
        <v>91</v>
      </c>
      <c r="D583">
        <v>1</v>
      </c>
      <c r="E583">
        <v>17</v>
      </c>
      <c r="F583" t="s">
        <v>109</v>
      </c>
      <c r="G583">
        <v>2</v>
      </c>
      <c r="H583" t="s">
        <v>107</v>
      </c>
      <c r="I583" t="s">
        <v>110</v>
      </c>
      <c r="J583" t="s">
        <v>14</v>
      </c>
    </row>
    <row r="584" spans="1:10">
      <c r="A584" s="1">
        <v>45346</v>
      </c>
      <c r="B584">
        <v>2024</v>
      </c>
      <c r="C584" t="s">
        <v>91</v>
      </c>
      <c r="D584">
        <v>1</v>
      </c>
      <c r="E584">
        <v>24</v>
      </c>
      <c r="F584" t="s">
        <v>109</v>
      </c>
      <c r="G584">
        <v>2</v>
      </c>
      <c r="H584" t="s">
        <v>107</v>
      </c>
      <c r="I584" t="s">
        <v>110</v>
      </c>
      <c r="J584" t="s">
        <v>14</v>
      </c>
    </row>
    <row r="585" spans="1:10">
      <c r="A585" s="1">
        <v>45353</v>
      </c>
      <c r="B585">
        <v>2024</v>
      </c>
      <c r="C585" t="s">
        <v>92</v>
      </c>
      <c r="D585">
        <v>1</v>
      </c>
      <c r="E585">
        <v>2</v>
      </c>
      <c r="F585" t="s">
        <v>109</v>
      </c>
      <c r="G585">
        <v>3</v>
      </c>
      <c r="H585" t="s">
        <v>107</v>
      </c>
      <c r="I585" t="s">
        <v>110</v>
      </c>
      <c r="J585" t="s">
        <v>14</v>
      </c>
    </row>
    <row r="586" spans="1:10">
      <c r="A586" s="1">
        <v>45360</v>
      </c>
      <c r="B586">
        <v>2024</v>
      </c>
      <c r="C586" t="s">
        <v>92</v>
      </c>
      <c r="D586">
        <v>1</v>
      </c>
      <c r="E586">
        <v>9</v>
      </c>
      <c r="F586" t="s">
        <v>109</v>
      </c>
      <c r="G586">
        <v>3</v>
      </c>
      <c r="H586" t="s">
        <v>107</v>
      </c>
      <c r="I586" t="s">
        <v>110</v>
      </c>
      <c r="J586" t="s">
        <v>14</v>
      </c>
    </row>
    <row r="587" spans="1:10">
      <c r="A587" s="1">
        <v>45367</v>
      </c>
      <c r="B587">
        <v>2024</v>
      </c>
      <c r="C587" t="s">
        <v>92</v>
      </c>
      <c r="D587">
        <v>1</v>
      </c>
      <c r="E587">
        <v>16</v>
      </c>
      <c r="F587" t="s">
        <v>109</v>
      </c>
      <c r="G587">
        <v>3</v>
      </c>
      <c r="H587" t="s">
        <v>107</v>
      </c>
      <c r="I587" t="s">
        <v>110</v>
      </c>
      <c r="J587" t="s">
        <v>14</v>
      </c>
    </row>
    <row r="588" spans="1:10">
      <c r="A588" s="1">
        <v>45374</v>
      </c>
      <c r="B588">
        <v>2024</v>
      </c>
      <c r="C588" t="s">
        <v>92</v>
      </c>
      <c r="D588">
        <v>1</v>
      </c>
      <c r="E588">
        <v>23</v>
      </c>
      <c r="F588" t="s">
        <v>109</v>
      </c>
      <c r="G588">
        <v>3</v>
      </c>
      <c r="H588" t="s">
        <v>107</v>
      </c>
      <c r="I588" t="s">
        <v>110</v>
      </c>
      <c r="J588" t="s">
        <v>14</v>
      </c>
    </row>
    <row r="589" spans="1:10">
      <c r="A589" s="1">
        <v>45381</v>
      </c>
      <c r="B589">
        <v>2024</v>
      </c>
      <c r="C589" t="s">
        <v>92</v>
      </c>
      <c r="D589">
        <v>1</v>
      </c>
      <c r="E589">
        <v>30</v>
      </c>
      <c r="F589" t="s">
        <v>109</v>
      </c>
      <c r="G589">
        <v>3</v>
      </c>
      <c r="H589" t="s">
        <v>107</v>
      </c>
      <c r="I589" t="s">
        <v>110</v>
      </c>
      <c r="J589" t="s">
        <v>14</v>
      </c>
    </row>
    <row r="590" spans="1:10">
      <c r="A590" s="1">
        <v>45388</v>
      </c>
      <c r="B590">
        <v>2024</v>
      </c>
      <c r="C590" t="s">
        <v>93</v>
      </c>
      <c r="D590">
        <v>2</v>
      </c>
      <c r="E590">
        <v>6</v>
      </c>
      <c r="F590" t="s">
        <v>109</v>
      </c>
      <c r="G590">
        <v>4</v>
      </c>
      <c r="H590" t="s">
        <v>107</v>
      </c>
      <c r="I590" t="s">
        <v>110</v>
      </c>
      <c r="J590" t="s">
        <v>14</v>
      </c>
    </row>
    <row r="591" spans="1:10">
      <c r="A591" s="1">
        <v>45395</v>
      </c>
      <c r="B591">
        <v>2024</v>
      </c>
      <c r="C591" t="s">
        <v>93</v>
      </c>
      <c r="D591">
        <v>2</v>
      </c>
      <c r="E591">
        <v>13</v>
      </c>
      <c r="F591" t="s">
        <v>109</v>
      </c>
      <c r="G591">
        <v>4</v>
      </c>
      <c r="H591" t="s">
        <v>107</v>
      </c>
      <c r="I591" t="s">
        <v>110</v>
      </c>
      <c r="J591" t="s">
        <v>14</v>
      </c>
    </row>
    <row r="592" spans="1:10">
      <c r="A592" s="1">
        <v>45402</v>
      </c>
      <c r="B592">
        <v>2024</v>
      </c>
      <c r="C592" t="s">
        <v>93</v>
      </c>
      <c r="D592">
        <v>2</v>
      </c>
      <c r="E592">
        <v>20</v>
      </c>
      <c r="F592" t="s">
        <v>109</v>
      </c>
      <c r="G592">
        <v>4</v>
      </c>
      <c r="H592" t="s">
        <v>107</v>
      </c>
      <c r="I592" t="s">
        <v>110</v>
      </c>
      <c r="J592" t="s">
        <v>14</v>
      </c>
    </row>
    <row r="593" spans="1:10">
      <c r="A593" s="1">
        <v>45409</v>
      </c>
      <c r="B593">
        <v>2024</v>
      </c>
      <c r="C593" t="s">
        <v>93</v>
      </c>
      <c r="D593">
        <v>2</v>
      </c>
      <c r="E593">
        <v>27</v>
      </c>
      <c r="F593" t="s">
        <v>109</v>
      </c>
      <c r="G593">
        <v>4</v>
      </c>
      <c r="H593" t="s">
        <v>107</v>
      </c>
      <c r="I593" t="s">
        <v>110</v>
      </c>
      <c r="J593" t="s">
        <v>14</v>
      </c>
    </row>
    <row r="594" spans="1:10">
      <c r="A594" s="1">
        <v>45416</v>
      </c>
      <c r="B594">
        <v>2024</v>
      </c>
      <c r="C594" t="s">
        <v>94</v>
      </c>
      <c r="D594">
        <v>2</v>
      </c>
      <c r="E594">
        <v>4</v>
      </c>
      <c r="F594" t="s">
        <v>109</v>
      </c>
      <c r="G594">
        <v>5</v>
      </c>
      <c r="H594" t="s">
        <v>107</v>
      </c>
      <c r="I594" t="s">
        <v>110</v>
      </c>
      <c r="J594" t="s">
        <v>14</v>
      </c>
    </row>
    <row r="595" spans="1:10">
      <c r="A595" s="1">
        <v>45423</v>
      </c>
      <c r="B595">
        <v>2024</v>
      </c>
      <c r="C595" t="s">
        <v>94</v>
      </c>
      <c r="D595">
        <v>2</v>
      </c>
      <c r="E595">
        <v>11</v>
      </c>
      <c r="F595" t="s">
        <v>109</v>
      </c>
      <c r="G595">
        <v>5</v>
      </c>
      <c r="H595" t="s">
        <v>107</v>
      </c>
      <c r="I595" t="s">
        <v>110</v>
      </c>
      <c r="J595" t="s">
        <v>14</v>
      </c>
    </row>
    <row r="596" spans="1:10">
      <c r="A596" s="1">
        <v>45430</v>
      </c>
      <c r="B596">
        <v>2024</v>
      </c>
      <c r="C596" t="s">
        <v>94</v>
      </c>
      <c r="D596">
        <v>2</v>
      </c>
      <c r="E596">
        <v>18</v>
      </c>
      <c r="F596" t="s">
        <v>109</v>
      </c>
      <c r="G596">
        <v>5</v>
      </c>
      <c r="H596" t="s">
        <v>107</v>
      </c>
      <c r="I596" t="s">
        <v>110</v>
      </c>
      <c r="J596" t="s">
        <v>14</v>
      </c>
    </row>
    <row r="597" spans="1:10">
      <c r="A597" s="1">
        <v>45437</v>
      </c>
      <c r="B597">
        <v>2024</v>
      </c>
      <c r="C597" t="s">
        <v>94</v>
      </c>
      <c r="D597">
        <v>2</v>
      </c>
      <c r="E597">
        <v>25</v>
      </c>
      <c r="F597" t="s">
        <v>109</v>
      </c>
      <c r="G597">
        <v>5</v>
      </c>
      <c r="H597" t="s">
        <v>107</v>
      </c>
      <c r="I597" t="s">
        <v>110</v>
      </c>
      <c r="J597" t="s">
        <v>14</v>
      </c>
    </row>
    <row r="598" spans="1:10">
      <c r="A598" s="1">
        <v>45444</v>
      </c>
      <c r="B598">
        <v>2024</v>
      </c>
      <c r="C598" t="s">
        <v>95</v>
      </c>
      <c r="D598">
        <v>2</v>
      </c>
      <c r="E598">
        <v>1</v>
      </c>
      <c r="F598" t="s">
        <v>109</v>
      </c>
      <c r="G598">
        <v>6</v>
      </c>
      <c r="H598" t="s">
        <v>107</v>
      </c>
      <c r="I598" t="s">
        <v>110</v>
      </c>
      <c r="J598" t="s">
        <v>14</v>
      </c>
    </row>
    <row r="599" spans="1:10">
      <c r="A599" s="1">
        <v>45451</v>
      </c>
      <c r="B599">
        <v>2024</v>
      </c>
      <c r="C599" t="s">
        <v>95</v>
      </c>
      <c r="D599">
        <v>2</v>
      </c>
      <c r="E599">
        <v>8</v>
      </c>
      <c r="F599" t="s">
        <v>109</v>
      </c>
      <c r="G599">
        <v>6</v>
      </c>
      <c r="H599" t="s">
        <v>107</v>
      </c>
      <c r="I599" t="s">
        <v>110</v>
      </c>
      <c r="J599" t="s">
        <v>14</v>
      </c>
    </row>
    <row r="600" spans="1:10">
      <c r="A600" s="1">
        <v>45458</v>
      </c>
      <c r="B600">
        <v>2024</v>
      </c>
      <c r="C600" t="s">
        <v>95</v>
      </c>
      <c r="D600">
        <v>2</v>
      </c>
      <c r="E600">
        <v>15</v>
      </c>
      <c r="F600" t="s">
        <v>109</v>
      </c>
      <c r="G600">
        <v>6</v>
      </c>
      <c r="H600" t="s">
        <v>107</v>
      </c>
      <c r="I600" t="s">
        <v>110</v>
      </c>
      <c r="J600" t="s">
        <v>14</v>
      </c>
    </row>
    <row r="601" spans="1:10">
      <c r="A601" s="1">
        <v>45465</v>
      </c>
      <c r="B601">
        <v>2024</v>
      </c>
      <c r="C601" t="s">
        <v>95</v>
      </c>
      <c r="D601">
        <v>2</v>
      </c>
      <c r="E601">
        <v>22</v>
      </c>
      <c r="F601" t="s">
        <v>109</v>
      </c>
      <c r="G601">
        <v>6</v>
      </c>
      <c r="H601" t="s">
        <v>107</v>
      </c>
      <c r="I601" t="s">
        <v>110</v>
      </c>
      <c r="J601" t="s">
        <v>14</v>
      </c>
    </row>
    <row r="602" spans="1:10">
      <c r="A602" s="1">
        <v>45472</v>
      </c>
      <c r="B602">
        <v>2024</v>
      </c>
      <c r="C602" t="s">
        <v>95</v>
      </c>
      <c r="D602">
        <v>2</v>
      </c>
      <c r="E602">
        <v>29</v>
      </c>
      <c r="F602" t="s">
        <v>109</v>
      </c>
      <c r="G602">
        <v>6</v>
      </c>
      <c r="H602" t="s">
        <v>107</v>
      </c>
      <c r="I602" t="s">
        <v>110</v>
      </c>
      <c r="J602" t="s">
        <v>14</v>
      </c>
    </row>
    <row r="603" spans="1:10">
      <c r="A603" s="1">
        <v>45479</v>
      </c>
      <c r="B603">
        <v>2024</v>
      </c>
      <c r="C603" t="s">
        <v>96</v>
      </c>
      <c r="D603">
        <v>3</v>
      </c>
      <c r="E603">
        <v>6</v>
      </c>
      <c r="F603" t="s">
        <v>109</v>
      </c>
      <c r="G603">
        <v>7</v>
      </c>
      <c r="H603" t="s">
        <v>107</v>
      </c>
      <c r="I603" t="s">
        <v>110</v>
      </c>
      <c r="J603" t="s">
        <v>14</v>
      </c>
    </row>
    <row r="604" spans="1:10">
      <c r="A604" s="1">
        <v>45486</v>
      </c>
      <c r="B604">
        <v>2024</v>
      </c>
      <c r="C604" t="s">
        <v>96</v>
      </c>
      <c r="D604">
        <v>3</v>
      </c>
      <c r="E604">
        <v>13</v>
      </c>
      <c r="F604" t="s">
        <v>109</v>
      </c>
      <c r="G604">
        <v>7</v>
      </c>
      <c r="H604" t="s">
        <v>107</v>
      </c>
      <c r="I604" t="s">
        <v>110</v>
      </c>
      <c r="J604" t="s">
        <v>14</v>
      </c>
    </row>
    <row r="605" spans="1:10">
      <c r="A605" s="1">
        <v>45493</v>
      </c>
      <c r="B605">
        <v>2024</v>
      </c>
      <c r="C605" t="s">
        <v>96</v>
      </c>
      <c r="D605">
        <v>3</v>
      </c>
      <c r="E605">
        <v>20</v>
      </c>
      <c r="F605" t="s">
        <v>109</v>
      </c>
      <c r="G605">
        <v>7</v>
      </c>
      <c r="H605" t="s">
        <v>107</v>
      </c>
      <c r="I605" t="s">
        <v>110</v>
      </c>
      <c r="J605" t="s">
        <v>14</v>
      </c>
    </row>
    <row r="606" spans="1:10">
      <c r="A606" s="1">
        <v>45500</v>
      </c>
      <c r="B606">
        <v>2024</v>
      </c>
      <c r="C606" t="s">
        <v>96</v>
      </c>
      <c r="D606">
        <v>3</v>
      </c>
      <c r="E606">
        <v>27</v>
      </c>
      <c r="F606" t="s">
        <v>109</v>
      </c>
      <c r="G606">
        <v>7</v>
      </c>
      <c r="H606" t="s">
        <v>107</v>
      </c>
      <c r="I606" t="s">
        <v>110</v>
      </c>
      <c r="J606" t="s">
        <v>14</v>
      </c>
    </row>
    <row r="607" spans="1:10">
      <c r="A607" s="1">
        <v>45507</v>
      </c>
      <c r="B607">
        <v>2024</v>
      </c>
      <c r="C607" t="s">
        <v>97</v>
      </c>
      <c r="D607">
        <v>3</v>
      </c>
      <c r="E607">
        <v>3</v>
      </c>
      <c r="F607" t="s">
        <v>109</v>
      </c>
      <c r="G607">
        <v>8</v>
      </c>
      <c r="H607" t="s">
        <v>107</v>
      </c>
      <c r="I607" t="s">
        <v>110</v>
      </c>
      <c r="J607" t="s">
        <v>14</v>
      </c>
    </row>
    <row r="608" spans="1:10">
      <c r="A608" s="1">
        <v>45514</v>
      </c>
      <c r="B608">
        <v>2024</v>
      </c>
      <c r="C608" t="s">
        <v>97</v>
      </c>
      <c r="D608">
        <v>3</v>
      </c>
      <c r="E608">
        <v>10</v>
      </c>
      <c r="F608" t="s">
        <v>109</v>
      </c>
      <c r="G608">
        <v>8</v>
      </c>
      <c r="H608" t="s">
        <v>107</v>
      </c>
      <c r="I608" t="s">
        <v>110</v>
      </c>
      <c r="J608" t="s">
        <v>14</v>
      </c>
    </row>
    <row r="609" spans="1:10">
      <c r="A609" s="1">
        <v>45521</v>
      </c>
      <c r="B609">
        <v>2024</v>
      </c>
      <c r="C609" t="s">
        <v>97</v>
      </c>
      <c r="D609">
        <v>3</v>
      </c>
      <c r="E609">
        <v>17</v>
      </c>
      <c r="F609" t="s">
        <v>109</v>
      </c>
      <c r="G609">
        <v>8</v>
      </c>
      <c r="H609" t="s">
        <v>107</v>
      </c>
      <c r="I609" t="s">
        <v>110</v>
      </c>
      <c r="J609" t="s">
        <v>14</v>
      </c>
    </row>
    <row r="610" spans="1:10">
      <c r="A610" s="1">
        <v>45528</v>
      </c>
      <c r="B610">
        <v>2024</v>
      </c>
      <c r="C610" t="s">
        <v>97</v>
      </c>
      <c r="D610">
        <v>3</v>
      </c>
      <c r="E610">
        <v>24</v>
      </c>
      <c r="F610" t="s">
        <v>109</v>
      </c>
      <c r="G610">
        <v>8</v>
      </c>
      <c r="H610" t="s">
        <v>107</v>
      </c>
      <c r="I610" t="s">
        <v>110</v>
      </c>
      <c r="J610" t="s">
        <v>14</v>
      </c>
    </row>
    <row r="611" spans="1:10">
      <c r="A611" s="1">
        <v>45535</v>
      </c>
      <c r="B611">
        <v>2024</v>
      </c>
      <c r="C611" t="s">
        <v>97</v>
      </c>
      <c r="D611">
        <v>3</v>
      </c>
      <c r="E611">
        <v>31</v>
      </c>
      <c r="F611" t="s">
        <v>109</v>
      </c>
      <c r="G611">
        <v>8</v>
      </c>
      <c r="H611" t="s">
        <v>107</v>
      </c>
      <c r="I611" t="s">
        <v>110</v>
      </c>
      <c r="J611" t="s">
        <v>14</v>
      </c>
    </row>
    <row r="612" spans="1:10">
      <c r="A612" s="1">
        <v>45542</v>
      </c>
      <c r="B612">
        <v>2024</v>
      </c>
      <c r="C612" t="s">
        <v>98</v>
      </c>
      <c r="D612">
        <v>3</v>
      </c>
      <c r="E612">
        <v>7</v>
      </c>
      <c r="F612" t="s">
        <v>109</v>
      </c>
      <c r="G612">
        <v>9</v>
      </c>
      <c r="H612" t="s">
        <v>107</v>
      </c>
      <c r="I612" t="s">
        <v>110</v>
      </c>
      <c r="J612" t="s">
        <v>14</v>
      </c>
    </row>
    <row r="613" spans="1:10">
      <c r="A613" s="1">
        <v>45549</v>
      </c>
      <c r="B613">
        <v>2024</v>
      </c>
      <c r="C613" t="s">
        <v>98</v>
      </c>
      <c r="D613">
        <v>3</v>
      </c>
      <c r="E613">
        <v>14</v>
      </c>
      <c r="F613" t="s">
        <v>109</v>
      </c>
      <c r="G613">
        <v>9</v>
      </c>
      <c r="H613" t="s">
        <v>107</v>
      </c>
      <c r="I613" t="s">
        <v>110</v>
      </c>
      <c r="J613" t="s">
        <v>14</v>
      </c>
    </row>
    <row r="614" spans="1:10">
      <c r="A614" s="1">
        <v>45556</v>
      </c>
      <c r="B614">
        <v>2024</v>
      </c>
      <c r="C614" t="s">
        <v>98</v>
      </c>
      <c r="D614">
        <v>3</v>
      </c>
      <c r="E614">
        <v>21</v>
      </c>
      <c r="F614" t="s">
        <v>109</v>
      </c>
      <c r="G614">
        <v>9</v>
      </c>
      <c r="H614" t="s">
        <v>107</v>
      </c>
      <c r="I614" t="s">
        <v>110</v>
      </c>
      <c r="J614" t="s">
        <v>14</v>
      </c>
    </row>
    <row r="615" spans="1:10">
      <c r="A615" s="1">
        <v>45563</v>
      </c>
      <c r="B615">
        <v>2024</v>
      </c>
      <c r="C615" t="s">
        <v>98</v>
      </c>
      <c r="D615">
        <v>3</v>
      </c>
      <c r="E615">
        <v>28</v>
      </c>
      <c r="F615" t="s">
        <v>109</v>
      </c>
      <c r="G615">
        <v>9</v>
      </c>
      <c r="H615" t="s">
        <v>107</v>
      </c>
      <c r="I615" t="s">
        <v>110</v>
      </c>
      <c r="J615" t="s">
        <v>14</v>
      </c>
    </row>
    <row r="616" spans="1:10">
      <c r="A616" s="1">
        <v>45570</v>
      </c>
      <c r="B616">
        <v>2024</v>
      </c>
      <c r="C616" t="s">
        <v>99</v>
      </c>
      <c r="D616">
        <v>4</v>
      </c>
      <c r="E616">
        <v>5</v>
      </c>
      <c r="F616" t="s">
        <v>109</v>
      </c>
      <c r="G616">
        <v>10</v>
      </c>
      <c r="H616" t="s">
        <v>107</v>
      </c>
      <c r="I616" t="s">
        <v>110</v>
      </c>
      <c r="J616" t="s">
        <v>14</v>
      </c>
    </row>
    <row r="617" spans="1:10">
      <c r="A617" s="1">
        <v>45577</v>
      </c>
      <c r="B617">
        <v>2024</v>
      </c>
      <c r="C617" t="s">
        <v>99</v>
      </c>
      <c r="D617">
        <v>4</v>
      </c>
      <c r="E617">
        <v>12</v>
      </c>
      <c r="F617" t="s">
        <v>109</v>
      </c>
      <c r="G617">
        <v>10</v>
      </c>
      <c r="H617" t="s">
        <v>107</v>
      </c>
      <c r="I617" t="s">
        <v>110</v>
      </c>
      <c r="J617" t="s">
        <v>14</v>
      </c>
    </row>
    <row r="618" spans="1:10">
      <c r="A618" s="1">
        <v>45584</v>
      </c>
      <c r="B618">
        <v>2024</v>
      </c>
      <c r="C618" t="s">
        <v>99</v>
      </c>
      <c r="D618">
        <v>4</v>
      </c>
      <c r="E618">
        <v>19</v>
      </c>
      <c r="F618" t="s">
        <v>109</v>
      </c>
      <c r="G618">
        <v>10</v>
      </c>
      <c r="H618" t="s">
        <v>107</v>
      </c>
      <c r="I618" t="s">
        <v>110</v>
      </c>
      <c r="J618" t="s">
        <v>14</v>
      </c>
    </row>
    <row r="619" spans="1:10">
      <c r="A619" s="1">
        <v>45591</v>
      </c>
      <c r="B619">
        <v>2024</v>
      </c>
      <c r="C619" t="s">
        <v>99</v>
      </c>
      <c r="D619">
        <v>4</v>
      </c>
      <c r="E619">
        <v>26</v>
      </c>
      <c r="F619" t="s">
        <v>109</v>
      </c>
      <c r="G619">
        <v>10</v>
      </c>
      <c r="H619" t="s">
        <v>107</v>
      </c>
      <c r="I619" t="s">
        <v>110</v>
      </c>
      <c r="J619" t="s">
        <v>14</v>
      </c>
    </row>
    <row r="620" spans="1:10">
      <c r="A620" s="1">
        <v>45598</v>
      </c>
      <c r="B620">
        <v>2024</v>
      </c>
      <c r="C620" t="s">
        <v>100</v>
      </c>
      <c r="D620">
        <v>4</v>
      </c>
      <c r="E620">
        <v>2</v>
      </c>
      <c r="F620" t="s">
        <v>109</v>
      </c>
      <c r="G620">
        <v>11</v>
      </c>
      <c r="H620" t="s">
        <v>107</v>
      </c>
      <c r="I620" t="s">
        <v>110</v>
      </c>
      <c r="J620" t="s">
        <v>14</v>
      </c>
    </row>
    <row r="621" spans="1:10">
      <c r="A621" s="1">
        <v>45605</v>
      </c>
      <c r="B621">
        <v>2024</v>
      </c>
      <c r="C621" t="s">
        <v>100</v>
      </c>
      <c r="D621">
        <v>4</v>
      </c>
      <c r="E621">
        <v>9</v>
      </c>
      <c r="F621" t="s">
        <v>109</v>
      </c>
      <c r="G621">
        <v>11</v>
      </c>
      <c r="H621" t="s">
        <v>107</v>
      </c>
      <c r="I621" t="s">
        <v>110</v>
      </c>
      <c r="J621" t="s">
        <v>14</v>
      </c>
    </row>
    <row r="622" spans="1:10">
      <c r="A622" s="1">
        <v>45612</v>
      </c>
      <c r="B622">
        <v>2024</v>
      </c>
      <c r="C622" t="s">
        <v>100</v>
      </c>
      <c r="D622">
        <v>4</v>
      </c>
      <c r="E622">
        <v>16</v>
      </c>
      <c r="F622" t="s">
        <v>109</v>
      </c>
      <c r="G622">
        <v>11</v>
      </c>
      <c r="H622" t="s">
        <v>107</v>
      </c>
      <c r="I622" t="s">
        <v>110</v>
      </c>
      <c r="J622" t="s">
        <v>14</v>
      </c>
    </row>
    <row r="623" spans="1:10">
      <c r="A623" s="1">
        <v>45619</v>
      </c>
      <c r="B623">
        <v>2024</v>
      </c>
      <c r="C623" t="s">
        <v>100</v>
      </c>
      <c r="D623">
        <v>4</v>
      </c>
      <c r="E623">
        <v>23</v>
      </c>
      <c r="F623" t="s">
        <v>109</v>
      </c>
      <c r="G623">
        <v>11</v>
      </c>
      <c r="H623" t="s">
        <v>107</v>
      </c>
      <c r="I623" t="s">
        <v>110</v>
      </c>
      <c r="J623" t="s">
        <v>14</v>
      </c>
    </row>
    <row r="624" spans="1:10">
      <c r="A624" s="1">
        <v>45626</v>
      </c>
      <c r="B624">
        <v>2024</v>
      </c>
      <c r="C624" t="s">
        <v>100</v>
      </c>
      <c r="D624">
        <v>4</v>
      </c>
      <c r="E624">
        <v>30</v>
      </c>
      <c r="F624" t="s">
        <v>109</v>
      </c>
      <c r="G624">
        <v>11</v>
      </c>
      <c r="H624" t="s">
        <v>107</v>
      </c>
      <c r="I624" t="s">
        <v>110</v>
      </c>
      <c r="J624" t="s">
        <v>14</v>
      </c>
    </row>
    <row r="625" spans="1:10">
      <c r="A625" s="1">
        <v>45633</v>
      </c>
      <c r="B625">
        <v>2024</v>
      </c>
      <c r="C625" t="s">
        <v>101</v>
      </c>
      <c r="D625">
        <v>4</v>
      </c>
      <c r="E625">
        <v>7</v>
      </c>
      <c r="F625" t="s">
        <v>109</v>
      </c>
      <c r="G625">
        <v>12</v>
      </c>
      <c r="H625" t="s">
        <v>107</v>
      </c>
      <c r="I625" t="s">
        <v>110</v>
      </c>
      <c r="J625" t="s">
        <v>14</v>
      </c>
    </row>
    <row r="626" spans="1:10">
      <c r="A626" s="1">
        <v>45640</v>
      </c>
      <c r="B626">
        <v>2024</v>
      </c>
      <c r="C626" t="s">
        <v>101</v>
      </c>
      <c r="D626">
        <v>4</v>
      </c>
      <c r="E626">
        <v>14</v>
      </c>
      <c r="F626" t="s">
        <v>109</v>
      </c>
      <c r="G626">
        <v>12</v>
      </c>
      <c r="H626" t="s">
        <v>107</v>
      </c>
      <c r="I626" t="s">
        <v>110</v>
      </c>
      <c r="J626" t="s">
        <v>14</v>
      </c>
    </row>
    <row r="627" spans="1:10">
      <c r="A627" s="1">
        <v>45647</v>
      </c>
      <c r="B627">
        <v>2024</v>
      </c>
      <c r="C627" t="s">
        <v>101</v>
      </c>
      <c r="D627">
        <v>4</v>
      </c>
      <c r="E627">
        <v>21</v>
      </c>
      <c r="F627" t="s">
        <v>109</v>
      </c>
      <c r="G627">
        <v>12</v>
      </c>
      <c r="H627" t="s">
        <v>107</v>
      </c>
      <c r="I627" t="s">
        <v>110</v>
      </c>
      <c r="J627" t="s">
        <v>14</v>
      </c>
    </row>
    <row r="628" spans="1:10">
      <c r="A628" s="1">
        <v>45654</v>
      </c>
      <c r="B628">
        <v>2024</v>
      </c>
      <c r="C628" t="s">
        <v>101</v>
      </c>
      <c r="D628">
        <v>4</v>
      </c>
      <c r="E628">
        <v>28</v>
      </c>
      <c r="F628" t="s">
        <v>109</v>
      </c>
      <c r="G628">
        <v>12</v>
      </c>
      <c r="H628" t="s">
        <v>107</v>
      </c>
      <c r="I628" t="s">
        <v>110</v>
      </c>
      <c r="J628" t="s">
        <v>14</v>
      </c>
    </row>
    <row r="629" spans="1:10">
      <c r="A629" s="1">
        <v>45661</v>
      </c>
      <c r="B629">
        <v>2025</v>
      </c>
      <c r="C629" t="s">
        <v>87</v>
      </c>
      <c r="D629">
        <v>1</v>
      </c>
      <c r="E629">
        <v>4</v>
      </c>
      <c r="F629" t="s">
        <v>109</v>
      </c>
      <c r="G629">
        <v>1</v>
      </c>
      <c r="H629" t="s">
        <v>107</v>
      </c>
      <c r="I629" t="s">
        <v>110</v>
      </c>
      <c r="J629" t="s">
        <v>14</v>
      </c>
    </row>
    <row r="630" spans="1:10">
      <c r="A630" s="1">
        <v>45668</v>
      </c>
      <c r="B630">
        <v>2025</v>
      </c>
      <c r="C630" t="s">
        <v>87</v>
      </c>
      <c r="D630">
        <v>1</v>
      </c>
      <c r="E630">
        <v>11</v>
      </c>
      <c r="F630" t="s">
        <v>109</v>
      </c>
      <c r="G630">
        <v>1</v>
      </c>
      <c r="H630" t="s">
        <v>107</v>
      </c>
      <c r="I630" t="s">
        <v>110</v>
      </c>
      <c r="J630" t="s">
        <v>14</v>
      </c>
    </row>
    <row r="631" spans="1:10">
      <c r="A631" s="1">
        <v>45675</v>
      </c>
      <c r="B631">
        <v>2025</v>
      </c>
      <c r="C631" t="s">
        <v>87</v>
      </c>
      <c r="D631">
        <v>1</v>
      </c>
      <c r="E631">
        <v>18</v>
      </c>
      <c r="F631" t="s">
        <v>109</v>
      </c>
      <c r="G631">
        <v>1</v>
      </c>
      <c r="H631" t="s">
        <v>107</v>
      </c>
      <c r="I631" t="s">
        <v>110</v>
      </c>
      <c r="J631" t="s">
        <v>14</v>
      </c>
    </row>
    <row r="632" spans="1:10">
      <c r="A632" s="1">
        <v>45682</v>
      </c>
      <c r="B632">
        <v>2025</v>
      </c>
      <c r="C632" t="s">
        <v>87</v>
      </c>
      <c r="D632">
        <v>1</v>
      </c>
      <c r="E632">
        <v>25</v>
      </c>
      <c r="F632" t="s">
        <v>109</v>
      </c>
      <c r="G632">
        <v>1</v>
      </c>
      <c r="H632" t="s">
        <v>107</v>
      </c>
      <c r="I632" t="s">
        <v>110</v>
      </c>
      <c r="J632" t="s">
        <v>14</v>
      </c>
    </row>
    <row r="633" spans="1:10">
      <c r="A633" s="1">
        <v>45689</v>
      </c>
      <c r="B633">
        <v>2025</v>
      </c>
      <c r="C633" t="s">
        <v>91</v>
      </c>
      <c r="D633">
        <v>1</v>
      </c>
      <c r="E633">
        <v>1</v>
      </c>
      <c r="F633" t="s">
        <v>109</v>
      </c>
      <c r="G633">
        <v>2</v>
      </c>
      <c r="H633" t="s">
        <v>107</v>
      </c>
      <c r="I633" t="s">
        <v>110</v>
      </c>
      <c r="J633" t="s">
        <v>14</v>
      </c>
    </row>
    <row r="634" spans="1:10">
      <c r="A634" s="1">
        <v>45696</v>
      </c>
      <c r="B634">
        <v>2025</v>
      </c>
      <c r="C634" t="s">
        <v>91</v>
      </c>
      <c r="D634">
        <v>1</v>
      </c>
      <c r="E634">
        <v>8</v>
      </c>
      <c r="F634" t="s">
        <v>109</v>
      </c>
      <c r="G634">
        <v>2</v>
      </c>
      <c r="H634" t="s">
        <v>107</v>
      </c>
      <c r="I634" t="s">
        <v>110</v>
      </c>
      <c r="J634" t="s">
        <v>14</v>
      </c>
    </row>
    <row r="635" spans="1:10">
      <c r="A635" s="1">
        <v>45703</v>
      </c>
      <c r="B635">
        <v>2025</v>
      </c>
      <c r="C635" t="s">
        <v>91</v>
      </c>
      <c r="D635">
        <v>1</v>
      </c>
      <c r="E635">
        <v>15</v>
      </c>
      <c r="F635" t="s">
        <v>109</v>
      </c>
      <c r="G635">
        <v>2</v>
      </c>
      <c r="H635" t="s">
        <v>107</v>
      </c>
      <c r="I635" t="s">
        <v>110</v>
      </c>
      <c r="J635" t="s">
        <v>14</v>
      </c>
    </row>
    <row r="636" spans="1:10">
      <c r="A636" s="1">
        <v>45710</v>
      </c>
      <c r="B636">
        <v>2025</v>
      </c>
      <c r="C636" t="s">
        <v>91</v>
      </c>
      <c r="D636">
        <v>1</v>
      </c>
      <c r="E636">
        <v>22</v>
      </c>
      <c r="F636" t="s">
        <v>109</v>
      </c>
      <c r="G636">
        <v>2</v>
      </c>
      <c r="H636" t="s">
        <v>107</v>
      </c>
      <c r="I636" t="s">
        <v>110</v>
      </c>
      <c r="J636" t="s">
        <v>14</v>
      </c>
    </row>
    <row r="637" spans="1:10">
      <c r="A637" s="1">
        <v>45717</v>
      </c>
      <c r="B637">
        <v>2025</v>
      </c>
      <c r="C637" t="s">
        <v>92</v>
      </c>
      <c r="D637">
        <v>1</v>
      </c>
      <c r="E637">
        <v>1</v>
      </c>
      <c r="F637" t="s">
        <v>109</v>
      </c>
      <c r="G637">
        <v>3</v>
      </c>
      <c r="H637" t="s">
        <v>107</v>
      </c>
      <c r="I637" t="s">
        <v>110</v>
      </c>
      <c r="J637" t="s">
        <v>14</v>
      </c>
    </row>
    <row r="638" spans="1:10">
      <c r="A638" s="1">
        <v>45724</v>
      </c>
      <c r="B638">
        <v>2025</v>
      </c>
      <c r="C638" t="s">
        <v>92</v>
      </c>
      <c r="D638">
        <v>1</v>
      </c>
      <c r="E638">
        <v>8</v>
      </c>
      <c r="F638" t="s">
        <v>109</v>
      </c>
      <c r="G638">
        <v>3</v>
      </c>
      <c r="H638" t="s">
        <v>107</v>
      </c>
      <c r="I638" t="s">
        <v>110</v>
      </c>
      <c r="J638" t="s">
        <v>14</v>
      </c>
    </row>
    <row r="639" spans="1:10">
      <c r="A639" s="1">
        <v>45731</v>
      </c>
      <c r="B639">
        <v>2025</v>
      </c>
      <c r="C639" t="s">
        <v>92</v>
      </c>
      <c r="D639">
        <v>1</v>
      </c>
      <c r="E639">
        <v>15</v>
      </c>
      <c r="F639" t="s">
        <v>109</v>
      </c>
      <c r="G639">
        <v>3</v>
      </c>
      <c r="H639" t="s">
        <v>107</v>
      </c>
      <c r="I639" t="s">
        <v>110</v>
      </c>
      <c r="J639" t="s">
        <v>14</v>
      </c>
    </row>
    <row r="640" spans="1:10">
      <c r="A640" s="1">
        <v>45738</v>
      </c>
      <c r="B640">
        <v>2025</v>
      </c>
      <c r="C640" t="s">
        <v>92</v>
      </c>
      <c r="D640">
        <v>1</v>
      </c>
      <c r="E640">
        <v>22</v>
      </c>
      <c r="F640" t="s">
        <v>109</v>
      </c>
      <c r="G640">
        <v>3</v>
      </c>
      <c r="H640" t="s">
        <v>107</v>
      </c>
      <c r="I640" t="s">
        <v>110</v>
      </c>
      <c r="J640" t="s">
        <v>14</v>
      </c>
    </row>
    <row r="641" spans="1:10">
      <c r="A641" s="1">
        <v>45745</v>
      </c>
      <c r="B641">
        <v>2025</v>
      </c>
      <c r="C641" t="s">
        <v>92</v>
      </c>
      <c r="D641">
        <v>1</v>
      </c>
      <c r="E641">
        <v>29</v>
      </c>
      <c r="F641" t="s">
        <v>109</v>
      </c>
      <c r="G641">
        <v>3</v>
      </c>
      <c r="H641" t="s">
        <v>107</v>
      </c>
      <c r="I641" t="s">
        <v>110</v>
      </c>
      <c r="J641" t="s">
        <v>14</v>
      </c>
    </row>
    <row r="642" spans="1:10">
      <c r="A642" s="1">
        <v>45752</v>
      </c>
      <c r="B642">
        <v>2025</v>
      </c>
      <c r="C642" t="s">
        <v>93</v>
      </c>
      <c r="D642">
        <v>2</v>
      </c>
      <c r="E642">
        <v>5</v>
      </c>
      <c r="F642" t="s">
        <v>109</v>
      </c>
      <c r="G642">
        <v>4</v>
      </c>
      <c r="H642" t="s">
        <v>107</v>
      </c>
      <c r="I642" t="s">
        <v>110</v>
      </c>
      <c r="J642" t="s">
        <v>14</v>
      </c>
    </row>
    <row r="643" spans="1:10">
      <c r="A643" s="1">
        <v>45759</v>
      </c>
      <c r="B643">
        <v>2025</v>
      </c>
      <c r="C643" t="s">
        <v>93</v>
      </c>
      <c r="D643">
        <v>2</v>
      </c>
      <c r="E643">
        <v>12</v>
      </c>
      <c r="F643" t="s">
        <v>109</v>
      </c>
      <c r="G643">
        <v>4</v>
      </c>
      <c r="H643" t="s">
        <v>107</v>
      </c>
      <c r="I643" t="s">
        <v>110</v>
      </c>
      <c r="J643" t="s">
        <v>14</v>
      </c>
    </row>
    <row r="644" spans="1:10">
      <c r="A644" s="1">
        <v>45766</v>
      </c>
      <c r="B644">
        <v>2025</v>
      </c>
      <c r="C644" t="s">
        <v>93</v>
      </c>
      <c r="D644">
        <v>2</v>
      </c>
      <c r="E644">
        <v>19</v>
      </c>
      <c r="F644" t="s">
        <v>109</v>
      </c>
      <c r="G644">
        <v>4</v>
      </c>
      <c r="H644" t="s">
        <v>107</v>
      </c>
      <c r="I644" t="s">
        <v>110</v>
      </c>
      <c r="J644" t="s">
        <v>14</v>
      </c>
    </row>
    <row r="645" spans="1:10">
      <c r="A645" s="1">
        <v>45773</v>
      </c>
      <c r="B645">
        <v>2025</v>
      </c>
      <c r="C645" t="s">
        <v>93</v>
      </c>
      <c r="D645">
        <v>2</v>
      </c>
      <c r="E645">
        <v>26</v>
      </c>
      <c r="F645" t="s">
        <v>109</v>
      </c>
      <c r="G645">
        <v>4</v>
      </c>
      <c r="H645" t="s">
        <v>107</v>
      </c>
      <c r="I645" t="s">
        <v>110</v>
      </c>
      <c r="J645" t="s">
        <v>14</v>
      </c>
    </row>
    <row r="646" spans="1:10">
      <c r="A646" s="1">
        <v>45780</v>
      </c>
      <c r="B646">
        <v>2025</v>
      </c>
      <c r="C646" t="s">
        <v>94</v>
      </c>
      <c r="D646">
        <v>2</v>
      </c>
      <c r="E646">
        <v>3</v>
      </c>
      <c r="F646" t="s">
        <v>109</v>
      </c>
      <c r="G646">
        <v>5</v>
      </c>
      <c r="H646" t="s">
        <v>107</v>
      </c>
      <c r="I646" t="s">
        <v>110</v>
      </c>
      <c r="J646" t="s">
        <v>14</v>
      </c>
    </row>
    <row r="647" spans="1:10">
      <c r="A647" s="1">
        <v>45787</v>
      </c>
      <c r="B647">
        <v>2025</v>
      </c>
      <c r="C647" t="s">
        <v>94</v>
      </c>
      <c r="D647">
        <v>2</v>
      </c>
      <c r="E647">
        <v>10</v>
      </c>
      <c r="F647" t="s">
        <v>109</v>
      </c>
      <c r="G647">
        <v>5</v>
      </c>
      <c r="H647" t="s">
        <v>107</v>
      </c>
      <c r="I647" t="s">
        <v>110</v>
      </c>
      <c r="J647" t="s">
        <v>14</v>
      </c>
    </row>
    <row r="648" spans="1:10">
      <c r="A648" s="1">
        <v>45794</v>
      </c>
      <c r="B648">
        <v>2025</v>
      </c>
      <c r="C648" t="s">
        <v>94</v>
      </c>
      <c r="D648">
        <v>2</v>
      </c>
      <c r="E648">
        <v>17</v>
      </c>
      <c r="F648" t="s">
        <v>109</v>
      </c>
      <c r="G648">
        <v>5</v>
      </c>
      <c r="H648" t="s">
        <v>107</v>
      </c>
      <c r="I648" t="s">
        <v>110</v>
      </c>
      <c r="J648" t="s">
        <v>14</v>
      </c>
    </row>
    <row r="649" spans="1:10">
      <c r="A649" s="1">
        <v>45801</v>
      </c>
      <c r="B649">
        <v>2025</v>
      </c>
      <c r="C649" t="s">
        <v>94</v>
      </c>
      <c r="D649">
        <v>2</v>
      </c>
      <c r="E649">
        <v>24</v>
      </c>
      <c r="F649" t="s">
        <v>109</v>
      </c>
      <c r="G649">
        <v>5</v>
      </c>
      <c r="H649" t="s">
        <v>107</v>
      </c>
      <c r="I649" t="s">
        <v>110</v>
      </c>
      <c r="J649" t="s">
        <v>14</v>
      </c>
    </row>
    <row r="650" spans="1:10">
      <c r="A650" s="1">
        <v>45808</v>
      </c>
      <c r="B650">
        <v>2025</v>
      </c>
      <c r="C650" t="s">
        <v>94</v>
      </c>
      <c r="D650">
        <v>2</v>
      </c>
      <c r="E650">
        <v>31</v>
      </c>
      <c r="F650" t="s">
        <v>109</v>
      </c>
      <c r="G650">
        <v>5</v>
      </c>
      <c r="H650" t="s">
        <v>107</v>
      </c>
      <c r="I650" t="s">
        <v>110</v>
      </c>
      <c r="J650" t="s">
        <v>14</v>
      </c>
    </row>
    <row r="651" spans="1:10">
      <c r="A651" s="1">
        <v>45815</v>
      </c>
      <c r="B651">
        <v>2025</v>
      </c>
      <c r="C651" t="s">
        <v>95</v>
      </c>
      <c r="D651">
        <v>2</v>
      </c>
      <c r="E651">
        <v>7</v>
      </c>
      <c r="F651" t="s">
        <v>109</v>
      </c>
      <c r="G651">
        <v>6</v>
      </c>
      <c r="H651" t="s">
        <v>107</v>
      </c>
      <c r="I651" t="s">
        <v>110</v>
      </c>
      <c r="J651" t="s">
        <v>14</v>
      </c>
    </row>
    <row r="652" spans="1:10">
      <c r="A652" s="1">
        <v>45822</v>
      </c>
      <c r="B652">
        <v>2025</v>
      </c>
      <c r="C652" t="s">
        <v>95</v>
      </c>
      <c r="D652">
        <v>2</v>
      </c>
      <c r="E652">
        <v>14</v>
      </c>
      <c r="F652" t="s">
        <v>109</v>
      </c>
      <c r="G652">
        <v>6</v>
      </c>
      <c r="H652" t="s">
        <v>107</v>
      </c>
      <c r="I652" t="s">
        <v>110</v>
      </c>
      <c r="J652" t="s">
        <v>14</v>
      </c>
    </row>
    <row r="653" spans="1:10">
      <c r="A653" s="1">
        <v>45829</v>
      </c>
      <c r="B653">
        <v>2025</v>
      </c>
      <c r="C653" t="s">
        <v>95</v>
      </c>
      <c r="D653">
        <v>2</v>
      </c>
      <c r="E653">
        <v>21</v>
      </c>
      <c r="F653" t="s">
        <v>109</v>
      </c>
      <c r="G653">
        <v>6</v>
      </c>
      <c r="H653" t="s">
        <v>107</v>
      </c>
      <c r="I653" t="s">
        <v>110</v>
      </c>
      <c r="J653" t="s">
        <v>14</v>
      </c>
    </row>
    <row r="654" spans="1:10">
      <c r="A654" s="1">
        <v>45836</v>
      </c>
      <c r="B654">
        <v>2025</v>
      </c>
      <c r="C654" t="s">
        <v>95</v>
      </c>
      <c r="D654">
        <v>2</v>
      </c>
      <c r="E654">
        <v>28</v>
      </c>
      <c r="F654" t="s">
        <v>109</v>
      </c>
      <c r="G654">
        <v>6</v>
      </c>
      <c r="H654" t="s">
        <v>107</v>
      </c>
      <c r="I654" t="s">
        <v>110</v>
      </c>
      <c r="J654" t="s">
        <v>14</v>
      </c>
    </row>
    <row r="655" spans="1:10">
      <c r="A655" s="1">
        <v>45843</v>
      </c>
      <c r="B655">
        <v>2025</v>
      </c>
      <c r="C655" t="s">
        <v>96</v>
      </c>
      <c r="D655">
        <v>3</v>
      </c>
      <c r="E655">
        <v>5</v>
      </c>
      <c r="F655" t="s">
        <v>109</v>
      </c>
      <c r="G655">
        <v>7</v>
      </c>
      <c r="H655" t="s">
        <v>107</v>
      </c>
      <c r="I655" t="s">
        <v>110</v>
      </c>
      <c r="J655" t="s">
        <v>14</v>
      </c>
    </row>
    <row r="656" spans="1:10">
      <c r="A656" s="1">
        <v>45850</v>
      </c>
      <c r="B656">
        <v>2025</v>
      </c>
      <c r="C656" t="s">
        <v>96</v>
      </c>
      <c r="D656">
        <v>3</v>
      </c>
      <c r="E656">
        <v>12</v>
      </c>
      <c r="F656" t="s">
        <v>109</v>
      </c>
      <c r="G656">
        <v>7</v>
      </c>
      <c r="H656" t="s">
        <v>107</v>
      </c>
      <c r="I656" t="s">
        <v>110</v>
      </c>
      <c r="J656" t="s">
        <v>14</v>
      </c>
    </row>
    <row r="657" spans="1:10">
      <c r="A657" s="1">
        <v>45857</v>
      </c>
      <c r="B657">
        <v>2025</v>
      </c>
      <c r="C657" t="s">
        <v>96</v>
      </c>
      <c r="D657">
        <v>3</v>
      </c>
      <c r="E657">
        <v>19</v>
      </c>
      <c r="F657" t="s">
        <v>109</v>
      </c>
      <c r="G657">
        <v>7</v>
      </c>
      <c r="H657" t="s">
        <v>107</v>
      </c>
      <c r="I657" t="s">
        <v>110</v>
      </c>
      <c r="J657" t="s">
        <v>14</v>
      </c>
    </row>
    <row r="658" spans="1:10">
      <c r="A658" s="1">
        <v>45864</v>
      </c>
      <c r="B658">
        <v>2025</v>
      </c>
      <c r="C658" t="s">
        <v>96</v>
      </c>
      <c r="D658">
        <v>3</v>
      </c>
      <c r="E658">
        <v>26</v>
      </c>
      <c r="F658" t="s">
        <v>109</v>
      </c>
      <c r="G658">
        <v>7</v>
      </c>
      <c r="H658" t="s">
        <v>107</v>
      </c>
      <c r="I658" t="s">
        <v>110</v>
      </c>
      <c r="J658" t="s">
        <v>14</v>
      </c>
    </row>
    <row r="659" spans="1:10">
      <c r="A659" s="1">
        <v>45871</v>
      </c>
      <c r="B659">
        <v>2025</v>
      </c>
      <c r="C659" t="s">
        <v>97</v>
      </c>
      <c r="D659">
        <v>3</v>
      </c>
      <c r="E659">
        <v>2</v>
      </c>
      <c r="F659" t="s">
        <v>109</v>
      </c>
      <c r="G659">
        <v>8</v>
      </c>
      <c r="H659" t="s">
        <v>107</v>
      </c>
      <c r="I659" t="s">
        <v>110</v>
      </c>
      <c r="J659" t="s">
        <v>14</v>
      </c>
    </row>
    <row r="660" spans="1:10">
      <c r="A660" s="1">
        <v>45878</v>
      </c>
      <c r="B660">
        <v>2025</v>
      </c>
      <c r="C660" t="s">
        <v>97</v>
      </c>
      <c r="D660">
        <v>3</v>
      </c>
      <c r="E660">
        <v>9</v>
      </c>
      <c r="F660" t="s">
        <v>109</v>
      </c>
      <c r="G660">
        <v>8</v>
      </c>
      <c r="H660" t="s">
        <v>107</v>
      </c>
      <c r="I660" t="s">
        <v>110</v>
      </c>
      <c r="J660" t="s">
        <v>14</v>
      </c>
    </row>
    <row r="661" spans="1:10">
      <c r="A661" s="1">
        <v>45885</v>
      </c>
      <c r="B661">
        <v>2025</v>
      </c>
      <c r="C661" t="s">
        <v>97</v>
      </c>
      <c r="D661">
        <v>3</v>
      </c>
      <c r="E661">
        <v>16</v>
      </c>
      <c r="F661" t="s">
        <v>109</v>
      </c>
      <c r="G661">
        <v>8</v>
      </c>
      <c r="H661" t="s">
        <v>107</v>
      </c>
      <c r="I661" t="s">
        <v>110</v>
      </c>
      <c r="J661" t="s">
        <v>14</v>
      </c>
    </row>
    <row r="662" spans="1:10">
      <c r="A662" s="1">
        <v>45892</v>
      </c>
      <c r="B662">
        <v>2025</v>
      </c>
      <c r="C662" t="s">
        <v>97</v>
      </c>
      <c r="D662">
        <v>3</v>
      </c>
      <c r="E662">
        <v>23</v>
      </c>
      <c r="F662" t="s">
        <v>109</v>
      </c>
      <c r="G662">
        <v>8</v>
      </c>
      <c r="H662" t="s">
        <v>107</v>
      </c>
      <c r="I662" t="s">
        <v>110</v>
      </c>
      <c r="J662" t="s">
        <v>14</v>
      </c>
    </row>
    <row r="663" spans="1:10">
      <c r="A663" s="1">
        <v>45899</v>
      </c>
      <c r="B663">
        <v>2025</v>
      </c>
      <c r="C663" t="s">
        <v>97</v>
      </c>
      <c r="D663">
        <v>3</v>
      </c>
      <c r="E663">
        <v>30</v>
      </c>
      <c r="F663" t="s">
        <v>109</v>
      </c>
      <c r="G663">
        <v>8</v>
      </c>
      <c r="H663" t="s">
        <v>107</v>
      </c>
      <c r="I663" t="s">
        <v>110</v>
      </c>
      <c r="J663" t="s">
        <v>14</v>
      </c>
    </row>
    <row r="664" spans="1:10">
      <c r="A664" s="1">
        <v>45906</v>
      </c>
      <c r="B664">
        <v>2025</v>
      </c>
      <c r="C664" t="s">
        <v>98</v>
      </c>
      <c r="D664">
        <v>3</v>
      </c>
      <c r="E664">
        <v>6</v>
      </c>
      <c r="F664" t="s">
        <v>109</v>
      </c>
      <c r="G664">
        <v>9</v>
      </c>
      <c r="H664" t="s">
        <v>107</v>
      </c>
      <c r="I664" t="s">
        <v>110</v>
      </c>
      <c r="J664" t="s">
        <v>14</v>
      </c>
    </row>
    <row r="665" spans="1:10">
      <c r="A665" s="1">
        <v>45913</v>
      </c>
      <c r="B665">
        <v>2025</v>
      </c>
      <c r="C665" t="s">
        <v>98</v>
      </c>
      <c r="D665">
        <v>3</v>
      </c>
      <c r="E665">
        <v>13</v>
      </c>
      <c r="F665" t="s">
        <v>109</v>
      </c>
      <c r="G665">
        <v>9</v>
      </c>
      <c r="H665" t="s">
        <v>107</v>
      </c>
      <c r="I665" t="s">
        <v>110</v>
      </c>
      <c r="J665" t="s">
        <v>14</v>
      </c>
    </row>
    <row r="666" spans="1:10">
      <c r="A666" s="1">
        <v>45920</v>
      </c>
      <c r="B666">
        <v>2025</v>
      </c>
      <c r="C666" t="s">
        <v>98</v>
      </c>
      <c r="D666">
        <v>3</v>
      </c>
      <c r="E666">
        <v>20</v>
      </c>
      <c r="F666" t="s">
        <v>109</v>
      </c>
      <c r="G666">
        <v>9</v>
      </c>
      <c r="H666" t="s">
        <v>107</v>
      </c>
      <c r="I666" t="s">
        <v>110</v>
      </c>
      <c r="J666" t="s">
        <v>14</v>
      </c>
    </row>
    <row r="667" spans="1:10">
      <c r="A667" s="1">
        <v>45927</v>
      </c>
      <c r="B667">
        <v>2025</v>
      </c>
      <c r="C667" t="s">
        <v>98</v>
      </c>
      <c r="D667">
        <v>3</v>
      </c>
      <c r="E667">
        <v>27</v>
      </c>
      <c r="F667" t="s">
        <v>109</v>
      </c>
      <c r="G667">
        <v>9</v>
      </c>
      <c r="H667" t="s">
        <v>107</v>
      </c>
      <c r="I667" t="s">
        <v>110</v>
      </c>
      <c r="J667" t="s">
        <v>14</v>
      </c>
    </row>
    <row r="668" spans="1:10">
      <c r="A668" s="1">
        <v>45934</v>
      </c>
      <c r="B668">
        <v>2025</v>
      </c>
      <c r="C668" t="s">
        <v>99</v>
      </c>
      <c r="D668">
        <v>4</v>
      </c>
      <c r="E668">
        <v>4</v>
      </c>
      <c r="F668" t="s">
        <v>109</v>
      </c>
      <c r="G668">
        <v>10</v>
      </c>
      <c r="H668" t="s">
        <v>107</v>
      </c>
      <c r="I668" t="s">
        <v>110</v>
      </c>
      <c r="J668" t="s">
        <v>14</v>
      </c>
    </row>
    <row r="669" spans="1:10">
      <c r="A669" s="1">
        <v>45941</v>
      </c>
      <c r="B669">
        <v>2025</v>
      </c>
      <c r="C669" t="s">
        <v>99</v>
      </c>
      <c r="D669">
        <v>4</v>
      </c>
      <c r="E669">
        <v>11</v>
      </c>
      <c r="F669" t="s">
        <v>109</v>
      </c>
      <c r="G669">
        <v>10</v>
      </c>
      <c r="H669" t="s">
        <v>107</v>
      </c>
      <c r="I669" t="s">
        <v>110</v>
      </c>
      <c r="J669" t="s">
        <v>14</v>
      </c>
    </row>
    <row r="670" spans="1:10">
      <c r="A670" s="1">
        <v>45948</v>
      </c>
      <c r="B670">
        <v>2025</v>
      </c>
      <c r="C670" t="s">
        <v>99</v>
      </c>
      <c r="D670">
        <v>4</v>
      </c>
      <c r="E670">
        <v>18</v>
      </c>
      <c r="F670" t="s">
        <v>109</v>
      </c>
      <c r="G670">
        <v>10</v>
      </c>
      <c r="H670" t="s">
        <v>107</v>
      </c>
      <c r="I670" t="s">
        <v>110</v>
      </c>
      <c r="J670" t="s">
        <v>14</v>
      </c>
    </row>
    <row r="671" spans="1:10">
      <c r="A671" s="1">
        <v>45955</v>
      </c>
      <c r="B671">
        <v>2025</v>
      </c>
      <c r="C671" t="s">
        <v>99</v>
      </c>
      <c r="D671">
        <v>4</v>
      </c>
      <c r="E671">
        <v>25</v>
      </c>
      <c r="F671" t="s">
        <v>109</v>
      </c>
      <c r="G671">
        <v>10</v>
      </c>
      <c r="H671" t="s">
        <v>107</v>
      </c>
      <c r="I671" t="s">
        <v>110</v>
      </c>
      <c r="J671" t="s">
        <v>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CB879-4067-4275-99C0-353781E08B8C}">
  <dimension ref="A1:B6"/>
  <sheetViews>
    <sheetView workbookViewId="0">
      <selection sqref="A1:B6"/>
    </sheetView>
  </sheetViews>
  <sheetFormatPr defaultRowHeight="14.4"/>
  <cols>
    <col min="1" max="1" width="11.5546875" bestFit="1" customWidth="1"/>
    <col min="2" max="2" width="11" bestFit="1" customWidth="1"/>
  </cols>
  <sheetData>
    <row r="1" spans="1:2">
      <c r="A1" t="s">
        <v>9</v>
      </c>
      <c r="B1" t="s">
        <v>111</v>
      </c>
    </row>
    <row r="2" spans="1:2">
      <c r="A2" t="s">
        <v>14</v>
      </c>
      <c r="B2" t="s">
        <v>112</v>
      </c>
    </row>
    <row r="3" spans="1:2">
      <c r="A3" t="s">
        <v>13</v>
      </c>
      <c r="B3" t="s">
        <v>113</v>
      </c>
    </row>
    <row r="4" spans="1:2">
      <c r="A4" t="s">
        <v>15</v>
      </c>
      <c r="B4" t="s">
        <v>114</v>
      </c>
    </row>
    <row r="5" spans="1:2">
      <c r="A5" t="s">
        <v>11</v>
      </c>
      <c r="B5" t="s">
        <v>115</v>
      </c>
    </row>
    <row r="6" spans="1:2">
      <c r="A6" t="s">
        <v>12</v>
      </c>
      <c r="B6" t="s">
        <v>116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7ECB9-337A-4D87-A3DE-20D01DADD8BC}">
  <dimension ref="A1:U154"/>
  <sheetViews>
    <sheetView workbookViewId="0"/>
  </sheetViews>
  <sheetFormatPr defaultRowHeight="14.4"/>
  <cols>
    <col min="1" max="1" width="31.6640625" bestFit="1" customWidth="1"/>
    <col min="2" max="2" width="38.21875" bestFit="1" customWidth="1"/>
    <col min="3" max="3" width="36.77734375" bestFit="1" customWidth="1"/>
    <col min="4" max="4" width="35.21875" bestFit="1" customWidth="1"/>
    <col min="5" max="5" width="42.77734375" bestFit="1" customWidth="1"/>
    <col min="6" max="6" width="38.109375" bestFit="1" customWidth="1"/>
    <col min="7" max="7" width="33" bestFit="1" customWidth="1"/>
    <col min="8" max="8" width="32.6640625" bestFit="1" customWidth="1"/>
    <col min="9" max="9" width="38.33203125" bestFit="1" customWidth="1"/>
    <col min="10" max="10" width="37.88671875" bestFit="1" customWidth="1"/>
    <col min="11" max="11" width="34.21875" bestFit="1" customWidth="1"/>
    <col min="12" max="12" width="37.77734375" bestFit="1" customWidth="1"/>
    <col min="13" max="13" width="32.33203125" bestFit="1" customWidth="1"/>
    <col min="14" max="14" width="31" bestFit="1" customWidth="1"/>
    <col min="15" max="15" width="31.21875" bestFit="1" customWidth="1"/>
    <col min="16" max="16" width="30.88671875" bestFit="1" customWidth="1"/>
    <col min="17" max="17" width="44.44140625" bestFit="1" customWidth="1"/>
    <col min="18" max="18" width="37.109375" bestFit="1" customWidth="1"/>
    <col min="19" max="19" width="39.77734375" bestFit="1" customWidth="1"/>
    <col min="20" max="20" width="38.6640625" bestFit="1" customWidth="1"/>
    <col min="21" max="21" width="43.77734375" bestFit="1" customWidth="1"/>
  </cols>
  <sheetData>
    <row r="1" spans="1:21">
      <c r="A1" s="8" t="s">
        <v>180</v>
      </c>
    </row>
    <row r="3" spans="1:21">
      <c r="A3" t="s">
        <v>159</v>
      </c>
      <c r="B3" t="s">
        <v>160</v>
      </c>
      <c r="C3" t="s">
        <v>161</v>
      </c>
      <c r="D3" t="s">
        <v>162</v>
      </c>
      <c r="E3" t="s">
        <v>163</v>
      </c>
      <c r="F3" t="s">
        <v>164</v>
      </c>
      <c r="G3" t="s">
        <v>165</v>
      </c>
      <c r="H3" t="s">
        <v>166</v>
      </c>
      <c r="I3" t="s">
        <v>167</v>
      </c>
      <c r="J3" t="s">
        <v>168</v>
      </c>
      <c r="K3" t="s">
        <v>169</v>
      </c>
      <c r="L3" t="s">
        <v>170</v>
      </c>
      <c r="M3" t="s">
        <v>171</v>
      </c>
      <c r="N3" t="s">
        <v>172</v>
      </c>
      <c r="O3" t="s">
        <v>173</v>
      </c>
      <c r="P3" t="s">
        <v>174</v>
      </c>
      <c r="Q3" t="s">
        <v>175</v>
      </c>
      <c r="R3" t="s">
        <v>176</v>
      </c>
      <c r="S3" t="s">
        <v>177</v>
      </c>
      <c r="T3" t="s">
        <v>178</v>
      </c>
      <c r="U3" t="s">
        <v>179</v>
      </c>
    </row>
    <row r="4" spans="1:21">
      <c r="A4" s="1">
        <v>45659</v>
      </c>
      <c r="B4" t="s">
        <v>18</v>
      </c>
      <c r="C4" t="s">
        <v>15</v>
      </c>
      <c r="D4" t="s">
        <v>14</v>
      </c>
      <c r="E4" t="s">
        <v>14</v>
      </c>
      <c r="F4">
        <v>107357</v>
      </c>
      <c r="G4">
        <v>3850</v>
      </c>
      <c r="H4">
        <v>660</v>
      </c>
      <c r="I4">
        <v>404</v>
      </c>
      <c r="J4">
        <v>170</v>
      </c>
      <c r="K4">
        <v>64297.75</v>
      </c>
      <c r="L4">
        <v>639111.06000000006</v>
      </c>
      <c r="M4">
        <v>9.9398666360798007</v>
      </c>
      <c r="N4">
        <v>3.58616578332107E-2</v>
      </c>
      <c r="O4">
        <v>16.700700000000001</v>
      </c>
      <c r="P4">
        <v>97.4208</v>
      </c>
      <c r="Q4">
        <v>378.22210000000001</v>
      </c>
      <c r="R4" t="s">
        <v>157</v>
      </c>
      <c r="S4" t="s">
        <v>142</v>
      </c>
      <c r="T4" t="s">
        <v>150</v>
      </c>
      <c r="U4">
        <v>1</v>
      </c>
    </row>
    <row r="5" spans="1:21">
      <c r="A5" s="1">
        <v>45684</v>
      </c>
      <c r="B5" t="s">
        <v>18</v>
      </c>
      <c r="C5" t="s">
        <v>15</v>
      </c>
      <c r="D5" t="s">
        <v>13</v>
      </c>
      <c r="E5" t="s">
        <v>14</v>
      </c>
      <c r="F5">
        <v>182711</v>
      </c>
      <c r="G5">
        <v>13431</v>
      </c>
      <c r="H5">
        <v>2341</v>
      </c>
      <c r="I5">
        <v>1427</v>
      </c>
      <c r="J5">
        <v>816</v>
      </c>
      <c r="K5">
        <v>123017.03</v>
      </c>
      <c r="L5">
        <v>5356819.38</v>
      </c>
      <c r="M5">
        <v>43.545347989623878</v>
      </c>
      <c r="N5">
        <v>7.3509531445835205E-2</v>
      </c>
      <c r="O5">
        <v>9.1592000000000002</v>
      </c>
      <c r="P5">
        <v>52.548900000000003</v>
      </c>
      <c r="Q5">
        <v>150.75620000000001</v>
      </c>
      <c r="R5" t="s">
        <v>157</v>
      </c>
      <c r="S5" t="s">
        <v>142</v>
      </c>
      <c r="T5" t="s">
        <v>150</v>
      </c>
      <c r="U5">
        <v>1</v>
      </c>
    </row>
    <row r="6" spans="1:21">
      <c r="A6" s="1">
        <v>45685</v>
      </c>
      <c r="B6" t="s">
        <v>18</v>
      </c>
      <c r="C6" t="s">
        <v>15</v>
      </c>
      <c r="D6" t="s">
        <v>12</v>
      </c>
      <c r="E6" t="s">
        <v>14</v>
      </c>
      <c r="F6">
        <v>228212</v>
      </c>
      <c r="G6">
        <v>18002</v>
      </c>
      <c r="H6">
        <v>4371</v>
      </c>
      <c r="I6">
        <v>2526</v>
      </c>
      <c r="J6">
        <v>1404</v>
      </c>
      <c r="K6">
        <v>140065.29999999999</v>
      </c>
      <c r="L6">
        <v>6510695.7000000002</v>
      </c>
      <c r="M6">
        <v>46.48328815202624</v>
      </c>
      <c r="N6">
        <v>7.8882793192294895E-2</v>
      </c>
      <c r="O6">
        <v>7.7805</v>
      </c>
      <c r="P6">
        <v>32.044199999999996</v>
      </c>
      <c r="Q6">
        <v>99.761600000000001</v>
      </c>
      <c r="R6" t="s">
        <v>157</v>
      </c>
      <c r="S6" t="s">
        <v>142</v>
      </c>
      <c r="T6" t="s">
        <v>150</v>
      </c>
      <c r="U6">
        <v>1</v>
      </c>
    </row>
    <row r="7" spans="1:21">
      <c r="A7" s="1">
        <v>45687</v>
      </c>
      <c r="B7" t="s">
        <v>18</v>
      </c>
      <c r="C7" t="s">
        <v>15</v>
      </c>
      <c r="D7" t="s">
        <v>11</v>
      </c>
      <c r="E7" t="s">
        <v>14</v>
      </c>
      <c r="F7">
        <v>90143</v>
      </c>
      <c r="G7">
        <v>2803</v>
      </c>
      <c r="H7">
        <v>540</v>
      </c>
      <c r="I7">
        <v>314</v>
      </c>
      <c r="J7">
        <v>175</v>
      </c>
      <c r="K7">
        <v>40656.589999999997</v>
      </c>
      <c r="L7">
        <v>1007449.12</v>
      </c>
      <c r="M7">
        <v>24.779479046324351</v>
      </c>
      <c r="N7">
        <v>3.1095037884250599E-2</v>
      </c>
      <c r="O7">
        <v>14.5047</v>
      </c>
      <c r="P7">
        <v>75.290000000000006</v>
      </c>
      <c r="Q7">
        <v>232.32339999999999</v>
      </c>
      <c r="R7" t="s">
        <v>157</v>
      </c>
      <c r="S7" t="s">
        <v>142</v>
      </c>
      <c r="T7" t="s">
        <v>150</v>
      </c>
      <c r="U7">
        <v>1</v>
      </c>
    </row>
    <row r="8" spans="1:21">
      <c r="A8" s="1">
        <v>45692</v>
      </c>
      <c r="B8" t="s">
        <v>18</v>
      </c>
      <c r="C8" t="s">
        <v>15</v>
      </c>
      <c r="D8" t="s">
        <v>14</v>
      </c>
      <c r="E8" t="s">
        <v>14</v>
      </c>
      <c r="F8">
        <v>224736</v>
      </c>
      <c r="G8">
        <v>14914</v>
      </c>
      <c r="H8">
        <v>3722</v>
      </c>
      <c r="I8">
        <v>2167</v>
      </c>
      <c r="J8">
        <v>1264</v>
      </c>
      <c r="K8">
        <v>217968.09</v>
      </c>
      <c r="L8">
        <v>3957313.4</v>
      </c>
      <c r="M8">
        <v>18.155471289398371</v>
      </c>
      <c r="N8">
        <v>6.63623095543215E-2</v>
      </c>
      <c r="O8">
        <v>14.615</v>
      </c>
      <c r="P8">
        <v>58.562100000000001</v>
      </c>
      <c r="Q8">
        <v>172.44309999999999</v>
      </c>
      <c r="R8" t="s">
        <v>157</v>
      </c>
      <c r="S8" t="s">
        <v>142</v>
      </c>
      <c r="T8" t="s">
        <v>151</v>
      </c>
      <c r="U8">
        <v>2</v>
      </c>
    </row>
    <row r="9" spans="1:21">
      <c r="A9" s="1">
        <v>45694</v>
      </c>
      <c r="B9" t="s">
        <v>18</v>
      </c>
      <c r="C9" t="s">
        <v>15</v>
      </c>
      <c r="D9" t="s">
        <v>13</v>
      </c>
      <c r="E9" t="s">
        <v>14</v>
      </c>
      <c r="F9">
        <v>171440</v>
      </c>
      <c r="G9">
        <v>12089</v>
      </c>
      <c r="H9">
        <v>2871</v>
      </c>
      <c r="I9">
        <v>1782</v>
      </c>
      <c r="J9">
        <v>734</v>
      </c>
      <c r="K9">
        <v>118811.98</v>
      </c>
      <c r="L9">
        <v>2681533.2000000002</v>
      </c>
      <c r="M9">
        <v>22.569552329655647</v>
      </c>
      <c r="N9">
        <v>7.0514465702286505E-2</v>
      </c>
      <c r="O9">
        <v>9.8280999999999992</v>
      </c>
      <c r="P9">
        <v>41.383499999999998</v>
      </c>
      <c r="Q9">
        <v>161.86920000000001</v>
      </c>
      <c r="R9" t="s">
        <v>157</v>
      </c>
      <c r="S9" t="s">
        <v>142</v>
      </c>
      <c r="T9" t="s">
        <v>151</v>
      </c>
      <c r="U9">
        <v>2</v>
      </c>
    </row>
    <row r="10" spans="1:21">
      <c r="A10" s="1">
        <v>45698</v>
      </c>
      <c r="B10" t="s">
        <v>18</v>
      </c>
      <c r="C10" t="s">
        <v>15</v>
      </c>
      <c r="D10" t="s">
        <v>12</v>
      </c>
      <c r="E10" t="s">
        <v>14</v>
      </c>
      <c r="F10">
        <v>258921</v>
      </c>
      <c r="G10">
        <v>15451</v>
      </c>
      <c r="H10">
        <v>3155</v>
      </c>
      <c r="I10">
        <v>1580</v>
      </c>
      <c r="J10">
        <v>846</v>
      </c>
      <c r="K10">
        <v>123848.52</v>
      </c>
      <c r="L10">
        <v>2990116.79</v>
      </c>
      <c r="M10">
        <v>24.143338894966206</v>
      </c>
      <c r="N10">
        <v>5.9674572553018099E-2</v>
      </c>
      <c r="O10">
        <v>8.0155999999999992</v>
      </c>
      <c r="P10">
        <v>39.2547</v>
      </c>
      <c r="Q10">
        <v>146.393</v>
      </c>
      <c r="R10" t="s">
        <v>157</v>
      </c>
      <c r="S10" t="s">
        <v>142</v>
      </c>
      <c r="T10" t="s">
        <v>151</v>
      </c>
      <c r="U10">
        <v>2</v>
      </c>
    </row>
    <row r="11" spans="1:21">
      <c r="A11" s="1">
        <v>45700</v>
      </c>
      <c r="B11" t="s">
        <v>18</v>
      </c>
      <c r="C11" t="s">
        <v>15</v>
      </c>
      <c r="D11" t="s">
        <v>11</v>
      </c>
      <c r="E11" t="s">
        <v>14</v>
      </c>
      <c r="F11">
        <v>183701</v>
      </c>
      <c r="G11">
        <v>10838</v>
      </c>
      <c r="H11">
        <v>1745</v>
      </c>
      <c r="I11">
        <v>807</v>
      </c>
      <c r="J11">
        <v>469</v>
      </c>
      <c r="K11">
        <v>163799.75</v>
      </c>
      <c r="L11">
        <v>2978652.97</v>
      </c>
      <c r="M11">
        <v>18.184722321004763</v>
      </c>
      <c r="N11">
        <v>5.8998045737366701E-2</v>
      </c>
      <c r="O11">
        <v>15.1135</v>
      </c>
      <c r="P11">
        <v>93.868099999999998</v>
      </c>
      <c r="Q11">
        <v>349.25319999999999</v>
      </c>
      <c r="R11" t="s">
        <v>157</v>
      </c>
      <c r="S11" t="s">
        <v>142</v>
      </c>
      <c r="T11" t="s">
        <v>151</v>
      </c>
      <c r="U11">
        <v>2</v>
      </c>
    </row>
    <row r="12" spans="1:21">
      <c r="A12" s="1">
        <v>45701</v>
      </c>
      <c r="B12" t="s">
        <v>18</v>
      </c>
      <c r="C12" t="s">
        <v>15</v>
      </c>
      <c r="D12" t="s">
        <v>12</v>
      </c>
      <c r="E12" t="s">
        <v>14</v>
      </c>
      <c r="F12">
        <v>61637</v>
      </c>
      <c r="G12">
        <v>4452</v>
      </c>
      <c r="H12">
        <v>790</v>
      </c>
      <c r="I12">
        <v>460</v>
      </c>
      <c r="J12">
        <v>264</v>
      </c>
      <c r="K12">
        <v>35763.230000000003</v>
      </c>
      <c r="L12">
        <v>1837127.99</v>
      </c>
      <c r="M12">
        <v>51.369185333651345</v>
      </c>
      <c r="N12">
        <v>7.2229342764897703E-2</v>
      </c>
      <c r="O12">
        <v>8.0330999999999992</v>
      </c>
      <c r="P12">
        <v>45.2699</v>
      </c>
      <c r="Q12">
        <v>135.46680000000001</v>
      </c>
      <c r="R12" t="s">
        <v>157</v>
      </c>
      <c r="S12" t="s">
        <v>142</v>
      </c>
      <c r="T12" t="s">
        <v>151</v>
      </c>
      <c r="U12">
        <v>2</v>
      </c>
    </row>
    <row r="13" spans="1:21">
      <c r="A13" s="1">
        <v>45702</v>
      </c>
      <c r="B13" t="s">
        <v>18</v>
      </c>
      <c r="C13" t="s">
        <v>15</v>
      </c>
      <c r="D13" t="s">
        <v>15</v>
      </c>
      <c r="E13" t="s">
        <v>14</v>
      </c>
      <c r="F13">
        <v>115475</v>
      </c>
      <c r="G13">
        <v>6434</v>
      </c>
      <c r="H13">
        <v>1594</v>
      </c>
      <c r="I13">
        <v>911</v>
      </c>
      <c r="J13">
        <v>456</v>
      </c>
      <c r="K13">
        <v>55074.85</v>
      </c>
      <c r="L13">
        <v>1536942.26</v>
      </c>
      <c r="M13">
        <v>27.906426617594057</v>
      </c>
      <c r="N13">
        <v>5.5717687811214597E-2</v>
      </c>
      <c r="O13">
        <v>8.56</v>
      </c>
      <c r="P13">
        <v>34.551299999999998</v>
      </c>
      <c r="Q13">
        <v>120.7782</v>
      </c>
      <c r="R13" t="s">
        <v>157</v>
      </c>
      <c r="S13" t="s">
        <v>142</v>
      </c>
      <c r="T13" t="s">
        <v>151</v>
      </c>
      <c r="U13">
        <v>2</v>
      </c>
    </row>
    <row r="14" spans="1:21">
      <c r="A14" s="1">
        <v>45703</v>
      </c>
      <c r="B14" t="s">
        <v>18</v>
      </c>
      <c r="C14" t="s">
        <v>15</v>
      </c>
      <c r="D14" t="s">
        <v>13</v>
      </c>
      <c r="E14" t="s">
        <v>14</v>
      </c>
      <c r="F14">
        <v>242487</v>
      </c>
      <c r="G14">
        <v>10557</v>
      </c>
      <c r="H14">
        <v>1644</v>
      </c>
      <c r="I14">
        <v>940</v>
      </c>
      <c r="J14">
        <v>476</v>
      </c>
      <c r="K14">
        <v>137455.20000000001</v>
      </c>
      <c r="L14">
        <v>2658068.14</v>
      </c>
      <c r="M14">
        <v>19.337705230504191</v>
      </c>
      <c r="N14">
        <v>4.3536354526222003E-2</v>
      </c>
      <c r="O14">
        <v>13.020300000000001</v>
      </c>
      <c r="P14">
        <v>83.610200000000006</v>
      </c>
      <c r="Q14">
        <v>288.77140000000003</v>
      </c>
      <c r="R14" t="s">
        <v>157</v>
      </c>
      <c r="S14" t="s">
        <v>142</v>
      </c>
      <c r="T14" t="s">
        <v>151</v>
      </c>
      <c r="U14">
        <v>2</v>
      </c>
    </row>
    <row r="15" spans="1:21">
      <c r="A15" s="1">
        <v>45706</v>
      </c>
      <c r="B15" t="s">
        <v>18</v>
      </c>
      <c r="C15" t="s">
        <v>15</v>
      </c>
      <c r="D15" t="s">
        <v>13</v>
      </c>
      <c r="E15" t="s">
        <v>14</v>
      </c>
      <c r="F15">
        <v>59185</v>
      </c>
      <c r="G15">
        <v>4390</v>
      </c>
      <c r="H15">
        <v>1044</v>
      </c>
      <c r="I15">
        <v>588</v>
      </c>
      <c r="J15">
        <v>283</v>
      </c>
      <c r="K15">
        <v>39767.599999999999</v>
      </c>
      <c r="L15">
        <v>1548093.27</v>
      </c>
      <c r="M15">
        <v>38.928506372021445</v>
      </c>
      <c r="N15">
        <v>7.4174199543803304E-2</v>
      </c>
      <c r="O15">
        <v>9.0587</v>
      </c>
      <c r="P15">
        <v>38.0916</v>
      </c>
      <c r="Q15">
        <v>140.52160000000001</v>
      </c>
      <c r="R15" t="s">
        <v>157</v>
      </c>
      <c r="S15" t="s">
        <v>142</v>
      </c>
      <c r="T15" t="s">
        <v>151</v>
      </c>
      <c r="U15">
        <v>2</v>
      </c>
    </row>
    <row r="16" spans="1:21">
      <c r="A16" s="1">
        <v>45707</v>
      </c>
      <c r="B16" t="s">
        <v>18</v>
      </c>
      <c r="C16" t="s">
        <v>15</v>
      </c>
      <c r="D16" t="s">
        <v>11</v>
      </c>
      <c r="E16" t="s">
        <v>14</v>
      </c>
      <c r="F16">
        <v>183593</v>
      </c>
      <c r="G16">
        <v>5650</v>
      </c>
      <c r="H16">
        <v>1015</v>
      </c>
      <c r="I16">
        <v>541</v>
      </c>
      <c r="J16">
        <v>288</v>
      </c>
      <c r="K16">
        <v>78874.38</v>
      </c>
      <c r="L16">
        <v>867564.82</v>
      </c>
      <c r="M16">
        <v>10.999323481211515</v>
      </c>
      <c r="N16">
        <v>3.0774593802595999E-2</v>
      </c>
      <c r="O16">
        <v>13.960100000000001</v>
      </c>
      <c r="P16">
        <v>77.708699999999993</v>
      </c>
      <c r="Q16">
        <v>273.86939999999998</v>
      </c>
      <c r="R16" t="s">
        <v>157</v>
      </c>
      <c r="S16" t="s">
        <v>142</v>
      </c>
      <c r="T16" t="s">
        <v>151</v>
      </c>
      <c r="U16">
        <v>2</v>
      </c>
    </row>
    <row r="17" spans="1:21">
      <c r="A17" s="1">
        <v>45713</v>
      </c>
      <c r="B17" t="s">
        <v>18</v>
      </c>
      <c r="C17" t="s">
        <v>15</v>
      </c>
      <c r="D17" t="s">
        <v>15</v>
      </c>
      <c r="E17" t="s">
        <v>14</v>
      </c>
      <c r="F17">
        <v>298028</v>
      </c>
      <c r="G17">
        <v>20642</v>
      </c>
      <c r="H17">
        <v>4696</v>
      </c>
      <c r="I17">
        <v>2781</v>
      </c>
      <c r="J17">
        <v>1630</v>
      </c>
      <c r="K17">
        <v>284889.28000000003</v>
      </c>
      <c r="L17">
        <v>11577295.93</v>
      </c>
      <c r="M17">
        <v>40.63787844175814</v>
      </c>
      <c r="N17">
        <v>6.9261948541747803E-2</v>
      </c>
      <c r="O17">
        <v>13.801399999999999</v>
      </c>
      <c r="P17">
        <v>60.666400000000003</v>
      </c>
      <c r="Q17">
        <v>174.77869999999999</v>
      </c>
      <c r="R17" t="s">
        <v>157</v>
      </c>
      <c r="S17" t="s">
        <v>142</v>
      </c>
      <c r="T17" t="s">
        <v>151</v>
      </c>
      <c r="U17">
        <v>2</v>
      </c>
    </row>
    <row r="18" spans="1:21">
      <c r="A18" s="1">
        <v>45717</v>
      </c>
      <c r="B18" t="s">
        <v>18</v>
      </c>
      <c r="C18" t="s">
        <v>15</v>
      </c>
      <c r="D18" t="s">
        <v>15</v>
      </c>
      <c r="E18" t="s">
        <v>14</v>
      </c>
      <c r="F18">
        <v>53653</v>
      </c>
      <c r="G18">
        <v>2463</v>
      </c>
      <c r="H18">
        <v>459</v>
      </c>
      <c r="I18">
        <v>282</v>
      </c>
      <c r="J18">
        <v>149</v>
      </c>
      <c r="K18">
        <v>37104.879999999997</v>
      </c>
      <c r="L18">
        <v>1030118.97</v>
      </c>
      <c r="M18">
        <v>27.762358212720269</v>
      </c>
      <c r="N18">
        <v>4.5906100311259398E-2</v>
      </c>
      <c r="O18">
        <v>15.0649</v>
      </c>
      <c r="P18">
        <v>80.838499999999996</v>
      </c>
      <c r="Q18">
        <v>249.02600000000001</v>
      </c>
      <c r="R18" t="s">
        <v>157</v>
      </c>
      <c r="S18" t="s">
        <v>142</v>
      </c>
      <c r="T18" t="s">
        <v>143</v>
      </c>
      <c r="U18">
        <v>3</v>
      </c>
    </row>
    <row r="19" spans="1:21">
      <c r="A19" s="1">
        <v>45718</v>
      </c>
      <c r="B19" t="s">
        <v>18</v>
      </c>
      <c r="C19" t="s">
        <v>15</v>
      </c>
      <c r="D19" t="s">
        <v>14</v>
      </c>
      <c r="E19" t="s">
        <v>14</v>
      </c>
      <c r="F19">
        <v>231442</v>
      </c>
      <c r="G19">
        <v>13709</v>
      </c>
      <c r="H19">
        <v>2805</v>
      </c>
      <c r="I19">
        <v>1555</v>
      </c>
      <c r="J19">
        <v>749</v>
      </c>
      <c r="K19">
        <v>207424.01</v>
      </c>
      <c r="L19">
        <v>4028445.09</v>
      </c>
      <c r="M19">
        <v>19.4213056145236</v>
      </c>
      <c r="N19">
        <v>5.9232982777542499E-2</v>
      </c>
      <c r="O19">
        <v>15.1305</v>
      </c>
      <c r="P19">
        <v>73.947999999999993</v>
      </c>
      <c r="Q19">
        <v>276.93459999999999</v>
      </c>
      <c r="R19" t="s">
        <v>157</v>
      </c>
      <c r="S19" t="s">
        <v>142</v>
      </c>
      <c r="T19" t="s">
        <v>143</v>
      </c>
      <c r="U19">
        <v>3</v>
      </c>
    </row>
    <row r="20" spans="1:21">
      <c r="A20" s="1">
        <v>45720</v>
      </c>
      <c r="B20" t="s">
        <v>18</v>
      </c>
      <c r="C20" t="s">
        <v>15</v>
      </c>
      <c r="D20" t="s">
        <v>12</v>
      </c>
      <c r="E20" t="s">
        <v>14</v>
      </c>
      <c r="F20">
        <v>131176</v>
      </c>
      <c r="G20">
        <v>5409</v>
      </c>
      <c r="H20">
        <v>1273</v>
      </c>
      <c r="I20">
        <v>750</v>
      </c>
      <c r="J20">
        <v>449</v>
      </c>
      <c r="K20">
        <v>67190.070000000007</v>
      </c>
      <c r="L20">
        <v>3326521.1</v>
      </c>
      <c r="M20">
        <v>49.509117939600294</v>
      </c>
      <c r="N20">
        <v>4.1234677075074701E-2</v>
      </c>
      <c r="O20">
        <v>12.421900000000001</v>
      </c>
      <c r="P20">
        <v>52.780900000000003</v>
      </c>
      <c r="Q20">
        <v>149.6438</v>
      </c>
      <c r="R20" t="s">
        <v>157</v>
      </c>
      <c r="S20" t="s">
        <v>142</v>
      </c>
      <c r="T20" t="s">
        <v>143</v>
      </c>
      <c r="U20">
        <v>3</v>
      </c>
    </row>
    <row r="21" spans="1:21">
      <c r="A21" s="1">
        <v>45724</v>
      </c>
      <c r="B21" t="s">
        <v>18</v>
      </c>
      <c r="C21" t="s">
        <v>15</v>
      </c>
      <c r="D21" t="s">
        <v>15</v>
      </c>
      <c r="E21" t="s">
        <v>14</v>
      </c>
      <c r="F21">
        <v>146366</v>
      </c>
      <c r="G21">
        <v>8269</v>
      </c>
      <c r="H21">
        <v>1633</v>
      </c>
      <c r="I21">
        <v>979</v>
      </c>
      <c r="J21">
        <v>429</v>
      </c>
      <c r="K21">
        <v>108116.05</v>
      </c>
      <c r="L21">
        <v>2625145.2200000002</v>
      </c>
      <c r="M21">
        <v>24.280809556027993</v>
      </c>
      <c r="N21">
        <v>5.6495360944481599E-2</v>
      </c>
      <c r="O21">
        <v>13.0749</v>
      </c>
      <c r="P21">
        <v>66.206999999999994</v>
      </c>
      <c r="Q21">
        <v>252.0188</v>
      </c>
      <c r="R21" t="s">
        <v>157</v>
      </c>
      <c r="S21" t="s">
        <v>142</v>
      </c>
      <c r="T21" t="s">
        <v>143</v>
      </c>
      <c r="U21">
        <v>3</v>
      </c>
    </row>
    <row r="22" spans="1:21">
      <c r="A22" s="1">
        <v>45728</v>
      </c>
      <c r="B22" t="s">
        <v>18</v>
      </c>
      <c r="C22" t="s">
        <v>15</v>
      </c>
      <c r="D22" t="s">
        <v>11</v>
      </c>
      <c r="E22" t="s">
        <v>14</v>
      </c>
      <c r="F22">
        <v>142999</v>
      </c>
      <c r="G22">
        <v>4752</v>
      </c>
      <c r="H22">
        <v>762</v>
      </c>
      <c r="I22">
        <v>444</v>
      </c>
      <c r="J22">
        <v>200</v>
      </c>
      <c r="K22">
        <v>92318.66</v>
      </c>
      <c r="L22">
        <v>795253.41</v>
      </c>
      <c r="M22">
        <v>8.6142217618843251</v>
      </c>
      <c r="N22">
        <v>3.3231001615395897E-2</v>
      </c>
      <c r="O22">
        <v>19.427299999999999</v>
      </c>
      <c r="P22">
        <v>121.15309999999999</v>
      </c>
      <c r="Q22">
        <v>461.5933</v>
      </c>
      <c r="R22" t="s">
        <v>157</v>
      </c>
      <c r="S22" t="s">
        <v>142</v>
      </c>
      <c r="T22" t="s">
        <v>143</v>
      </c>
      <c r="U22">
        <v>3</v>
      </c>
    </row>
    <row r="23" spans="1:21">
      <c r="A23" s="1">
        <v>45729</v>
      </c>
      <c r="B23" t="s">
        <v>18</v>
      </c>
      <c r="C23" t="s">
        <v>15</v>
      </c>
      <c r="D23" t="s">
        <v>11</v>
      </c>
      <c r="E23" t="s">
        <v>14</v>
      </c>
      <c r="F23">
        <v>250958</v>
      </c>
      <c r="G23">
        <v>19914</v>
      </c>
      <c r="H23">
        <v>4316</v>
      </c>
      <c r="I23">
        <v>2505</v>
      </c>
      <c r="J23">
        <v>1303</v>
      </c>
      <c r="K23">
        <v>101670.82</v>
      </c>
      <c r="L23">
        <v>4200194.37</v>
      </c>
      <c r="M23">
        <v>41.311699561388409</v>
      </c>
      <c r="N23">
        <v>7.9351923429418506E-2</v>
      </c>
      <c r="O23">
        <v>5.1055000000000001</v>
      </c>
      <c r="P23">
        <v>23.556699999999999</v>
      </c>
      <c r="Q23">
        <v>78.028300000000002</v>
      </c>
      <c r="R23" t="s">
        <v>157</v>
      </c>
      <c r="S23" t="s">
        <v>142</v>
      </c>
      <c r="T23" t="s">
        <v>143</v>
      </c>
      <c r="U23">
        <v>3</v>
      </c>
    </row>
    <row r="24" spans="1:21">
      <c r="A24" s="1">
        <v>45731</v>
      </c>
      <c r="B24" t="s">
        <v>18</v>
      </c>
      <c r="C24" t="s">
        <v>15</v>
      </c>
      <c r="D24" t="s">
        <v>13</v>
      </c>
      <c r="E24" t="s">
        <v>14</v>
      </c>
      <c r="F24">
        <v>184520</v>
      </c>
      <c r="G24">
        <v>9112</v>
      </c>
      <c r="H24">
        <v>2248</v>
      </c>
      <c r="I24">
        <v>1022</v>
      </c>
      <c r="J24">
        <v>476</v>
      </c>
      <c r="K24">
        <v>93561.23</v>
      </c>
      <c r="L24">
        <v>2941652.56</v>
      </c>
      <c r="M24">
        <v>31.440935096727568</v>
      </c>
      <c r="N24">
        <v>4.9382180793409898E-2</v>
      </c>
      <c r="O24">
        <v>10.267899999999999</v>
      </c>
      <c r="P24">
        <v>41.619799999999998</v>
      </c>
      <c r="Q24">
        <v>196.55719999999999</v>
      </c>
      <c r="R24" t="s">
        <v>157</v>
      </c>
      <c r="S24" t="s">
        <v>142</v>
      </c>
      <c r="T24" t="s">
        <v>143</v>
      </c>
      <c r="U24">
        <v>3</v>
      </c>
    </row>
    <row r="25" spans="1:21">
      <c r="A25" s="1">
        <v>45733</v>
      </c>
      <c r="B25" t="s">
        <v>18</v>
      </c>
      <c r="C25" t="s">
        <v>15</v>
      </c>
      <c r="D25" t="s">
        <v>12</v>
      </c>
      <c r="E25" t="s">
        <v>14</v>
      </c>
      <c r="F25">
        <v>265195</v>
      </c>
      <c r="G25">
        <v>10327</v>
      </c>
      <c r="H25">
        <v>2049</v>
      </c>
      <c r="I25">
        <v>1182</v>
      </c>
      <c r="J25">
        <v>589</v>
      </c>
      <c r="K25">
        <v>179628.87</v>
      </c>
      <c r="L25">
        <v>4703747.8</v>
      </c>
      <c r="M25">
        <v>26.185923231605255</v>
      </c>
      <c r="N25">
        <v>3.8941156507475601E-2</v>
      </c>
      <c r="O25">
        <v>17.394100000000002</v>
      </c>
      <c r="P25">
        <v>87.666600000000003</v>
      </c>
      <c r="Q25">
        <v>304.9726</v>
      </c>
      <c r="R25" t="s">
        <v>157</v>
      </c>
      <c r="S25" t="s">
        <v>142</v>
      </c>
      <c r="T25" t="s">
        <v>143</v>
      </c>
      <c r="U25">
        <v>3</v>
      </c>
    </row>
    <row r="26" spans="1:21">
      <c r="A26" s="1">
        <v>45734</v>
      </c>
      <c r="B26" t="s">
        <v>18</v>
      </c>
      <c r="C26" t="s">
        <v>15</v>
      </c>
      <c r="D26" t="s">
        <v>12</v>
      </c>
      <c r="E26" t="s">
        <v>14</v>
      </c>
      <c r="F26">
        <v>122661</v>
      </c>
      <c r="G26">
        <v>9777</v>
      </c>
      <c r="H26">
        <v>2435</v>
      </c>
      <c r="I26">
        <v>1113</v>
      </c>
      <c r="J26">
        <v>594</v>
      </c>
      <c r="K26">
        <v>87088.41</v>
      </c>
      <c r="L26">
        <v>4550062.67</v>
      </c>
      <c r="M26">
        <v>52.246477688592542</v>
      </c>
      <c r="N26">
        <v>7.9707486487147497E-2</v>
      </c>
      <c r="O26">
        <v>8.9075000000000006</v>
      </c>
      <c r="P26">
        <v>35.765300000000003</v>
      </c>
      <c r="Q26">
        <v>146.61349999999999</v>
      </c>
      <c r="R26" t="s">
        <v>157</v>
      </c>
      <c r="S26" t="s">
        <v>142</v>
      </c>
      <c r="T26" t="s">
        <v>143</v>
      </c>
      <c r="U26">
        <v>3</v>
      </c>
    </row>
    <row r="27" spans="1:21">
      <c r="A27" s="1">
        <v>45744</v>
      </c>
      <c r="B27" t="s">
        <v>18</v>
      </c>
      <c r="C27" t="s">
        <v>15</v>
      </c>
      <c r="D27" t="s">
        <v>12</v>
      </c>
      <c r="E27" t="s">
        <v>14</v>
      </c>
      <c r="F27">
        <v>141344</v>
      </c>
      <c r="G27">
        <v>6626</v>
      </c>
      <c r="H27">
        <v>1362</v>
      </c>
      <c r="I27">
        <v>827</v>
      </c>
      <c r="J27">
        <v>451</v>
      </c>
      <c r="K27">
        <v>134141.85</v>
      </c>
      <c r="L27">
        <v>1833931.99</v>
      </c>
      <c r="M27">
        <v>13.671587129594529</v>
      </c>
      <c r="N27">
        <v>4.6878537468870302E-2</v>
      </c>
      <c r="O27">
        <v>20.244800000000001</v>
      </c>
      <c r="P27">
        <v>98.488900000000001</v>
      </c>
      <c r="Q27">
        <v>297.43200000000002</v>
      </c>
      <c r="R27" t="s">
        <v>157</v>
      </c>
      <c r="S27" t="s">
        <v>142</v>
      </c>
      <c r="T27" t="s">
        <v>143</v>
      </c>
      <c r="U27">
        <v>3</v>
      </c>
    </row>
    <row r="28" spans="1:21">
      <c r="A28" s="1">
        <v>45757</v>
      </c>
      <c r="B28" t="s">
        <v>18</v>
      </c>
      <c r="C28" t="s">
        <v>15</v>
      </c>
      <c r="D28" t="s">
        <v>12</v>
      </c>
      <c r="E28" t="s">
        <v>14</v>
      </c>
      <c r="F28">
        <v>70240</v>
      </c>
      <c r="G28">
        <v>5540</v>
      </c>
      <c r="H28">
        <v>925</v>
      </c>
      <c r="I28">
        <v>577</v>
      </c>
      <c r="J28">
        <v>307</v>
      </c>
      <c r="K28">
        <v>40196.1</v>
      </c>
      <c r="L28">
        <v>1662472.27</v>
      </c>
      <c r="M28">
        <v>41.35904403661052</v>
      </c>
      <c r="N28">
        <v>7.8872437357630998E-2</v>
      </c>
      <c r="O28">
        <v>7.2556000000000003</v>
      </c>
      <c r="P28">
        <v>43.455199999999998</v>
      </c>
      <c r="Q28">
        <v>130.93190000000001</v>
      </c>
      <c r="R28" t="s">
        <v>157</v>
      </c>
      <c r="S28" t="s">
        <v>144</v>
      </c>
      <c r="T28" t="s">
        <v>145</v>
      </c>
      <c r="U28">
        <v>4</v>
      </c>
    </row>
    <row r="29" spans="1:21">
      <c r="A29" s="1">
        <v>45760</v>
      </c>
      <c r="B29" t="s">
        <v>18</v>
      </c>
      <c r="C29" t="s">
        <v>15</v>
      </c>
      <c r="D29" t="s">
        <v>15</v>
      </c>
      <c r="E29" t="s">
        <v>14</v>
      </c>
      <c r="F29">
        <v>171458</v>
      </c>
      <c r="G29">
        <v>10003</v>
      </c>
      <c r="H29">
        <v>1964</v>
      </c>
      <c r="I29">
        <v>1248</v>
      </c>
      <c r="J29">
        <v>648</v>
      </c>
      <c r="K29">
        <v>93164.51</v>
      </c>
      <c r="L29">
        <v>4778046.8099999996</v>
      </c>
      <c r="M29">
        <v>51.286126122490202</v>
      </c>
      <c r="N29">
        <v>5.83408181595493E-2</v>
      </c>
      <c r="O29">
        <v>9.3137000000000008</v>
      </c>
      <c r="P29">
        <v>47.436100000000003</v>
      </c>
      <c r="Q29">
        <v>143.7724</v>
      </c>
      <c r="R29" t="s">
        <v>157</v>
      </c>
      <c r="S29" t="s">
        <v>144</v>
      </c>
      <c r="T29" t="s">
        <v>145</v>
      </c>
      <c r="U29">
        <v>4</v>
      </c>
    </row>
    <row r="30" spans="1:21">
      <c r="A30" s="1">
        <v>45762</v>
      </c>
      <c r="B30" t="s">
        <v>18</v>
      </c>
      <c r="C30" t="s">
        <v>15</v>
      </c>
      <c r="D30" t="s">
        <v>11</v>
      </c>
      <c r="E30" t="s">
        <v>14</v>
      </c>
      <c r="F30">
        <v>254916</v>
      </c>
      <c r="G30">
        <v>18774</v>
      </c>
      <c r="H30">
        <v>2891</v>
      </c>
      <c r="I30">
        <v>1575</v>
      </c>
      <c r="J30">
        <v>935</v>
      </c>
      <c r="K30">
        <v>166572.54999999999</v>
      </c>
      <c r="L30">
        <v>5819811.4400000004</v>
      </c>
      <c r="M30">
        <v>34.938598466554069</v>
      </c>
      <c r="N30">
        <v>7.3647789860189203E-2</v>
      </c>
      <c r="O30">
        <v>8.8725000000000005</v>
      </c>
      <c r="P30">
        <v>57.617600000000003</v>
      </c>
      <c r="Q30">
        <v>178.1525</v>
      </c>
      <c r="R30" t="s">
        <v>157</v>
      </c>
      <c r="S30" t="s">
        <v>144</v>
      </c>
      <c r="T30" t="s">
        <v>145</v>
      </c>
      <c r="U30">
        <v>4</v>
      </c>
    </row>
    <row r="31" spans="1:21">
      <c r="A31" s="1">
        <v>45763</v>
      </c>
      <c r="B31" t="s">
        <v>18</v>
      </c>
      <c r="C31" t="s">
        <v>15</v>
      </c>
      <c r="D31" t="s">
        <v>12</v>
      </c>
      <c r="E31" t="s">
        <v>14</v>
      </c>
      <c r="F31">
        <v>297311</v>
      </c>
      <c r="G31">
        <v>12824</v>
      </c>
      <c r="H31">
        <v>2266</v>
      </c>
      <c r="I31">
        <v>1065</v>
      </c>
      <c r="J31">
        <v>566</v>
      </c>
      <c r="K31">
        <v>177196.19</v>
      </c>
      <c r="L31">
        <v>4455320.8600000003</v>
      </c>
      <c r="M31">
        <v>25.143434856020324</v>
      </c>
      <c r="N31">
        <v>4.3133284674969997E-2</v>
      </c>
      <c r="O31">
        <v>13.817500000000001</v>
      </c>
      <c r="P31">
        <v>78.197800000000001</v>
      </c>
      <c r="Q31">
        <v>313.0675</v>
      </c>
      <c r="R31" t="s">
        <v>157</v>
      </c>
      <c r="S31" t="s">
        <v>144</v>
      </c>
      <c r="T31" t="s">
        <v>145</v>
      </c>
      <c r="U31">
        <v>4</v>
      </c>
    </row>
    <row r="32" spans="1:21">
      <c r="A32" s="1">
        <v>45765</v>
      </c>
      <c r="B32" t="s">
        <v>18</v>
      </c>
      <c r="C32" t="s">
        <v>15</v>
      </c>
      <c r="D32" t="s">
        <v>12</v>
      </c>
      <c r="E32" t="s">
        <v>14</v>
      </c>
      <c r="F32">
        <v>286470</v>
      </c>
      <c r="G32">
        <v>17503</v>
      </c>
      <c r="H32">
        <v>2821</v>
      </c>
      <c r="I32">
        <v>1744</v>
      </c>
      <c r="J32">
        <v>734</v>
      </c>
      <c r="K32">
        <v>214086.95</v>
      </c>
      <c r="L32">
        <v>2364928.66</v>
      </c>
      <c r="M32">
        <v>11.046580186228072</v>
      </c>
      <c r="N32">
        <v>6.1098893426885903E-2</v>
      </c>
      <c r="O32">
        <v>12.231400000000001</v>
      </c>
      <c r="P32">
        <v>75.8904</v>
      </c>
      <c r="Q32">
        <v>291.67160000000001</v>
      </c>
      <c r="R32" t="s">
        <v>157</v>
      </c>
      <c r="S32" t="s">
        <v>144</v>
      </c>
      <c r="T32" t="s">
        <v>145</v>
      </c>
      <c r="U32">
        <v>4</v>
      </c>
    </row>
    <row r="33" spans="1:21">
      <c r="A33" s="1">
        <v>45769</v>
      </c>
      <c r="B33" t="s">
        <v>18</v>
      </c>
      <c r="C33" t="s">
        <v>15</v>
      </c>
      <c r="D33" t="s">
        <v>15</v>
      </c>
      <c r="E33" t="s">
        <v>14</v>
      </c>
      <c r="F33">
        <v>214210</v>
      </c>
      <c r="G33">
        <v>12044</v>
      </c>
      <c r="H33">
        <v>2322</v>
      </c>
      <c r="I33">
        <v>1116</v>
      </c>
      <c r="J33">
        <v>510</v>
      </c>
      <c r="K33">
        <v>92410</v>
      </c>
      <c r="L33">
        <v>4047072.48</v>
      </c>
      <c r="M33">
        <v>43.794746023157664</v>
      </c>
      <c r="N33">
        <v>5.6225199570514903E-2</v>
      </c>
      <c r="O33">
        <v>7.6726999999999999</v>
      </c>
      <c r="P33">
        <v>39.797600000000003</v>
      </c>
      <c r="Q33">
        <v>181.1961</v>
      </c>
      <c r="R33" t="s">
        <v>157</v>
      </c>
      <c r="S33" t="s">
        <v>144</v>
      </c>
      <c r="T33" t="s">
        <v>145</v>
      </c>
      <c r="U33">
        <v>4</v>
      </c>
    </row>
    <row r="34" spans="1:21">
      <c r="A34" s="1">
        <v>45770</v>
      </c>
      <c r="B34" t="s">
        <v>18</v>
      </c>
      <c r="C34" t="s">
        <v>15</v>
      </c>
      <c r="D34" t="s">
        <v>15</v>
      </c>
      <c r="E34" t="s">
        <v>14</v>
      </c>
      <c r="F34">
        <v>89597</v>
      </c>
      <c r="G34">
        <v>3957</v>
      </c>
      <c r="H34">
        <v>914</v>
      </c>
      <c r="I34">
        <v>497</v>
      </c>
      <c r="J34">
        <v>220</v>
      </c>
      <c r="K34">
        <v>56902.12</v>
      </c>
      <c r="L34">
        <v>917613.33</v>
      </c>
      <c r="M34">
        <v>16.126171221740066</v>
      </c>
      <c r="N34">
        <v>4.4164425148163398E-2</v>
      </c>
      <c r="O34">
        <v>14.380100000000001</v>
      </c>
      <c r="P34">
        <v>62.256100000000004</v>
      </c>
      <c r="Q34">
        <v>258.64600000000002</v>
      </c>
      <c r="R34" t="s">
        <v>157</v>
      </c>
      <c r="S34" t="s">
        <v>144</v>
      </c>
      <c r="T34" t="s">
        <v>145</v>
      </c>
      <c r="U34">
        <v>4</v>
      </c>
    </row>
    <row r="35" spans="1:21">
      <c r="A35" s="1">
        <v>45772</v>
      </c>
      <c r="B35" t="s">
        <v>18</v>
      </c>
      <c r="C35" t="s">
        <v>15</v>
      </c>
      <c r="D35" t="s">
        <v>15</v>
      </c>
      <c r="E35" t="s">
        <v>14</v>
      </c>
      <c r="F35">
        <v>155800</v>
      </c>
      <c r="G35">
        <v>6865</v>
      </c>
      <c r="H35">
        <v>1272</v>
      </c>
      <c r="I35">
        <v>765</v>
      </c>
      <c r="J35">
        <v>363</v>
      </c>
      <c r="K35">
        <v>69361.47</v>
      </c>
      <c r="L35">
        <v>1831892.26</v>
      </c>
      <c r="M35">
        <v>26.41080501898244</v>
      </c>
      <c r="N35">
        <v>4.4062901155327301E-2</v>
      </c>
      <c r="O35">
        <v>10.1036</v>
      </c>
      <c r="P35">
        <v>54.529499999999999</v>
      </c>
      <c r="Q35">
        <v>191.07839999999999</v>
      </c>
      <c r="R35" t="s">
        <v>157</v>
      </c>
      <c r="S35" t="s">
        <v>144</v>
      </c>
      <c r="T35" t="s">
        <v>145</v>
      </c>
      <c r="U35">
        <v>4</v>
      </c>
    </row>
    <row r="36" spans="1:21">
      <c r="A36" s="1">
        <v>45779</v>
      </c>
      <c r="B36" t="s">
        <v>18</v>
      </c>
      <c r="C36" t="s">
        <v>15</v>
      </c>
      <c r="D36" t="s">
        <v>11</v>
      </c>
      <c r="E36" t="s">
        <v>14</v>
      </c>
      <c r="F36">
        <v>224774</v>
      </c>
      <c r="G36">
        <v>8087</v>
      </c>
      <c r="H36">
        <v>1510</v>
      </c>
      <c r="I36">
        <v>927</v>
      </c>
      <c r="J36">
        <v>437</v>
      </c>
      <c r="K36">
        <v>144246.98000000001</v>
      </c>
      <c r="L36">
        <v>2806122.06</v>
      </c>
      <c r="M36">
        <v>19.453593135884024</v>
      </c>
      <c r="N36">
        <v>3.5978360486533099E-2</v>
      </c>
      <c r="O36">
        <v>17.8369</v>
      </c>
      <c r="P36">
        <v>95.527799999999999</v>
      </c>
      <c r="Q36">
        <v>330.08460000000002</v>
      </c>
      <c r="R36" t="s">
        <v>157</v>
      </c>
      <c r="S36" t="s">
        <v>144</v>
      </c>
      <c r="T36" t="s">
        <v>94</v>
      </c>
      <c r="U36">
        <v>5</v>
      </c>
    </row>
    <row r="37" spans="1:21">
      <c r="A37" s="1">
        <v>45789</v>
      </c>
      <c r="B37" t="s">
        <v>18</v>
      </c>
      <c r="C37" t="s">
        <v>15</v>
      </c>
      <c r="D37" t="s">
        <v>11</v>
      </c>
      <c r="E37" t="s">
        <v>14</v>
      </c>
      <c r="F37">
        <v>56655</v>
      </c>
      <c r="G37">
        <v>3075</v>
      </c>
      <c r="H37">
        <v>664</v>
      </c>
      <c r="I37">
        <v>314</v>
      </c>
      <c r="J37">
        <v>152</v>
      </c>
      <c r="K37">
        <v>22689.88</v>
      </c>
      <c r="L37">
        <v>1129547.78</v>
      </c>
      <c r="M37">
        <v>49.782007661565416</v>
      </c>
      <c r="N37">
        <v>5.4275880328302897E-2</v>
      </c>
      <c r="O37">
        <v>7.3788</v>
      </c>
      <c r="P37">
        <v>34.171500000000002</v>
      </c>
      <c r="Q37">
        <v>149.27549999999999</v>
      </c>
      <c r="R37" t="s">
        <v>157</v>
      </c>
      <c r="S37" t="s">
        <v>144</v>
      </c>
      <c r="T37" t="s">
        <v>94</v>
      </c>
      <c r="U37">
        <v>5</v>
      </c>
    </row>
    <row r="38" spans="1:21">
      <c r="A38" s="1">
        <v>45793</v>
      </c>
      <c r="B38" t="s">
        <v>18</v>
      </c>
      <c r="C38" t="s">
        <v>15</v>
      </c>
      <c r="D38" t="s">
        <v>14</v>
      </c>
      <c r="E38" t="s">
        <v>14</v>
      </c>
      <c r="F38">
        <v>135416</v>
      </c>
      <c r="G38">
        <v>9754</v>
      </c>
      <c r="H38">
        <v>1804</v>
      </c>
      <c r="I38">
        <v>831</v>
      </c>
      <c r="J38">
        <v>444</v>
      </c>
      <c r="K38">
        <v>111777.17</v>
      </c>
      <c r="L38">
        <v>2526118.0699999998</v>
      </c>
      <c r="M38">
        <v>22.599588717445609</v>
      </c>
      <c r="N38">
        <v>7.2029893070242795E-2</v>
      </c>
      <c r="O38">
        <v>11.4596</v>
      </c>
      <c r="P38">
        <v>61.960700000000003</v>
      </c>
      <c r="Q38">
        <v>251.75040000000001</v>
      </c>
      <c r="R38" t="s">
        <v>157</v>
      </c>
      <c r="S38" t="s">
        <v>144</v>
      </c>
      <c r="T38" t="s">
        <v>94</v>
      </c>
      <c r="U38">
        <v>5</v>
      </c>
    </row>
    <row r="39" spans="1:21">
      <c r="A39" s="1">
        <v>45794</v>
      </c>
      <c r="B39" t="s">
        <v>18</v>
      </c>
      <c r="C39" t="s">
        <v>15</v>
      </c>
      <c r="D39" t="s">
        <v>14</v>
      </c>
      <c r="E39" t="s">
        <v>14</v>
      </c>
      <c r="F39">
        <v>277369</v>
      </c>
      <c r="G39">
        <v>9937</v>
      </c>
      <c r="H39">
        <v>2473</v>
      </c>
      <c r="I39">
        <v>1558</v>
      </c>
      <c r="J39">
        <v>780</v>
      </c>
      <c r="K39">
        <v>197982.71</v>
      </c>
      <c r="L39">
        <v>4085031.86</v>
      </c>
      <c r="M39">
        <v>20.633275804740727</v>
      </c>
      <c r="N39">
        <v>3.5825921425970499E-2</v>
      </c>
      <c r="O39">
        <v>19.9238</v>
      </c>
      <c r="P39">
        <v>80.057699999999997</v>
      </c>
      <c r="Q39">
        <v>253.82400000000001</v>
      </c>
      <c r="R39" t="s">
        <v>157</v>
      </c>
      <c r="S39" t="s">
        <v>144</v>
      </c>
      <c r="T39" t="s">
        <v>94</v>
      </c>
      <c r="U39">
        <v>5</v>
      </c>
    </row>
    <row r="40" spans="1:21">
      <c r="A40" s="1">
        <v>45795</v>
      </c>
      <c r="B40" t="s">
        <v>18</v>
      </c>
      <c r="C40" t="s">
        <v>15</v>
      </c>
      <c r="D40" t="s">
        <v>12</v>
      </c>
      <c r="E40" t="s">
        <v>14</v>
      </c>
      <c r="F40">
        <v>154431</v>
      </c>
      <c r="G40">
        <v>8758</v>
      </c>
      <c r="H40">
        <v>1526</v>
      </c>
      <c r="I40">
        <v>770</v>
      </c>
      <c r="J40">
        <v>401</v>
      </c>
      <c r="K40">
        <v>67378.69</v>
      </c>
      <c r="L40">
        <v>3182834.15</v>
      </c>
      <c r="M40">
        <v>47.237993941407879</v>
      </c>
      <c r="N40">
        <v>5.6711411568920803E-2</v>
      </c>
      <c r="O40">
        <v>7.6933999999999996</v>
      </c>
      <c r="P40">
        <v>44.153799999999997</v>
      </c>
      <c r="Q40">
        <v>168.02670000000001</v>
      </c>
      <c r="R40" t="s">
        <v>157</v>
      </c>
      <c r="S40" t="s">
        <v>144</v>
      </c>
      <c r="T40" t="s">
        <v>94</v>
      </c>
      <c r="U40">
        <v>5</v>
      </c>
    </row>
    <row r="41" spans="1:21">
      <c r="A41" s="1">
        <v>45799</v>
      </c>
      <c r="B41" t="s">
        <v>18</v>
      </c>
      <c r="C41" t="s">
        <v>15</v>
      </c>
      <c r="D41" t="s">
        <v>11</v>
      </c>
      <c r="E41" t="s">
        <v>14</v>
      </c>
      <c r="F41">
        <v>228338</v>
      </c>
      <c r="G41">
        <v>16682</v>
      </c>
      <c r="H41">
        <v>2885</v>
      </c>
      <c r="I41">
        <v>1390</v>
      </c>
      <c r="J41">
        <v>593</v>
      </c>
      <c r="K41">
        <v>202855.34</v>
      </c>
      <c r="L41">
        <v>4698879.46</v>
      </c>
      <c r="M41">
        <v>23.163696159046147</v>
      </c>
      <c r="N41">
        <v>7.3058360851019105E-2</v>
      </c>
      <c r="O41">
        <v>12.1601</v>
      </c>
      <c r="P41">
        <v>70.313800000000001</v>
      </c>
      <c r="Q41">
        <v>342.08319999999998</v>
      </c>
      <c r="R41" t="s">
        <v>157</v>
      </c>
      <c r="S41" t="s">
        <v>144</v>
      </c>
      <c r="T41" t="s">
        <v>94</v>
      </c>
      <c r="U41">
        <v>5</v>
      </c>
    </row>
    <row r="42" spans="1:21">
      <c r="A42" s="1">
        <v>45802</v>
      </c>
      <c r="B42" t="s">
        <v>18</v>
      </c>
      <c r="C42" t="s">
        <v>15</v>
      </c>
      <c r="D42" t="s">
        <v>13</v>
      </c>
      <c r="E42" t="s">
        <v>14</v>
      </c>
      <c r="F42">
        <v>221701</v>
      </c>
      <c r="G42">
        <v>9472</v>
      </c>
      <c r="H42">
        <v>2148</v>
      </c>
      <c r="I42">
        <v>1063</v>
      </c>
      <c r="J42">
        <v>587</v>
      </c>
      <c r="K42">
        <v>167627.5</v>
      </c>
      <c r="L42">
        <v>3363822.07</v>
      </c>
      <c r="M42">
        <v>20.067244753993229</v>
      </c>
      <c r="N42">
        <v>4.2724209633695803E-2</v>
      </c>
      <c r="O42">
        <v>17.697199999999999</v>
      </c>
      <c r="P42">
        <v>78.038899999999998</v>
      </c>
      <c r="Q42">
        <v>285.56639999999999</v>
      </c>
      <c r="R42" t="s">
        <v>157</v>
      </c>
      <c r="S42" t="s">
        <v>144</v>
      </c>
      <c r="T42" t="s">
        <v>94</v>
      </c>
      <c r="U42">
        <v>5</v>
      </c>
    </row>
    <row r="43" spans="1:21">
      <c r="A43" s="1">
        <v>45806</v>
      </c>
      <c r="B43" t="s">
        <v>18</v>
      </c>
      <c r="C43" t="s">
        <v>15</v>
      </c>
      <c r="D43" t="s">
        <v>11</v>
      </c>
      <c r="E43" t="s">
        <v>14</v>
      </c>
      <c r="F43">
        <v>254367</v>
      </c>
      <c r="G43">
        <v>11373</v>
      </c>
      <c r="H43">
        <v>2455</v>
      </c>
      <c r="I43">
        <v>1286</v>
      </c>
      <c r="J43">
        <v>523</v>
      </c>
      <c r="K43">
        <v>144783.34</v>
      </c>
      <c r="L43">
        <v>3534997.28</v>
      </c>
      <c r="M43">
        <v>24.415773803809195</v>
      </c>
      <c r="N43">
        <v>4.4710988453690897E-2</v>
      </c>
      <c r="O43">
        <v>12.730399999999999</v>
      </c>
      <c r="P43">
        <v>58.974899999999998</v>
      </c>
      <c r="Q43">
        <v>276.83240000000001</v>
      </c>
      <c r="R43" t="s">
        <v>157</v>
      </c>
      <c r="S43" t="s">
        <v>144</v>
      </c>
      <c r="T43" t="s">
        <v>94</v>
      </c>
      <c r="U43">
        <v>5</v>
      </c>
    </row>
    <row r="44" spans="1:21">
      <c r="A44" s="1">
        <v>45660</v>
      </c>
      <c r="B44" t="s">
        <v>18</v>
      </c>
      <c r="C44" t="s">
        <v>15</v>
      </c>
      <c r="D44" t="s">
        <v>14</v>
      </c>
      <c r="E44" t="s">
        <v>11</v>
      </c>
      <c r="F44">
        <v>234568</v>
      </c>
      <c r="G44">
        <v>11507</v>
      </c>
      <c r="H44">
        <v>2233</v>
      </c>
      <c r="I44">
        <v>1415</v>
      </c>
      <c r="J44">
        <v>677</v>
      </c>
      <c r="K44">
        <v>228209.58</v>
      </c>
      <c r="L44">
        <v>3116134.9</v>
      </c>
      <c r="M44">
        <v>13.65470678312453</v>
      </c>
      <c r="N44">
        <v>4.9056137239521201E-2</v>
      </c>
      <c r="O44">
        <v>19.8322</v>
      </c>
      <c r="P44">
        <v>102.1986</v>
      </c>
      <c r="Q44">
        <v>337.08949999999999</v>
      </c>
      <c r="R44" t="s">
        <v>157</v>
      </c>
      <c r="S44" t="s">
        <v>142</v>
      </c>
      <c r="T44" t="s">
        <v>150</v>
      </c>
      <c r="U44">
        <v>1</v>
      </c>
    </row>
    <row r="45" spans="1:21">
      <c r="A45" s="1">
        <v>45661</v>
      </c>
      <c r="B45" t="s">
        <v>18</v>
      </c>
      <c r="C45" t="s">
        <v>15</v>
      </c>
      <c r="D45" t="s">
        <v>14</v>
      </c>
      <c r="E45" t="s">
        <v>11</v>
      </c>
      <c r="F45">
        <v>118873</v>
      </c>
      <c r="G45">
        <v>6602</v>
      </c>
      <c r="H45">
        <v>1257</v>
      </c>
      <c r="I45">
        <v>706</v>
      </c>
      <c r="J45">
        <v>337</v>
      </c>
      <c r="K45">
        <v>88250.44</v>
      </c>
      <c r="L45">
        <v>1510928.16</v>
      </c>
      <c r="M45">
        <v>17.120913618107739</v>
      </c>
      <c r="N45">
        <v>5.5538263524938403E-2</v>
      </c>
      <c r="O45">
        <v>13.3672</v>
      </c>
      <c r="P45">
        <v>70.2072</v>
      </c>
      <c r="Q45">
        <v>261.8707</v>
      </c>
      <c r="R45" t="s">
        <v>157</v>
      </c>
      <c r="S45" t="s">
        <v>142</v>
      </c>
      <c r="T45" t="s">
        <v>150</v>
      </c>
      <c r="U45">
        <v>1</v>
      </c>
    </row>
    <row r="46" spans="1:21">
      <c r="A46" s="1">
        <v>45663</v>
      </c>
      <c r="B46" t="s">
        <v>18</v>
      </c>
      <c r="C46" t="s">
        <v>15</v>
      </c>
      <c r="D46" t="s">
        <v>15</v>
      </c>
      <c r="E46" t="s">
        <v>11</v>
      </c>
      <c r="F46">
        <v>98052</v>
      </c>
      <c r="G46">
        <v>5653</v>
      </c>
      <c r="H46">
        <v>1278</v>
      </c>
      <c r="I46">
        <v>620</v>
      </c>
      <c r="J46">
        <v>365</v>
      </c>
      <c r="K46">
        <v>66527.789999999994</v>
      </c>
      <c r="L46">
        <v>2071736.22</v>
      </c>
      <c r="M46">
        <v>31.140914496032412</v>
      </c>
      <c r="N46">
        <v>5.7653082038102203E-2</v>
      </c>
      <c r="O46">
        <v>11.768599999999999</v>
      </c>
      <c r="P46">
        <v>52.056199999999997</v>
      </c>
      <c r="Q46">
        <v>182.2679</v>
      </c>
      <c r="R46" t="s">
        <v>157</v>
      </c>
      <c r="S46" t="s">
        <v>142</v>
      </c>
      <c r="T46" t="s">
        <v>150</v>
      </c>
      <c r="U46">
        <v>1</v>
      </c>
    </row>
    <row r="47" spans="1:21">
      <c r="A47" s="1">
        <v>45666</v>
      </c>
      <c r="B47" t="s">
        <v>18</v>
      </c>
      <c r="C47" t="s">
        <v>15</v>
      </c>
      <c r="D47" t="s">
        <v>11</v>
      </c>
      <c r="E47" t="s">
        <v>11</v>
      </c>
      <c r="F47">
        <v>153266</v>
      </c>
      <c r="G47">
        <v>6717</v>
      </c>
      <c r="H47">
        <v>1640</v>
      </c>
      <c r="I47">
        <v>966</v>
      </c>
      <c r="J47">
        <v>430</v>
      </c>
      <c r="K47">
        <v>153149.87</v>
      </c>
      <c r="L47">
        <v>2013145.18</v>
      </c>
      <c r="M47">
        <v>13.144935611110869</v>
      </c>
      <c r="N47">
        <v>4.38257669672334E-2</v>
      </c>
      <c r="O47">
        <v>22.8003</v>
      </c>
      <c r="P47">
        <v>93.384100000000004</v>
      </c>
      <c r="Q47">
        <v>356.16250000000002</v>
      </c>
      <c r="R47" t="s">
        <v>157</v>
      </c>
      <c r="S47" t="s">
        <v>142</v>
      </c>
      <c r="T47" t="s">
        <v>150</v>
      </c>
      <c r="U47">
        <v>1</v>
      </c>
    </row>
    <row r="48" spans="1:21">
      <c r="A48" s="1">
        <v>45669</v>
      </c>
      <c r="B48" t="s">
        <v>18</v>
      </c>
      <c r="C48" t="s">
        <v>15</v>
      </c>
      <c r="D48" t="s">
        <v>14</v>
      </c>
      <c r="E48" t="s">
        <v>11</v>
      </c>
      <c r="F48">
        <v>203716</v>
      </c>
      <c r="G48">
        <v>6420</v>
      </c>
      <c r="H48">
        <v>1047</v>
      </c>
      <c r="I48">
        <v>499</v>
      </c>
      <c r="J48">
        <v>199</v>
      </c>
      <c r="K48">
        <v>165278.22</v>
      </c>
      <c r="L48">
        <v>840797.82</v>
      </c>
      <c r="M48">
        <v>5.087166476018437</v>
      </c>
      <c r="N48">
        <v>3.1514461308880998E-2</v>
      </c>
      <c r="O48">
        <v>25.744299999999999</v>
      </c>
      <c r="P48">
        <v>157.85890000000001</v>
      </c>
      <c r="Q48">
        <v>830.54380000000003</v>
      </c>
      <c r="R48" t="s">
        <v>157</v>
      </c>
      <c r="S48" t="s">
        <v>142</v>
      </c>
      <c r="T48" t="s">
        <v>150</v>
      </c>
      <c r="U48">
        <v>1</v>
      </c>
    </row>
    <row r="49" spans="1:21">
      <c r="A49" s="1">
        <v>45673</v>
      </c>
      <c r="B49" t="s">
        <v>18</v>
      </c>
      <c r="C49" t="s">
        <v>15</v>
      </c>
      <c r="D49" t="s">
        <v>15</v>
      </c>
      <c r="E49" t="s">
        <v>11</v>
      </c>
      <c r="F49">
        <v>258617</v>
      </c>
      <c r="G49">
        <v>11130</v>
      </c>
      <c r="H49">
        <v>2706</v>
      </c>
      <c r="I49">
        <v>1265</v>
      </c>
      <c r="J49">
        <v>634</v>
      </c>
      <c r="K49">
        <v>220388.72</v>
      </c>
      <c r="L49">
        <v>3969227.91</v>
      </c>
      <c r="M49">
        <v>18.010122795758331</v>
      </c>
      <c r="N49">
        <v>4.3036613989026203E-2</v>
      </c>
      <c r="O49">
        <v>19.801300000000001</v>
      </c>
      <c r="P49">
        <v>81.444500000000005</v>
      </c>
      <c r="Q49">
        <v>347.61630000000002</v>
      </c>
      <c r="R49" t="s">
        <v>157</v>
      </c>
      <c r="S49" t="s">
        <v>142</v>
      </c>
      <c r="T49" t="s">
        <v>150</v>
      </c>
      <c r="U49">
        <v>1</v>
      </c>
    </row>
    <row r="50" spans="1:21">
      <c r="A50" s="1">
        <v>45674</v>
      </c>
      <c r="B50" t="s">
        <v>18</v>
      </c>
      <c r="C50" t="s">
        <v>15</v>
      </c>
      <c r="D50" t="s">
        <v>13</v>
      </c>
      <c r="E50" t="s">
        <v>11</v>
      </c>
      <c r="F50">
        <v>286009</v>
      </c>
      <c r="G50">
        <v>20719</v>
      </c>
      <c r="H50">
        <v>3174</v>
      </c>
      <c r="I50">
        <v>1988</v>
      </c>
      <c r="J50">
        <v>1183</v>
      </c>
      <c r="K50">
        <v>159981.23000000001</v>
      </c>
      <c r="L50">
        <v>5016566.76</v>
      </c>
      <c r="M50">
        <v>31.357220843970254</v>
      </c>
      <c r="N50">
        <v>7.2441776307738598E-2</v>
      </c>
      <c r="O50">
        <v>7.7214999999999998</v>
      </c>
      <c r="P50">
        <v>50.403700000000001</v>
      </c>
      <c r="Q50">
        <v>135.23349999999999</v>
      </c>
      <c r="R50" t="s">
        <v>157</v>
      </c>
      <c r="S50" t="s">
        <v>142</v>
      </c>
      <c r="T50" t="s">
        <v>150</v>
      </c>
      <c r="U50">
        <v>1</v>
      </c>
    </row>
    <row r="51" spans="1:21">
      <c r="A51" s="1">
        <v>45679</v>
      </c>
      <c r="B51" t="s">
        <v>18</v>
      </c>
      <c r="C51" t="s">
        <v>15</v>
      </c>
      <c r="D51" t="s">
        <v>14</v>
      </c>
      <c r="E51" t="s">
        <v>11</v>
      </c>
      <c r="F51">
        <v>287469</v>
      </c>
      <c r="G51">
        <v>15650</v>
      </c>
      <c r="H51">
        <v>3709</v>
      </c>
      <c r="I51">
        <v>1899</v>
      </c>
      <c r="J51">
        <v>784</v>
      </c>
      <c r="K51">
        <v>253282.64</v>
      </c>
      <c r="L51">
        <v>2874025.11</v>
      </c>
      <c r="M51">
        <v>11.347106576273841</v>
      </c>
      <c r="N51">
        <v>5.4440652731251003E-2</v>
      </c>
      <c r="O51">
        <v>16.184200000000001</v>
      </c>
      <c r="P51">
        <v>68.288700000000006</v>
      </c>
      <c r="Q51">
        <v>323.06459999999998</v>
      </c>
      <c r="R51" t="s">
        <v>157</v>
      </c>
      <c r="S51" t="s">
        <v>142</v>
      </c>
      <c r="T51" t="s">
        <v>150</v>
      </c>
      <c r="U51">
        <v>1</v>
      </c>
    </row>
    <row r="52" spans="1:21">
      <c r="A52" s="1">
        <v>45686</v>
      </c>
      <c r="B52" t="s">
        <v>18</v>
      </c>
      <c r="C52" t="s">
        <v>15</v>
      </c>
      <c r="D52" t="s">
        <v>15</v>
      </c>
      <c r="E52" t="s">
        <v>11</v>
      </c>
      <c r="F52">
        <v>258910</v>
      </c>
      <c r="G52">
        <v>20306</v>
      </c>
      <c r="H52">
        <v>3105</v>
      </c>
      <c r="I52">
        <v>1415</v>
      </c>
      <c r="J52">
        <v>615</v>
      </c>
      <c r="K52">
        <v>196117.34</v>
      </c>
      <c r="L52">
        <v>4520782.34</v>
      </c>
      <c r="M52">
        <v>23.051415749367191</v>
      </c>
      <c r="N52">
        <v>7.8428797651693596E-2</v>
      </c>
      <c r="O52">
        <v>9.6580999999999992</v>
      </c>
      <c r="P52">
        <v>63.161799999999999</v>
      </c>
      <c r="Q52">
        <v>318.89</v>
      </c>
      <c r="R52" t="s">
        <v>157</v>
      </c>
      <c r="S52" t="s">
        <v>142</v>
      </c>
      <c r="T52" t="s">
        <v>150</v>
      </c>
      <c r="U52">
        <v>1</v>
      </c>
    </row>
    <row r="53" spans="1:21">
      <c r="A53" s="1">
        <v>45689</v>
      </c>
      <c r="B53" t="s">
        <v>18</v>
      </c>
      <c r="C53" t="s">
        <v>15</v>
      </c>
      <c r="D53" t="s">
        <v>15</v>
      </c>
      <c r="E53" t="s">
        <v>11</v>
      </c>
      <c r="F53">
        <v>247492</v>
      </c>
      <c r="G53">
        <v>18132</v>
      </c>
      <c r="H53">
        <v>4384</v>
      </c>
      <c r="I53">
        <v>2710</v>
      </c>
      <c r="J53">
        <v>1613</v>
      </c>
      <c r="K53">
        <v>189072.19</v>
      </c>
      <c r="L53">
        <v>6367802.4699999997</v>
      </c>
      <c r="M53">
        <v>33.679212527236288</v>
      </c>
      <c r="N53">
        <v>7.3262974156740407E-2</v>
      </c>
      <c r="O53">
        <v>10.4275</v>
      </c>
      <c r="P53">
        <v>43.127800000000001</v>
      </c>
      <c r="Q53">
        <v>117.21769999999999</v>
      </c>
      <c r="R53" t="s">
        <v>157</v>
      </c>
      <c r="S53" t="s">
        <v>142</v>
      </c>
      <c r="T53" t="s">
        <v>151</v>
      </c>
      <c r="U53">
        <v>2</v>
      </c>
    </row>
    <row r="54" spans="1:21">
      <c r="A54" s="1">
        <v>45690</v>
      </c>
      <c r="B54" t="s">
        <v>18</v>
      </c>
      <c r="C54" t="s">
        <v>15</v>
      </c>
      <c r="D54" t="s">
        <v>15</v>
      </c>
      <c r="E54" t="s">
        <v>11</v>
      </c>
      <c r="F54">
        <v>131901</v>
      </c>
      <c r="G54">
        <v>8460</v>
      </c>
      <c r="H54">
        <v>1385</v>
      </c>
      <c r="I54">
        <v>816</v>
      </c>
      <c r="J54">
        <v>412</v>
      </c>
      <c r="K54">
        <v>123943.03</v>
      </c>
      <c r="L54">
        <v>2536624.06</v>
      </c>
      <c r="M54">
        <v>20.466048474044889</v>
      </c>
      <c r="N54">
        <v>6.41390133509223E-2</v>
      </c>
      <c r="O54">
        <v>14.650499999999999</v>
      </c>
      <c r="P54">
        <v>89.489599999999996</v>
      </c>
      <c r="Q54">
        <v>300.83260000000001</v>
      </c>
      <c r="R54" t="s">
        <v>157</v>
      </c>
      <c r="S54" t="s">
        <v>142</v>
      </c>
      <c r="T54" t="s">
        <v>151</v>
      </c>
      <c r="U54">
        <v>2</v>
      </c>
    </row>
    <row r="55" spans="1:21">
      <c r="A55" s="1">
        <v>45691</v>
      </c>
      <c r="B55" t="s">
        <v>18</v>
      </c>
      <c r="C55" t="s">
        <v>15</v>
      </c>
      <c r="D55" t="s">
        <v>15</v>
      </c>
      <c r="E55" t="s">
        <v>11</v>
      </c>
      <c r="F55">
        <v>228466</v>
      </c>
      <c r="G55">
        <v>8425</v>
      </c>
      <c r="H55">
        <v>1286</v>
      </c>
      <c r="I55">
        <v>782</v>
      </c>
      <c r="J55">
        <v>385</v>
      </c>
      <c r="K55">
        <v>169210.25</v>
      </c>
      <c r="L55">
        <v>1194707.96</v>
      </c>
      <c r="M55">
        <v>7.0604940303557262</v>
      </c>
      <c r="N55">
        <v>3.6876384232227097E-2</v>
      </c>
      <c r="O55">
        <v>20.084299999999999</v>
      </c>
      <c r="P55">
        <v>131.5787</v>
      </c>
      <c r="Q55">
        <v>439.50709999999998</v>
      </c>
      <c r="R55" t="s">
        <v>157</v>
      </c>
      <c r="S55" t="s">
        <v>142</v>
      </c>
      <c r="T55" t="s">
        <v>151</v>
      </c>
      <c r="U55">
        <v>2</v>
      </c>
    </row>
    <row r="56" spans="1:21">
      <c r="A56" s="1">
        <v>45693</v>
      </c>
      <c r="B56" t="s">
        <v>18</v>
      </c>
      <c r="C56" t="s">
        <v>15</v>
      </c>
      <c r="D56" t="s">
        <v>14</v>
      </c>
      <c r="E56" t="s">
        <v>11</v>
      </c>
      <c r="F56">
        <v>169022</v>
      </c>
      <c r="G56">
        <v>13204</v>
      </c>
      <c r="H56">
        <v>3261</v>
      </c>
      <c r="I56">
        <v>1590</v>
      </c>
      <c r="J56">
        <v>892</v>
      </c>
      <c r="K56">
        <v>147597.12</v>
      </c>
      <c r="L56">
        <v>2727577.06</v>
      </c>
      <c r="M56">
        <v>18.479879959717373</v>
      </c>
      <c r="N56">
        <v>7.8120008046289796E-2</v>
      </c>
      <c r="O56">
        <v>11.1782</v>
      </c>
      <c r="P56">
        <v>45.261299999999999</v>
      </c>
      <c r="Q56">
        <v>165.4676</v>
      </c>
      <c r="R56" t="s">
        <v>157</v>
      </c>
      <c r="S56" t="s">
        <v>142</v>
      </c>
      <c r="T56" t="s">
        <v>151</v>
      </c>
      <c r="U56">
        <v>2</v>
      </c>
    </row>
    <row r="57" spans="1:21">
      <c r="A57" s="1">
        <v>45695</v>
      </c>
      <c r="B57" t="s">
        <v>18</v>
      </c>
      <c r="C57" t="s">
        <v>15</v>
      </c>
      <c r="D57" t="s">
        <v>13</v>
      </c>
      <c r="E57" t="s">
        <v>11</v>
      </c>
      <c r="F57">
        <v>157459</v>
      </c>
      <c r="G57">
        <v>9897</v>
      </c>
      <c r="H57">
        <v>2312</v>
      </c>
      <c r="I57">
        <v>1209</v>
      </c>
      <c r="J57">
        <v>650</v>
      </c>
      <c r="K57">
        <v>142696.95000000001</v>
      </c>
      <c r="L57">
        <v>2825372.26</v>
      </c>
      <c r="M57">
        <v>19.799808335076534</v>
      </c>
      <c r="N57">
        <v>6.2854457350802403E-2</v>
      </c>
      <c r="O57">
        <v>14.418200000000001</v>
      </c>
      <c r="P57">
        <v>61.720100000000002</v>
      </c>
      <c r="Q57">
        <v>219.53380000000001</v>
      </c>
      <c r="R57" t="s">
        <v>157</v>
      </c>
      <c r="S57" t="s">
        <v>142</v>
      </c>
      <c r="T57" t="s">
        <v>151</v>
      </c>
      <c r="U57">
        <v>2</v>
      </c>
    </row>
    <row r="58" spans="1:21">
      <c r="A58" s="1">
        <v>45697</v>
      </c>
      <c r="B58" t="s">
        <v>18</v>
      </c>
      <c r="C58" t="s">
        <v>15</v>
      </c>
      <c r="D58" t="s">
        <v>15</v>
      </c>
      <c r="E58" t="s">
        <v>11</v>
      </c>
      <c r="F58">
        <v>194699</v>
      </c>
      <c r="G58">
        <v>6867</v>
      </c>
      <c r="H58">
        <v>1321</v>
      </c>
      <c r="I58">
        <v>634</v>
      </c>
      <c r="J58">
        <v>310</v>
      </c>
      <c r="K58">
        <v>138099.75</v>
      </c>
      <c r="L58">
        <v>2251050.92</v>
      </c>
      <c r="M58">
        <v>16.300180992362403</v>
      </c>
      <c r="N58">
        <v>3.5269826758226798E-2</v>
      </c>
      <c r="O58">
        <v>20.110600000000002</v>
      </c>
      <c r="P58">
        <v>104.54179999999999</v>
      </c>
      <c r="Q58">
        <v>445.48309999999998</v>
      </c>
      <c r="R58" t="s">
        <v>157</v>
      </c>
      <c r="S58" t="s">
        <v>142</v>
      </c>
      <c r="T58" t="s">
        <v>151</v>
      </c>
      <c r="U58">
        <v>2</v>
      </c>
    </row>
    <row r="59" spans="1:21">
      <c r="A59" s="1">
        <v>45704</v>
      </c>
      <c r="B59" t="s">
        <v>18</v>
      </c>
      <c r="C59" t="s">
        <v>15</v>
      </c>
      <c r="D59" t="s">
        <v>15</v>
      </c>
      <c r="E59" t="s">
        <v>11</v>
      </c>
      <c r="F59">
        <v>236585</v>
      </c>
      <c r="G59">
        <v>7923</v>
      </c>
      <c r="H59">
        <v>1495</v>
      </c>
      <c r="I59">
        <v>848</v>
      </c>
      <c r="J59">
        <v>467</v>
      </c>
      <c r="K59">
        <v>129801.04</v>
      </c>
      <c r="L59">
        <v>3083695.93</v>
      </c>
      <c r="M59">
        <v>23.757097246678459</v>
      </c>
      <c r="N59">
        <v>3.3489020859310603E-2</v>
      </c>
      <c r="O59">
        <v>16.3828</v>
      </c>
      <c r="P59">
        <v>86.823400000000007</v>
      </c>
      <c r="Q59">
        <v>277.94659999999999</v>
      </c>
      <c r="R59" t="s">
        <v>157</v>
      </c>
      <c r="S59" t="s">
        <v>142</v>
      </c>
      <c r="T59" t="s">
        <v>151</v>
      </c>
      <c r="U59">
        <v>2</v>
      </c>
    </row>
    <row r="60" spans="1:21">
      <c r="A60" s="1">
        <v>45709</v>
      </c>
      <c r="B60" t="s">
        <v>18</v>
      </c>
      <c r="C60" t="s">
        <v>15</v>
      </c>
      <c r="D60" t="s">
        <v>12</v>
      </c>
      <c r="E60" t="s">
        <v>11</v>
      </c>
      <c r="F60">
        <v>125536</v>
      </c>
      <c r="G60">
        <v>6373</v>
      </c>
      <c r="H60">
        <v>1242</v>
      </c>
      <c r="I60">
        <v>763</v>
      </c>
      <c r="J60">
        <v>414</v>
      </c>
      <c r="K60">
        <v>81484.23</v>
      </c>
      <c r="L60">
        <v>3091570.59</v>
      </c>
      <c r="M60">
        <v>37.940722885888469</v>
      </c>
      <c r="N60">
        <v>5.0766314045373399E-2</v>
      </c>
      <c r="O60">
        <v>12.7859</v>
      </c>
      <c r="P60">
        <v>65.607299999999995</v>
      </c>
      <c r="Q60">
        <v>196.8218</v>
      </c>
      <c r="R60" t="s">
        <v>157</v>
      </c>
      <c r="S60" t="s">
        <v>142</v>
      </c>
      <c r="T60" t="s">
        <v>151</v>
      </c>
      <c r="U60">
        <v>2</v>
      </c>
    </row>
    <row r="61" spans="1:21">
      <c r="A61" s="1">
        <v>45710</v>
      </c>
      <c r="B61" t="s">
        <v>18</v>
      </c>
      <c r="C61" t="s">
        <v>15</v>
      </c>
      <c r="D61" t="s">
        <v>13</v>
      </c>
      <c r="E61" t="s">
        <v>11</v>
      </c>
      <c r="F61">
        <v>279784</v>
      </c>
      <c r="G61">
        <v>19574</v>
      </c>
      <c r="H61">
        <v>4822</v>
      </c>
      <c r="I61">
        <v>2939</v>
      </c>
      <c r="J61">
        <v>1343</v>
      </c>
      <c r="K61">
        <v>143229.35</v>
      </c>
      <c r="L61">
        <v>6633392.3399999999</v>
      </c>
      <c r="M61">
        <v>46.313079965803098</v>
      </c>
      <c r="N61">
        <v>6.9961112858490798E-2</v>
      </c>
      <c r="O61">
        <v>7.3173000000000004</v>
      </c>
      <c r="P61">
        <v>29.703299999999999</v>
      </c>
      <c r="Q61">
        <v>106.64879999999999</v>
      </c>
      <c r="R61" t="s">
        <v>157</v>
      </c>
      <c r="S61" t="s">
        <v>142</v>
      </c>
      <c r="T61" t="s">
        <v>151</v>
      </c>
      <c r="U61">
        <v>2</v>
      </c>
    </row>
    <row r="62" spans="1:21">
      <c r="A62" s="1">
        <v>45712</v>
      </c>
      <c r="B62" t="s">
        <v>18</v>
      </c>
      <c r="C62" t="s">
        <v>15</v>
      </c>
      <c r="D62" t="s">
        <v>12</v>
      </c>
      <c r="E62" t="s">
        <v>11</v>
      </c>
      <c r="F62">
        <v>145064</v>
      </c>
      <c r="G62">
        <v>7505</v>
      </c>
      <c r="H62">
        <v>1364</v>
      </c>
      <c r="I62">
        <v>661</v>
      </c>
      <c r="J62">
        <v>346</v>
      </c>
      <c r="K62">
        <v>74277.509999999995</v>
      </c>
      <c r="L62">
        <v>1181975.04</v>
      </c>
      <c r="M62">
        <v>15.912959925554857</v>
      </c>
      <c r="N62">
        <v>5.17357855842938E-2</v>
      </c>
      <c r="O62">
        <v>9.8971</v>
      </c>
      <c r="P62">
        <v>54.4557</v>
      </c>
      <c r="Q62">
        <v>214.67490000000001</v>
      </c>
      <c r="R62" t="s">
        <v>157</v>
      </c>
      <c r="S62" t="s">
        <v>142</v>
      </c>
      <c r="T62" t="s">
        <v>151</v>
      </c>
      <c r="U62">
        <v>2</v>
      </c>
    </row>
    <row r="63" spans="1:21">
      <c r="A63" s="1">
        <v>45716</v>
      </c>
      <c r="B63" t="s">
        <v>18</v>
      </c>
      <c r="C63" t="s">
        <v>15</v>
      </c>
      <c r="D63" t="s">
        <v>13</v>
      </c>
      <c r="E63" t="s">
        <v>11</v>
      </c>
      <c r="F63">
        <v>103093</v>
      </c>
      <c r="G63">
        <v>3235</v>
      </c>
      <c r="H63">
        <v>665</v>
      </c>
      <c r="I63">
        <v>347</v>
      </c>
      <c r="J63">
        <v>181</v>
      </c>
      <c r="K63">
        <v>70779.600000000006</v>
      </c>
      <c r="L63">
        <v>1258576.42</v>
      </c>
      <c r="M63">
        <v>17.781626626881188</v>
      </c>
      <c r="N63">
        <v>3.13794341031884E-2</v>
      </c>
      <c r="O63">
        <v>21.879300000000001</v>
      </c>
      <c r="P63">
        <v>106.4355</v>
      </c>
      <c r="Q63">
        <v>391.04750000000001</v>
      </c>
      <c r="R63" t="s">
        <v>157</v>
      </c>
      <c r="S63" t="s">
        <v>142</v>
      </c>
      <c r="T63" t="s">
        <v>151</v>
      </c>
      <c r="U63">
        <v>2</v>
      </c>
    </row>
    <row r="64" spans="1:21">
      <c r="A64" s="1">
        <v>45719</v>
      </c>
      <c r="B64" t="s">
        <v>18</v>
      </c>
      <c r="C64" t="s">
        <v>15</v>
      </c>
      <c r="D64" t="s">
        <v>14</v>
      </c>
      <c r="E64" t="s">
        <v>11</v>
      </c>
      <c r="F64">
        <v>134246</v>
      </c>
      <c r="G64">
        <v>8250</v>
      </c>
      <c r="H64">
        <v>1329</v>
      </c>
      <c r="I64">
        <v>727</v>
      </c>
      <c r="J64">
        <v>429</v>
      </c>
      <c r="K64">
        <v>78289.58</v>
      </c>
      <c r="L64">
        <v>2346719</v>
      </c>
      <c r="M64">
        <v>29.974857445907872</v>
      </c>
      <c r="N64">
        <v>6.1454345008417399E-2</v>
      </c>
      <c r="O64">
        <v>9.4895999999999994</v>
      </c>
      <c r="P64">
        <v>58.9086</v>
      </c>
      <c r="Q64">
        <v>182.4932</v>
      </c>
      <c r="R64" t="s">
        <v>157</v>
      </c>
      <c r="S64" t="s">
        <v>142</v>
      </c>
      <c r="T64" t="s">
        <v>143</v>
      </c>
      <c r="U64">
        <v>3</v>
      </c>
    </row>
    <row r="65" spans="1:21">
      <c r="A65" s="1">
        <v>45721</v>
      </c>
      <c r="B65" t="s">
        <v>18</v>
      </c>
      <c r="C65" t="s">
        <v>15</v>
      </c>
      <c r="D65" t="s">
        <v>12</v>
      </c>
      <c r="E65" t="s">
        <v>11</v>
      </c>
      <c r="F65">
        <v>75507</v>
      </c>
      <c r="G65">
        <v>4191</v>
      </c>
      <c r="H65">
        <v>800</v>
      </c>
      <c r="I65">
        <v>373</v>
      </c>
      <c r="J65">
        <v>220</v>
      </c>
      <c r="K65">
        <v>68079.25</v>
      </c>
      <c r="L65">
        <v>1653602.64</v>
      </c>
      <c r="M65">
        <v>24.289378041033061</v>
      </c>
      <c r="N65">
        <v>5.5504787635583502E-2</v>
      </c>
      <c r="O65">
        <v>16.244199999999999</v>
      </c>
      <c r="P65">
        <v>85.099100000000007</v>
      </c>
      <c r="Q65">
        <v>309.4511</v>
      </c>
      <c r="R65" t="s">
        <v>157</v>
      </c>
      <c r="S65" t="s">
        <v>142</v>
      </c>
      <c r="T65" t="s">
        <v>143</v>
      </c>
      <c r="U65">
        <v>3</v>
      </c>
    </row>
    <row r="66" spans="1:21">
      <c r="A66" s="1">
        <v>45725</v>
      </c>
      <c r="B66" t="s">
        <v>18</v>
      </c>
      <c r="C66" t="s">
        <v>15</v>
      </c>
      <c r="D66" t="s">
        <v>14</v>
      </c>
      <c r="E66" t="s">
        <v>11</v>
      </c>
      <c r="F66">
        <v>134757</v>
      </c>
      <c r="G66">
        <v>6182</v>
      </c>
      <c r="H66">
        <v>1265</v>
      </c>
      <c r="I66">
        <v>682</v>
      </c>
      <c r="J66">
        <v>294</v>
      </c>
      <c r="K66">
        <v>74426.89</v>
      </c>
      <c r="L66">
        <v>1368570.59</v>
      </c>
      <c r="M66">
        <v>18.388120073269217</v>
      </c>
      <c r="N66">
        <v>4.5875167894803198E-2</v>
      </c>
      <c r="O66">
        <v>12.039300000000001</v>
      </c>
      <c r="P66">
        <v>58.835500000000003</v>
      </c>
      <c r="Q66">
        <v>253.15270000000001</v>
      </c>
      <c r="R66" t="s">
        <v>157</v>
      </c>
      <c r="S66" t="s">
        <v>142</v>
      </c>
      <c r="T66" t="s">
        <v>143</v>
      </c>
      <c r="U66">
        <v>3</v>
      </c>
    </row>
    <row r="67" spans="1:21">
      <c r="A67" s="1">
        <v>45735</v>
      </c>
      <c r="B67" t="s">
        <v>18</v>
      </c>
      <c r="C67" t="s">
        <v>15</v>
      </c>
      <c r="D67" t="s">
        <v>15</v>
      </c>
      <c r="E67" t="s">
        <v>11</v>
      </c>
      <c r="F67">
        <v>256063</v>
      </c>
      <c r="G67">
        <v>19097</v>
      </c>
      <c r="H67">
        <v>2939</v>
      </c>
      <c r="I67">
        <v>1547</v>
      </c>
      <c r="J67">
        <v>914</v>
      </c>
      <c r="K67">
        <v>201254.06</v>
      </c>
      <c r="L67">
        <v>5172875.5</v>
      </c>
      <c r="M67">
        <v>25.703210658209827</v>
      </c>
      <c r="N67">
        <v>7.4579302749713902E-2</v>
      </c>
      <c r="O67">
        <v>10.538500000000001</v>
      </c>
      <c r="P67">
        <v>68.477099999999993</v>
      </c>
      <c r="Q67">
        <v>220.19040000000001</v>
      </c>
      <c r="R67" t="s">
        <v>157</v>
      </c>
      <c r="S67" t="s">
        <v>142</v>
      </c>
      <c r="T67" t="s">
        <v>143</v>
      </c>
      <c r="U67">
        <v>3</v>
      </c>
    </row>
    <row r="68" spans="1:21">
      <c r="A68" s="1">
        <v>45737</v>
      </c>
      <c r="B68" t="s">
        <v>18</v>
      </c>
      <c r="C68" t="s">
        <v>15</v>
      </c>
      <c r="D68" t="s">
        <v>11</v>
      </c>
      <c r="E68" t="s">
        <v>11</v>
      </c>
      <c r="F68">
        <v>171811</v>
      </c>
      <c r="G68">
        <v>7500</v>
      </c>
      <c r="H68">
        <v>1283</v>
      </c>
      <c r="I68">
        <v>812</v>
      </c>
      <c r="J68">
        <v>351</v>
      </c>
      <c r="K68">
        <v>97292.61</v>
      </c>
      <c r="L68">
        <v>2485360.11</v>
      </c>
      <c r="M68">
        <v>25.545209548803346</v>
      </c>
      <c r="N68">
        <v>4.3652618284044702E-2</v>
      </c>
      <c r="O68">
        <v>12.972300000000001</v>
      </c>
      <c r="P68">
        <v>75.832099999999997</v>
      </c>
      <c r="Q68">
        <v>277.18689999999998</v>
      </c>
      <c r="R68" t="s">
        <v>157</v>
      </c>
      <c r="S68" t="s">
        <v>142</v>
      </c>
      <c r="T68" t="s">
        <v>143</v>
      </c>
      <c r="U68">
        <v>3</v>
      </c>
    </row>
    <row r="69" spans="1:21">
      <c r="A69" s="1">
        <v>45738</v>
      </c>
      <c r="B69" t="s">
        <v>18</v>
      </c>
      <c r="C69" t="s">
        <v>15</v>
      </c>
      <c r="D69" t="s">
        <v>15</v>
      </c>
      <c r="E69" t="s">
        <v>11</v>
      </c>
      <c r="F69">
        <v>299755</v>
      </c>
      <c r="G69">
        <v>10495</v>
      </c>
      <c r="H69">
        <v>1933</v>
      </c>
      <c r="I69">
        <v>948</v>
      </c>
      <c r="J69">
        <v>547</v>
      </c>
      <c r="K69">
        <v>136254.79</v>
      </c>
      <c r="L69">
        <v>3682668.74</v>
      </c>
      <c r="M69">
        <v>27.02781120575651</v>
      </c>
      <c r="N69">
        <v>3.5011926406565398E-2</v>
      </c>
      <c r="O69">
        <v>12.982799999999999</v>
      </c>
      <c r="P69">
        <v>70.488799999999998</v>
      </c>
      <c r="Q69">
        <v>249.09469999999999</v>
      </c>
      <c r="R69" t="s">
        <v>157</v>
      </c>
      <c r="S69" t="s">
        <v>142</v>
      </c>
      <c r="T69" t="s">
        <v>143</v>
      </c>
      <c r="U69">
        <v>3</v>
      </c>
    </row>
    <row r="70" spans="1:21">
      <c r="A70" s="1">
        <v>45739</v>
      </c>
      <c r="B70" t="s">
        <v>18</v>
      </c>
      <c r="C70" t="s">
        <v>15</v>
      </c>
      <c r="D70" t="s">
        <v>13</v>
      </c>
      <c r="E70" t="s">
        <v>11</v>
      </c>
      <c r="F70">
        <v>196757</v>
      </c>
      <c r="G70">
        <v>9869</v>
      </c>
      <c r="H70">
        <v>2126</v>
      </c>
      <c r="I70">
        <v>1008</v>
      </c>
      <c r="J70">
        <v>595</v>
      </c>
      <c r="K70">
        <v>188439.06</v>
      </c>
      <c r="L70">
        <v>4032011.13</v>
      </c>
      <c r="M70">
        <v>21.396896853550427</v>
      </c>
      <c r="N70">
        <v>5.01583171119706E-2</v>
      </c>
      <c r="O70">
        <v>19.094000000000001</v>
      </c>
      <c r="P70">
        <v>88.635499999999993</v>
      </c>
      <c r="Q70">
        <v>316.70429999999999</v>
      </c>
      <c r="R70" t="s">
        <v>157</v>
      </c>
      <c r="S70" t="s">
        <v>142</v>
      </c>
      <c r="T70" t="s">
        <v>143</v>
      </c>
      <c r="U70">
        <v>3</v>
      </c>
    </row>
    <row r="71" spans="1:21">
      <c r="A71" s="1">
        <v>45746</v>
      </c>
      <c r="B71" t="s">
        <v>18</v>
      </c>
      <c r="C71" t="s">
        <v>15</v>
      </c>
      <c r="D71" t="s">
        <v>13</v>
      </c>
      <c r="E71" t="s">
        <v>11</v>
      </c>
      <c r="F71">
        <v>67576</v>
      </c>
      <c r="G71">
        <v>2896</v>
      </c>
      <c r="H71">
        <v>633</v>
      </c>
      <c r="I71">
        <v>348</v>
      </c>
      <c r="J71">
        <v>156</v>
      </c>
      <c r="K71">
        <v>59665.14</v>
      </c>
      <c r="L71">
        <v>761451.63</v>
      </c>
      <c r="M71">
        <v>12.762085700293337</v>
      </c>
      <c r="N71">
        <v>4.2855451639635403E-2</v>
      </c>
      <c r="O71">
        <v>20.602599999999999</v>
      </c>
      <c r="P71">
        <v>94.2577</v>
      </c>
      <c r="Q71">
        <v>382.46879999999999</v>
      </c>
      <c r="R71" t="s">
        <v>157</v>
      </c>
      <c r="S71" t="s">
        <v>142</v>
      </c>
      <c r="T71" t="s">
        <v>143</v>
      </c>
      <c r="U71">
        <v>3</v>
      </c>
    </row>
    <row r="72" spans="1:21">
      <c r="A72" s="1">
        <v>45752</v>
      </c>
      <c r="B72" t="s">
        <v>18</v>
      </c>
      <c r="C72" t="s">
        <v>15</v>
      </c>
      <c r="D72" t="s">
        <v>11</v>
      </c>
      <c r="E72" t="s">
        <v>11</v>
      </c>
      <c r="F72">
        <v>197504</v>
      </c>
      <c r="G72">
        <v>8509</v>
      </c>
      <c r="H72">
        <v>1516</v>
      </c>
      <c r="I72">
        <v>789</v>
      </c>
      <c r="J72">
        <v>455</v>
      </c>
      <c r="K72">
        <v>104867.15</v>
      </c>
      <c r="L72">
        <v>3305228.65</v>
      </c>
      <c r="M72">
        <v>31.518246181001391</v>
      </c>
      <c r="N72">
        <v>4.3082671743357101E-2</v>
      </c>
      <c r="O72">
        <v>12.324299999999999</v>
      </c>
      <c r="P72">
        <v>69.173599999999993</v>
      </c>
      <c r="Q72">
        <v>230.47730000000001</v>
      </c>
      <c r="R72" t="s">
        <v>157</v>
      </c>
      <c r="S72" t="s">
        <v>144</v>
      </c>
      <c r="T72" t="s">
        <v>145</v>
      </c>
      <c r="U72">
        <v>4</v>
      </c>
    </row>
    <row r="73" spans="1:21">
      <c r="A73" s="1">
        <v>45753</v>
      </c>
      <c r="B73" t="s">
        <v>18</v>
      </c>
      <c r="C73" t="s">
        <v>15</v>
      </c>
      <c r="D73" t="s">
        <v>14</v>
      </c>
      <c r="E73" t="s">
        <v>11</v>
      </c>
      <c r="F73">
        <v>69154</v>
      </c>
      <c r="G73">
        <v>4707</v>
      </c>
      <c r="H73">
        <v>1042</v>
      </c>
      <c r="I73">
        <v>628</v>
      </c>
      <c r="J73">
        <v>284</v>
      </c>
      <c r="K73">
        <v>35916.58</v>
      </c>
      <c r="L73">
        <v>1254290.1000000001</v>
      </c>
      <c r="M73">
        <v>34.922314429714632</v>
      </c>
      <c r="N73">
        <v>6.8065477051219E-2</v>
      </c>
      <c r="O73">
        <v>7.6304999999999996</v>
      </c>
      <c r="P73">
        <v>34.468899999999998</v>
      </c>
      <c r="Q73">
        <v>126.46680000000001</v>
      </c>
      <c r="R73" t="s">
        <v>157</v>
      </c>
      <c r="S73" t="s">
        <v>144</v>
      </c>
      <c r="T73" t="s">
        <v>145</v>
      </c>
      <c r="U73">
        <v>4</v>
      </c>
    </row>
    <row r="74" spans="1:21">
      <c r="A74" s="1">
        <v>45758</v>
      </c>
      <c r="B74" t="s">
        <v>18</v>
      </c>
      <c r="C74" t="s">
        <v>15</v>
      </c>
      <c r="D74" t="s">
        <v>15</v>
      </c>
      <c r="E74" t="s">
        <v>11</v>
      </c>
      <c r="F74">
        <v>138678</v>
      </c>
      <c r="G74">
        <v>6834</v>
      </c>
      <c r="H74">
        <v>1173</v>
      </c>
      <c r="I74">
        <v>590</v>
      </c>
      <c r="J74">
        <v>294</v>
      </c>
      <c r="K74">
        <v>98499.51</v>
      </c>
      <c r="L74">
        <v>1157268.05</v>
      </c>
      <c r="M74">
        <v>11.748972659863995</v>
      </c>
      <c r="N74">
        <v>4.9279626184398399E-2</v>
      </c>
      <c r="O74">
        <v>14.4132</v>
      </c>
      <c r="P74">
        <v>83.972300000000004</v>
      </c>
      <c r="Q74">
        <v>335.03230000000002</v>
      </c>
      <c r="R74" t="s">
        <v>157</v>
      </c>
      <c r="S74" t="s">
        <v>144</v>
      </c>
      <c r="T74" t="s">
        <v>145</v>
      </c>
      <c r="U74">
        <v>4</v>
      </c>
    </row>
    <row r="75" spans="1:21">
      <c r="A75" s="1">
        <v>45767</v>
      </c>
      <c r="B75" t="s">
        <v>18</v>
      </c>
      <c r="C75" t="s">
        <v>15</v>
      </c>
      <c r="D75" t="s">
        <v>12</v>
      </c>
      <c r="E75" t="s">
        <v>11</v>
      </c>
      <c r="F75">
        <v>70773</v>
      </c>
      <c r="G75">
        <v>2354</v>
      </c>
      <c r="H75">
        <v>502</v>
      </c>
      <c r="I75">
        <v>320</v>
      </c>
      <c r="J75">
        <v>137</v>
      </c>
      <c r="K75">
        <v>37944.949999999997</v>
      </c>
      <c r="L75">
        <v>641296.64000000001</v>
      </c>
      <c r="M75">
        <v>16.900711161827861</v>
      </c>
      <c r="N75">
        <v>3.3261271953993803E-2</v>
      </c>
      <c r="O75">
        <v>16.119399999999999</v>
      </c>
      <c r="P75">
        <v>75.587500000000006</v>
      </c>
      <c r="Q75">
        <v>276.97039999999998</v>
      </c>
      <c r="R75" t="s">
        <v>157</v>
      </c>
      <c r="S75" t="s">
        <v>144</v>
      </c>
      <c r="T75" t="s">
        <v>145</v>
      </c>
      <c r="U75">
        <v>4</v>
      </c>
    </row>
    <row r="76" spans="1:21">
      <c r="A76" s="1">
        <v>45768</v>
      </c>
      <c r="B76" t="s">
        <v>18</v>
      </c>
      <c r="C76" t="s">
        <v>15</v>
      </c>
      <c r="D76" t="s">
        <v>14</v>
      </c>
      <c r="E76" t="s">
        <v>11</v>
      </c>
      <c r="F76">
        <v>92159</v>
      </c>
      <c r="G76">
        <v>7283</v>
      </c>
      <c r="H76">
        <v>1706</v>
      </c>
      <c r="I76">
        <v>985</v>
      </c>
      <c r="J76">
        <v>420</v>
      </c>
      <c r="K76">
        <v>83018.34</v>
      </c>
      <c r="L76">
        <v>3155986.73</v>
      </c>
      <c r="M76">
        <v>38.015536446524948</v>
      </c>
      <c r="N76">
        <v>7.9026465130915005E-2</v>
      </c>
      <c r="O76">
        <v>11.398899999999999</v>
      </c>
      <c r="P76">
        <v>48.662599999999998</v>
      </c>
      <c r="Q76">
        <v>197.6627</v>
      </c>
      <c r="R76" t="s">
        <v>157</v>
      </c>
      <c r="S76" t="s">
        <v>144</v>
      </c>
      <c r="T76" t="s">
        <v>145</v>
      </c>
      <c r="U76">
        <v>4</v>
      </c>
    </row>
    <row r="77" spans="1:21">
      <c r="A77" s="1">
        <v>45773</v>
      </c>
      <c r="B77" t="s">
        <v>18</v>
      </c>
      <c r="C77" t="s">
        <v>15</v>
      </c>
      <c r="D77" t="s">
        <v>11</v>
      </c>
      <c r="E77" t="s">
        <v>11</v>
      </c>
      <c r="F77">
        <v>78865</v>
      </c>
      <c r="G77">
        <v>2545</v>
      </c>
      <c r="H77">
        <v>595</v>
      </c>
      <c r="I77">
        <v>378</v>
      </c>
      <c r="J77">
        <v>152</v>
      </c>
      <c r="K77">
        <v>70156.08</v>
      </c>
      <c r="L77">
        <v>1136108.8700000001</v>
      </c>
      <c r="M77">
        <v>16.194018679492928</v>
      </c>
      <c r="N77">
        <v>3.2270335383249901E-2</v>
      </c>
      <c r="O77">
        <v>27.566199999999998</v>
      </c>
      <c r="P77">
        <v>117.90940000000001</v>
      </c>
      <c r="Q77">
        <v>461.5532</v>
      </c>
      <c r="R77" t="s">
        <v>157</v>
      </c>
      <c r="S77" t="s">
        <v>144</v>
      </c>
      <c r="T77" t="s">
        <v>145</v>
      </c>
      <c r="U77">
        <v>4</v>
      </c>
    </row>
    <row r="78" spans="1:21">
      <c r="A78" s="1">
        <v>45774</v>
      </c>
      <c r="B78" t="s">
        <v>18</v>
      </c>
      <c r="C78" t="s">
        <v>15</v>
      </c>
      <c r="D78" t="s">
        <v>11</v>
      </c>
      <c r="E78" t="s">
        <v>11</v>
      </c>
      <c r="F78">
        <v>106441</v>
      </c>
      <c r="G78">
        <v>7731</v>
      </c>
      <c r="H78">
        <v>1827</v>
      </c>
      <c r="I78">
        <v>1072</v>
      </c>
      <c r="J78">
        <v>449</v>
      </c>
      <c r="K78">
        <v>93059.67</v>
      </c>
      <c r="L78">
        <v>1626663.82</v>
      </c>
      <c r="M78">
        <v>17.479793556112977</v>
      </c>
      <c r="N78">
        <v>7.2631786623575501E-2</v>
      </c>
      <c r="O78">
        <v>12.0372</v>
      </c>
      <c r="P78">
        <v>50.9358</v>
      </c>
      <c r="Q78">
        <v>207.25980000000001</v>
      </c>
      <c r="R78" t="s">
        <v>157</v>
      </c>
      <c r="S78" t="s">
        <v>144</v>
      </c>
      <c r="T78" t="s">
        <v>145</v>
      </c>
      <c r="U78">
        <v>4</v>
      </c>
    </row>
    <row r="79" spans="1:21">
      <c r="A79" s="1">
        <v>45777</v>
      </c>
      <c r="B79" t="s">
        <v>18</v>
      </c>
      <c r="C79" t="s">
        <v>15</v>
      </c>
      <c r="D79" t="s">
        <v>11</v>
      </c>
      <c r="E79" t="s">
        <v>11</v>
      </c>
      <c r="F79">
        <v>220384</v>
      </c>
      <c r="G79">
        <v>8142</v>
      </c>
      <c r="H79">
        <v>1402</v>
      </c>
      <c r="I79">
        <v>907</v>
      </c>
      <c r="J79">
        <v>369</v>
      </c>
      <c r="K79">
        <v>152034.62</v>
      </c>
      <c r="L79">
        <v>2102559.65</v>
      </c>
      <c r="M79">
        <v>13.829479430408679</v>
      </c>
      <c r="N79">
        <v>3.6944605779003901E-2</v>
      </c>
      <c r="O79">
        <v>18.672899999999998</v>
      </c>
      <c r="P79">
        <v>108.44119999999999</v>
      </c>
      <c r="Q79">
        <v>412.0179</v>
      </c>
      <c r="R79" t="s">
        <v>157</v>
      </c>
      <c r="S79" t="s">
        <v>144</v>
      </c>
      <c r="T79" t="s">
        <v>145</v>
      </c>
      <c r="U79">
        <v>4</v>
      </c>
    </row>
    <row r="80" spans="1:21">
      <c r="A80" s="1">
        <v>45781</v>
      </c>
      <c r="B80" t="s">
        <v>18</v>
      </c>
      <c r="C80" t="s">
        <v>15</v>
      </c>
      <c r="D80" t="s">
        <v>12</v>
      </c>
      <c r="E80" t="s">
        <v>11</v>
      </c>
      <c r="F80">
        <v>67770</v>
      </c>
      <c r="G80">
        <v>4813</v>
      </c>
      <c r="H80">
        <v>744</v>
      </c>
      <c r="I80">
        <v>355</v>
      </c>
      <c r="J80">
        <v>155</v>
      </c>
      <c r="K80">
        <v>62523.21</v>
      </c>
      <c r="L80">
        <v>1032514.49</v>
      </c>
      <c r="M80">
        <v>16.514099164134407</v>
      </c>
      <c r="N80">
        <v>7.1019625202892095E-2</v>
      </c>
      <c r="O80">
        <v>12.990500000000001</v>
      </c>
      <c r="P80">
        <v>84.036600000000007</v>
      </c>
      <c r="Q80">
        <v>403.37549999999999</v>
      </c>
      <c r="R80" t="s">
        <v>157</v>
      </c>
      <c r="S80" t="s">
        <v>144</v>
      </c>
      <c r="T80" t="s">
        <v>94</v>
      </c>
      <c r="U80">
        <v>5</v>
      </c>
    </row>
    <row r="81" spans="1:21">
      <c r="A81" s="1">
        <v>45785</v>
      </c>
      <c r="B81" t="s">
        <v>18</v>
      </c>
      <c r="C81" t="s">
        <v>15</v>
      </c>
      <c r="D81" t="s">
        <v>12</v>
      </c>
      <c r="E81" t="s">
        <v>11</v>
      </c>
      <c r="F81">
        <v>154994</v>
      </c>
      <c r="G81">
        <v>5796</v>
      </c>
      <c r="H81">
        <v>1347</v>
      </c>
      <c r="I81">
        <v>863</v>
      </c>
      <c r="J81">
        <v>431</v>
      </c>
      <c r="K81">
        <v>121038.69</v>
      </c>
      <c r="L81">
        <v>2196417.2200000002</v>
      </c>
      <c r="M81">
        <v>18.14640607891576</v>
      </c>
      <c r="N81">
        <v>3.7394995935326497E-2</v>
      </c>
      <c r="O81">
        <v>20.883099999999999</v>
      </c>
      <c r="P81">
        <v>89.858000000000004</v>
      </c>
      <c r="Q81">
        <v>280.8322</v>
      </c>
      <c r="R81" t="s">
        <v>157</v>
      </c>
      <c r="S81" t="s">
        <v>144</v>
      </c>
      <c r="T81" t="s">
        <v>94</v>
      </c>
      <c r="U81">
        <v>5</v>
      </c>
    </row>
    <row r="82" spans="1:21">
      <c r="A82" s="1">
        <v>45791</v>
      </c>
      <c r="B82" t="s">
        <v>18</v>
      </c>
      <c r="C82" t="s">
        <v>15</v>
      </c>
      <c r="D82" t="s">
        <v>13</v>
      </c>
      <c r="E82" t="s">
        <v>11</v>
      </c>
      <c r="F82">
        <v>176419</v>
      </c>
      <c r="G82">
        <v>6312</v>
      </c>
      <c r="H82">
        <v>1409</v>
      </c>
      <c r="I82">
        <v>877</v>
      </c>
      <c r="J82">
        <v>517</v>
      </c>
      <c r="K82">
        <v>156086.32</v>
      </c>
      <c r="L82">
        <v>3922073.17</v>
      </c>
      <c r="M82">
        <v>25.127590745941092</v>
      </c>
      <c r="N82">
        <v>3.5778459236250101E-2</v>
      </c>
      <c r="O82">
        <v>24.7285</v>
      </c>
      <c r="P82">
        <v>110.77809999999999</v>
      </c>
      <c r="Q82">
        <v>301.90780000000001</v>
      </c>
      <c r="R82" t="s">
        <v>157</v>
      </c>
      <c r="S82" t="s">
        <v>144</v>
      </c>
      <c r="T82" t="s">
        <v>94</v>
      </c>
      <c r="U82">
        <v>5</v>
      </c>
    </row>
    <row r="83" spans="1:21">
      <c r="A83" s="1">
        <v>45792</v>
      </c>
      <c r="B83" t="s">
        <v>18</v>
      </c>
      <c r="C83" t="s">
        <v>15</v>
      </c>
      <c r="D83" t="s">
        <v>11</v>
      </c>
      <c r="E83" t="s">
        <v>11</v>
      </c>
      <c r="F83">
        <v>246319</v>
      </c>
      <c r="G83">
        <v>18568</v>
      </c>
      <c r="H83">
        <v>2933</v>
      </c>
      <c r="I83">
        <v>1874</v>
      </c>
      <c r="J83">
        <v>956</v>
      </c>
      <c r="K83">
        <v>223803.59</v>
      </c>
      <c r="L83">
        <v>5348861.97</v>
      </c>
      <c r="M83">
        <v>23.899804154169285</v>
      </c>
      <c r="N83">
        <v>7.5381923440741502E-2</v>
      </c>
      <c r="O83">
        <v>12.0532</v>
      </c>
      <c r="P83">
        <v>76.305300000000003</v>
      </c>
      <c r="Q83">
        <v>234.10419999999999</v>
      </c>
      <c r="R83" t="s">
        <v>157</v>
      </c>
      <c r="S83" t="s">
        <v>144</v>
      </c>
      <c r="T83" t="s">
        <v>94</v>
      </c>
      <c r="U83">
        <v>5</v>
      </c>
    </row>
    <row r="84" spans="1:21">
      <c r="A84" s="1">
        <v>45796</v>
      </c>
      <c r="B84" t="s">
        <v>18</v>
      </c>
      <c r="C84" t="s">
        <v>15</v>
      </c>
      <c r="D84" t="s">
        <v>11</v>
      </c>
      <c r="E84" t="s">
        <v>11</v>
      </c>
      <c r="F84">
        <v>294707</v>
      </c>
      <c r="G84">
        <v>9304</v>
      </c>
      <c r="H84">
        <v>1777</v>
      </c>
      <c r="I84">
        <v>925</v>
      </c>
      <c r="J84">
        <v>464</v>
      </c>
      <c r="K84">
        <v>171711.35</v>
      </c>
      <c r="L84">
        <v>1435655.76</v>
      </c>
      <c r="M84">
        <v>8.3608670015115489</v>
      </c>
      <c r="N84">
        <v>3.15703393540024E-2</v>
      </c>
      <c r="O84">
        <v>18.4556</v>
      </c>
      <c r="P84">
        <v>96.629900000000006</v>
      </c>
      <c r="Q84">
        <v>370.06760000000003</v>
      </c>
      <c r="R84" t="s">
        <v>157</v>
      </c>
      <c r="S84" t="s">
        <v>144</v>
      </c>
      <c r="T84" t="s">
        <v>94</v>
      </c>
      <c r="U84">
        <v>5</v>
      </c>
    </row>
    <row r="85" spans="1:21">
      <c r="A85" s="1">
        <v>45797</v>
      </c>
      <c r="B85" t="s">
        <v>18</v>
      </c>
      <c r="C85" t="s">
        <v>15</v>
      </c>
      <c r="D85" t="s">
        <v>11</v>
      </c>
      <c r="E85" t="s">
        <v>11</v>
      </c>
      <c r="F85">
        <v>170906</v>
      </c>
      <c r="G85">
        <v>10548</v>
      </c>
      <c r="H85">
        <v>1817</v>
      </c>
      <c r="I85">
        <v>1173</v>
      </c>
      <c r="J85">
        <v>608</v>
      </c>
      <c r="K85">
        <v>123281.41</v>
      </c>
      <c r="L85">
        <v>2911291.7</v>
      </c>
      <c r="M85">
        <v>23.615009756945511</v>
      </c>
      <c r="N85">
        <v>6.1718137455677398E-2</v>
      </c>
      <c r="O85">
        <v>11.6877</v>
      </c>
      <c r="P85">
        <v>67.8489</v>
      </c>
      <c r="Q85">
        <v>202.7655</v>
      </c>
      <c r="R85" t="s">
        <v>157</v>
      </c>
      <c r="S85" t="s">
        <v>144</v>
      </c>
      <c r="T85" t="s">
        <v>94</v>
      </c>
      <c r="U85">
        <v>5</v>
      </c>
    </row>
    <row r="86" spans="1:21">
      <c r="A86" s="1">
        <v>45800</v>
      </c>
      <c r="B86" t="s">
        <v>18</v>
      </c>
      <c r="C86" t="s">
        <v>15</v>
      </c>
      <c r="D86" t="s">
        <v>13</v>
      </c>
      <c r="E86" t="s">
        <v>11</v>
      </c>
      <c r="F86">
        <v>81571</v>
      </c>
      <c r="G86">
        <v>6335</v>
      </c>
      <c r="H86">
        <v>1288</v>
      </c>
      <c r="I86">
        <v>609</v>
      </c>
      <c r="J86">
        <v>288</v>
      </c>
      <c r="K86">
        <v>69379.64</v>
      </c>
      <c r="L86">
        <v>1003969.21</v>
      </c>
      <c r="M86">
        <v>14.470660412766627</v>
      </c>
      <c r="N86">
        <v>7.7662404531021995E-2</v>
      </c>
      <c r="O86">
        <v>10.9518</v>
      </c>
      <c r="P86">
        <v>53.866199999999999</v>
      </c>
      <c r="Q86">
        <v>240.9015</v>
      </c>
      <c r="R86" t="s">
        <v>157</v>
      </c>
      <c r="S86" t="s">
        <v>144</v>
      </c>
      <c r="T86" t="s">
        <v>94</v>
      </c>
      <c r="U86">
        <v>5</v>
      </c>
    </row>
    <row r="87" spans="1:21">
      <c r="A87" s="1">
        <v>45803</v>
      </c>
      <c r="B87" t="s">
        <v>18</v>
      </c>
      <c r="C87" t="s">
        <v>15</v>
      </c>
      <c r="D87" t="s">
        <v>11</v>
      </c>
      <c r="E87" t="s">
        <v>11</v>
      </c>
      <c r="F87">
        <v>258060</v>
      </c>
      <c r="G87">
        <v>19102</v>
      </c>
      <c r="H87">
        <v>4745</v>
      </c>
      <c r="I87">
        <v>2505</v>
      </c>
      <c r="J87">
        <v>1316</v>
      </c>
      <c r="K87">
        <v>149089.16</v>
      </c>
      <c r="L87">
        <v>8726521.3499999996</v>
      </c>
      <c r="M87">
        <v>58.532232323262129</v>
      </c>
      <c r="N87">
        <v>7.4021545377044098E-2</v>
      </c>
      <c r="O87">
        <v>7.8048999999999999</v>
      </c>
      <c r="P87">
        <v>31.420300000000001</v>
      </c>
      <c r="Q87">
        <v>113.28959999999999</v>
      </c>
      <c r="R87" t="s">
        <v>157</v>
      </c>
      <c r="S87" t="s">
        <v>144</v>
      </c>
      <c r="T87" t="s">
        <v>94</v>
      </c>
      <c r="U87">
        <v>5</v>
      </c>
    </row>
    <row r="88" spans="1:21">
      <c r="A88" s="1">
        <v>45658</v>
      </c>
      <c r="B88" t="s">
        <v>18</v>
      </c>
      <c r="C88" t="s">
        <v>15</v>
      </c>
      <c r="D88" t="s">
        <v>12</v>
      </c>
      <c r="E88" t="s">
        <v>15</v>
      </c>
      <c r="F88">
        <v>279530</v>
      </c>
      <c r="G88">
        <v>19894</v>
      </c>
      <c r="H88">
        <v>3599</v>
      </c>
      <c r="I88">
        <v>2203</v>
      </c>
      <c r="J88">
        <v>1218</v>
      </c>
      <c r="K88">
        <v>273389.71999999997</v>
      </c>
      <c r="L88">
        <v>8583247.3000000007</v>
      </c>
      <c r="M88">
        <v>31.395647575922027</v>
      </c>
      <c r="N88">
        <v>7.1169463027224295E-2</v>
      </c>
      <c r="O88">
        <v>13.7423</v>
      </c>
      <c r="P88">
        <v>75.962699999999998</v>
      </c>
      <c r="Q88">
        <v>224.4579</v>
      </c>
      <c r="R88" t="s">
        <v>157</v>
      </c>
      <c r="S88" t="s">
        <v>142</v>
      </c>
      <c r="T88" t="s">
        <v>150</v>
      </c>
      <c r="U88">
        <v>1</v>
      </c>
    </row>
    <row r="89" spans="1:21">
      <c r="A89" s="1">
        <v>45662</v>
      </c>
      <c r="B89" t="s">
        <v>18</v>
      </c>
      <c r="C89" t="s">
        <v>15</v>
      </c>
      <c r="D89" t="s">
        <v>11</v>
      </c>
      <c r="E89" t="s">
        <v>15</v>
      </c>
      <c r="F89">
        <v>65935</v>
      </c>
      <c r="G89">
        <v>3337</v>
      </c>
      <c r="H89">
        <v>635</v>
      </c>
      <c r="I89">
        <v>299</v>
      </c>
      <c r="J89">
        <v>144</v>
      </c>
      <c r="K89">
        <v>33688.76</v>
      </c>
      <c r="L89">
        <v>618176.80000000005</v>
      </c>
      <c r="M89">
        <v>18.349645401018027</v>
      </c>
      <c r="N89">
        <v>5.0610449685296099E-2</v>
      </c>
      <c r="O89">
        <v>10.095499999999999</v>
      </c>
      <c r="P89">
        <v>53.053199999999997</v>
      </c>
      <c r="Q89">
        <v>233.94970000000001</v>
      </c>
      <c r="R89" t="s">
        <v>157</v>
      </c>
      <c r="S89" t="s">
        <v>142</v>
      </c>
      <c r="T89" t="s">
        <v>150</v>
      </c>
      <c r="U89">
        <v>1</v>
      </c>
    </row>
    <row r="90" spans="1:21">
      <c r="A90" s="1">
        <v>45664</v>
      </c>
      <c r="B90" t="s">
        <v>18</v>
      </c>
      <c r="C90" t="s">
        <v>15</v>
      </c>
      <c r="D90" t="s">
        <v>11</v>
      </c>
      <c r="E90" t="s">
        <v>15</v>
      </c>
      <c r="F90">
        <v>131378</v>
      </c>
      <c r="G90">
        <v>7546</v>
      </c>
      <c r="H90">
        <v>1518</v>
      </c>
      <c r="I90">
        <v>715</v>
      </c>
      <c r="J90">
        <v>293</v>
      </c>
      <c r="K90">
        <v>83251.47</v>
      </c>
      <c r="L90">
        <v>1142012.75</v>
      </c>
      <c r="M90">
        <v>13.7176286496803</v>
      </c>
      <c r="N90">
        <v>5.7437318272465697E-2</v>
      </c>
      <c r="O90">
        <v>11.032500000000001</v>
      </c>
      <c r="P90">
        <v>54.8429</v>
      </c>
      <c r="Q90">
        <v>284.13470000000001</v>
      </c>
      <c r="R90" t="s">
        <v>157</v>
      </c>
      <c r="S90" t="s">
        <v>142</v>
      </c>
      <c r="T90" t="s">
        <v>150</v>
      </c>
      <c r="U90">
        <v>1</v>
      </c>
    </row>
    <row r="91" spans="1:21">
      <c r="A91" s="1">
        <v>45665</v>
      </c>
      <c r="B91" t="s">
        <v>18</v>
      </c>
      <c r="C91" t="s">
        <v>15</v>
      </c>
      <c r="D91" t="s">
        <v>14</v>
      </c>
      <c r="E91" t="s">
        <v>15</v>
      </c>
      <c r="F91">
        <v>262420</v>
      </c>
      <c r="G91">
        <v>14446</v>
      </c>
      <c r="H91">
        <v>3479</v>
      </c>
      <c r="I91">
        <v>2040</v>
      </c>
      <c r="J91">
        <v>966</v>
      </c>
      <c r="K91">
        <v>119191.61</v>
      </c>
      <c r="L91">
        <v>6335108.8300000001</v>
      </c>
      <c r="M91">
        <v>53.150627212771099</v>
      </c>
      <c r="N91">
        <v>5.5049157838579402E-2</v>
      </c>
      <c r="O91">
        <v>8.2507999999999999</v>
      </c>
      <c r="P91">
        <v>34.260300000000001</v>
      </c>
      <c r="Q91">
        <v>123.38679999999999</v>
      </c>
      <c r="R91" t="s">
        <v>157</v>
      </c>
      <c r="S91" t="s">
        <v>142</v>
      </c>
      <c r="T91" t="s">
        <v>150</v>
      </c>
      <c r="U91">
        <v>1</v>
      </c>
    </row>
    <row r="92" spans="1:21">
      <c r="A92" s="1">
        <v>45667</v>
      </c>
      <c r="B92" t="s">
        <v>18</v>
      </c>
      <c r="C92" t="s">
        <v>15</v>
      </c>
      <c r="D92" t="s">
        <v>12</v>
      </c>
      <c r="E92" t="s">
        <v>15</v>
      </c>
      <c r="F92">
        <v>70209</v>
      </c>
      <c r="G92">
        <v>2239</v>
      </c>
      <c r="H92">
        <v>511</v>
      </c>
      <c r="I92">
        <v>331</v>
      </c>
      <c r="J92">
        <v>185</v>
      </c>
      <c r="K92">
        <v>54632.02</v>
      </c>
      <c r="L92">
        <v>1173022.8899999999</v>
      </c>
      <c r="M92">
        <v>21.471343911500984</v>
      </c>
      <c r="N92">
        <v>3.1890498369155001E-2</v>
      </c>
      <c r="O92">
        <v>24.400200000000002</v>
      </c>
      <c r="P92">
        <v>106.91200000000001</v>
      </c>
      <c r="Q92">
        <v>295.3082</v>
      </c>
      <c r="R92" t="s">
        <v>157</v>
      </c>
      <c r="S92" t="s">
        <v>142</v>
      </c>
      <c r="T92" t="s">
        <v>150</v>
      </c>
      <c r="U92">
        <v>1</v>
      </c>
    </row>
    <row r="93" spans="1:21">
      <c r="A93" s="1">
        <v>45668</v>
      </c>
      <c r="B93" t="s">
        <v>18</v>
      </c>
      <c r="C93" t="s">
        <v>15</v>
      </c>
      <c r="D93" t="s">
        <v>12</v>
      </c>
      <c r="E93" t="s">
        <v>15</v>
      </c>
      <c r="F93">
        <v>125823</v>
      </c>
      <c r="G93">
        <v>6100</v>
      </c>
      <c r="H93">
        <v>1244</v>
      </c>
      <c r="I93">
        <v>598</v>
      </c>
      <c r="J93">
        <v>263</v>
      </c>
      <c r="K93">
        <v>78509.289999999994</v>
      </c>
      <c r="L93">
        <v>1955712.94</v>
      </c>
      <c r="M93">
        <v>24.910592619039097</v>
      </c>
      <c r="N93">
        <v>4.8480802397017998E-2</v>
      </c>
      <c r="O93">
        <v>12.8704</v>
      </c>
      <c r="P93">
        <v>63.110399999999998</v>
      </c>
      <c r="Q93">
        <v>298.51440000000002</v>
      </c>
      <c r="R93" t="s">
        <v>157</v>
      </c>
      <c r="S93" t="s">
        <v>142</v>
      </c>
      <c r="T93" t="s">
        <v>150</v>
      </c>
      <c r="U93">
        <v>1</v>
      </c>
    </row>
    <row r="94" spans="1:21">
      <c r="A94" s="1">
        <v>45670</v>
      </c>
      <c r="B94" t="s">
        <v>18</v>
      </c>
      <c r="C94" t="s">
        <v>15</v>
      </c>
      <c r="D94" t="s">
        <v>13</v>
      </c>
      <c r="E94" t="s">
        <v>15</v>
      </c>
      <c r="F94">
        <v>146482</v>
      </c>
      <c r="G94">
        <v>4711</v>
      </c>
      <c r="H94">
        <v>931</v>
      </c>
      <c r="I94">
        <v>572</v>
      </c>
      <c r="J94">
        <v>338</v>
      </c>
      <c r="K94">
        <v>141930.1</v>
      </c>
      <c r="L94">
        <v>2174371.9300000002</v>
      </c>
      <c r="M94">
        <v>15.320019713929604</v>
      </c>
      <c r="N94">
        <v>3.21609481028386E-2</v>
      </c>
      <c r="O94">
        <v>30.127400000000002</v>
      </c>
      <c r="P94">
        <v>152.44909999999999</v>
      </c>
      <c r="Q94">
        <v>419.91149999999999</v>
      </c>
      <c r="R94" t="s">
        <v>157</v>
      </c>
      <c r="S94" t="s">
        <v>142</v>
      </c>
      <c r="T94" t="s">
        <v>150</v>
      </c>
      <c r="U94">
        <v>1</v>
      </c>
    </row>
    <row r="95" spans="1:21">
      <c r="A95" s="1">
        <v>45671</v>
      </c>
      <c r="B95" t="s">
        <v>18</v>
      </c>
      <c r="C95" t="s">
        <v>15</v>
      </c>
      <c r="D95" t="s">
        <v>11</v>
      </c>
      <c r="E95" t="s">
        <v>15</v>
      </c>
      <c r="F95">
        <v>266480</v>
      </c>
      <c r="G95">
        <v>8507</v>
      </c>
      <c r="H95">
        <v>1449</v>
      </c>
      <c r="I95">
        <v>740</v>
      </c>
      <c r="J95">
        <v>346</v>
      </c>
      <c r="K95">
        <v>179057.44</v>
      </c>
      <c r="L95">
        <v>2625757.6800000002</v>
      </c>
      <c r="M95">
        <v>14.664331624533446</v>
      </c>
      <c r="N95">
        <v>3.1923596517562297E-2</v>
      </c>
      <c r="O95">
        <v>21.048200000000001</v>
      </c>
      <c r="P95">
        <v>123.5731</v>
      </c>
      <c r="Q95">
        <v>517.50710000000004</v>
      </c>
      <c r="R95" t="s">
        <v>157</v>
      </c>
      <c r="S95" t="s">
        <v>142</v>
      </c>
      <c r="T95" t="s">
        <v>150</v>
      </c>
      <c r="U95">
        <v>1</v>
      </c>
    </row>
    <row r="96" spans="1:21">
      <c r="A96" s="1">
        <v>45672</v>
      </c>
      <c r="B96" t="s">
        <v>18</v>
      </c>
      <c r="C96" t="s">
        <v>15</v>
      </c>
      <c r="D96" t="s">
        <v>15</v>
      </c>
      <c r="E96" t="s">
        <v>15</v>
      </c>
      <c r="F96">
        <v>119877</v>
      </c>
      <c r="G96">
        <v>5157</v>
      </c>
      <c r="H96">
        <v>853</v>
      </c>
      <c r="I96">
        <v>489</v>
      </c>
      <c r="J96">
        <v>196</v>
      </c>
      <c r="K96">
        <v>55662.12</v>
      </c>
      <c r="L96">
        <v>601879.73</v>
      </c>
      <c r="M96">
        <v>10.813093895812807</v>
      </c>
      <c r="N96">
        <v>4.3019094571936201E-2</v>
      </c>
      <c r="O96">
        <v>10.7935</v>
      </c>
      <c r="P96">
        <v>65.254499999999993</v>
      </c>
      <c r="Q96">
        <v>283.99040000000002</v>
      </c>
      <c r="R96" t="s">
        <v>157</v>
      </c>
      <c r="S96" t="s">
        <v>142</v>
      </c>
      <c r="T96" t="s">
        <v>150</v>
      </c>
      <c r="U96">
        <v>1</v>
      </c>
    </row>
    <row r="97" spans="1:21">
      <c r="A97" s="1">
        <v>45675</v>
      </c>
      <c r="B97" t="s">
        <v>18</v>
      </c>
      <c r="C97" t="s">
        <v>15</v>
      </c>
      <c r="D97" t="s">
        <v>12</v>
      </c>
      <c r="E97" t="s">
        <v>15</v>
      </c>
      <c r="F97">
        <v>143217</v>
      </c>
      <c r="G97">
        <v>6695</v>
      </c>
      <c r="H97">
        <v>1166</v>
      </c>
      <c r="I97">
        <v>607</v>
      </c>
      <c r="J97">
        <v>327</v>
      </c>
      <c r="K97">
        <v>67853.55</v>
      </c>
      <c r="L97">
        <v>1547240.6</v>
      </c>
      <c r="M97">
        <v>22.802647761244621</v>
      </c>
      <c r="N97">
        <v>4.6747243693137E-2</v>
      </c>
      <c r="O97">
        <v>10.135</v>
      </c>
      <c r="P97">
        <v>58.193399999999997</v>
      </c>
      <c r="Q97">
        <v>207.50319999999999</v>
      </c>
      <c r="R97" t="s">
        <v>157</v>
      </c>
      <c r="S97" t="s">
        <v>142</v>
      </c>
      <c r="T97" t="s">
        <v>150</v>
      </c>
      <c r="U97">
        <v>1</v>
      </c>
    </row>
    <row r="98" spans="1:21">
      <c r="A98" s="1">
        <v>45676</v>
      </c>
      <c r="B98" t="s">
        <v>18</v>
      </c>
      <c r="C98" t="s">
        <v>15</v>
      </c>
      <c r="D98" t="s">
        <v>15</v>
      </c>
      <c r="E98" t="s">
        <v>15</v>
      </c>
      <c r="F98">
        <v>72167</v>
      </c>
      <c r="G98">
        <v>3593</v>
      </c>
      <c r="H98">
        <v>602</v>
      </c>
      <c r="I98">
        <v>351</v>
      </c>
      <c r="J98">
        <v>197</v>
      </c>
      <c r="K98">
        <v>70366.31</v>
      </c>
      <c r="L98">
        <v>1134508.6499999999</v>
      </c>
      <c r="M98">
        <v>16.122895317375601</v>
      </c>
      <c r="N98">
        <v>4.9787298903931201E-2</v>
      </c>
      <c r="O98">
        <v>19.584299999999999</v>
      </c>
      <c r="P98">
        <v>116.88760000000001</v>
      </c>
      <c r="Q98">
        <v>357.18939999999998</v>
      </c>
      <c r="R98" t="s">
        <v>157</v>
      </c>
      <c r="S98" t="s">
        <v>142</v>
      </c>
      <c r="T98" t="s">
        <v>150</v>
      </c>
      <c r="U98">
        <v>1</v>
      </c>
    </row>
    <row r="99" spans="1:21">
      <c r="A99" s="1">
        <v>45677</v>
      </c>
      <c r="B99" t="s">
        <v>18</v>
      </c>
      <c r="C99" t="s">
        <v>15</v>
      </c>
      <c r="D99" t="s">
        <v>11</v>
      </c>
      <c r="E99" t="s">
        <v>15</v>
      </c>
      <c r="F99">
        <v>239490</v>
      </c>
      <c r="G99">
        <v>16490</v>
      </c>
      <c r="H99">
        <v>2821</v>
      </c>
      <c r="I99">
        <v>1500</v>
      </c>
      <c r="J99">
        <v>857</v>
      </c>
      <c r="K99">
        <v>231252.5</v>
      </c>
      <c r="L99">
        <v>2591070.7400000002</v>
      </c>
      <c r="M99">
        <v>11.204509097198951</v>
      </c>
      <c r="N99">
        <v>6.8854649463443204E-2</v>
      </c>
      <c r="O99">
        <v>14.0238</v>
      </c>
      <c r="P99">
        <v>81.975399999999993</v>
      </c>
      <c r="Q99">
        <v>269.83960000000002</v>
      </c>
      <c r="R99" t="s">
        <v>157</v>
      </c>
      <c r="S99" t="s">
        <v>142</v>
      </c>
      <c r="T99" t="s">
        <v>150</v>
      </c>
      <c r="U99">
        <v>1</v>
      </c>
    </row>
    <row r="100" spans="1:21">
      <c r="A100" s="1">
        <v>45678</v>
      </c>
      <c r="B100" t="s">
        <v>18</v>
      </c>
      <c r="C100" t="s">
        <v>15</v>
      </c>
      <c r="D100" t="s">
        <v>11</v>
      </c>
      <c r="E100" t="s">
        <v>15</v>
      </c>
      <c r="F100">
        <v>114858</v>
      </c>
      <c r="G100">
        <v>8995</v>
      </c>
      <c r="H100">
        <v>2140</v>
      </c>
      <c r="I100">
        <v>1042</v>
      </c>
      <c r="J100">
        <v>585</v>
      </c>
      <c r="K100">
        <v>109054.25</v>
      </c>
      <c r="L100">
        <v>3742051.97</v>
      </c>
      <c r="M100">
        <v>34.313673882494264</v>
      </c>
      <c r="N100">
        <v>7.8314092183391706E-2</v>
      </c>
      <c r="O100">
        <v>12.123900000000001</v>
      </c>
      <c r="P100">
        <v>50.959899999999998</v>
      </c>
      <c r="Q100">
        <v>186.41749999999999</v>
      </c>
      <c r="R100" t="s">
        <v>157</v>
      </c>
      <c r="S100" t="s">
        <v>142</v>
      </c>
      <c r="T100" t="s">
        <v>150</v>
      </c>
      <c r="U100">
        <v>1</v>
      </c>
    </row>
    <row r="101" spans="1:21">
      <c r="A101" s="1">
        <v>45680</v>
      </c>
      <c r="B101" t="s">
        <v>18</v>
      </c>
      <c r="C101" t="s">
        <v>15</v>
      </c>
      <c r="D101" t="s">
        <v>11</v>
      </c>
      <c r="E101" t="s">
        <v>15</v>
      </c>
      <c r="F101">
        <v>160382</v>
      </c>
      <c r="G101">
        <v>12822</v>
      </c>
      <c r="H101">
        <v>2675</v>
      </c>
      <c r="I101">
        <v>1467</v>
      </c>
      <c r="J101">
        <v>670</v>
      </c>
      <c r="K101">
        <v>98850.69</v>
      </c>
      <c r="L101">
        <v>3011981.4</v>
      </c>
      <c r="M101">
        <v>30.470008858815248</v>
      </c>
      <c r="N101">
        <v>7.9946627427017997E-2</v>
      </c>
      <c r="O101">
        <v>7.7095000000000002</v>
      </c>
      <c r="P101">
        <v>36.953499999999998</v>
      </c>
      <c r="Q101">
        <v>147.53829999999999</v>
      </c>
      <c r="R101" t="s">
        <v>157</v>
      </c>
      <c r="S101" t="s">
        <v>142</v>
      </c>
      <c r="T101" t="s">
        <v>150</v>
      </c>
      <c r="U101">
        <v>1</v>
      </c>
    </row>
    <row r="102" spans="1:21">
      <c r="A102" s="1">
        <v>45681</v>
      </c>
      <c r="B102" t="s">
        <v>18</v>
      </c>
      <c r="C102" t="s">
        <v>15</v>
      </c>
      <c r="D102" t="s">
        <v>15</v>
      </c>
      <c r="E102" t="s">
        <v>15</v>
      </c>
      <c r="F102">
        <v>87341</v>
      </c>
      <c r="G102">
        <v>6016</v>
      </c>
      <c r="H102">
        <v>1290</v>
      </c>
      <c r="I102">
        <v>669</v>
      </c>
      <c r="J102">
        <v>315</v>
      </c>
      <c r="K102">
        <v>35138.720000000001</v>
      </c>
      <c r="L102">
        <v>2092169.31</v>
      </c>
      <c r="M102">
        <v>59.540282343807625</v>
      </c>
      <c r="N102">
        <v>6.8879449513973998E-2</v>
      </c>
      <c r="O102">
        <v>5.8409000000000004</v>
      </c>
      <c r="P102">
        <v>27.2393</v>
      </c>
      <c r="Q102">
        <v>111.5515</v>
      </c>
      <c r="R102" t="s">
        <v>157</v>
      </c>
      <c r="S102" t="s">
        <v>142</v>
      </c>
      <c r="T102" t="s">
        <v>150</v>
      </c>
      <c r="U102">
        <v>1</v>
      </c>
    </row>
    <row r="103" spans="1:21">
      <c r="A103" s="1">
        <v>45682</v>
      </c>
      <c r="B103" t="s">
        <v>18</v>
      </c>
      <c r="C103" t="s">
        <v>15</v>
      </c>
      <c r="D103" t="s">
        <v>13</v>
      </c>
      <c r="E103" t="s">
        <v>15</v>
      </c>
      <c r="F103">
        <v>184938</v>
      </c>
      <c r="G103">
        <v>6118</v>
      </c>
      <c r="H103">
        <v>1450</v>
      </c>
      <c r="I103">
        <v>865</v>
      </c>
      <c r="J103">
        <v>478</v>
      </c>
      <c r="K103">
        <v>132226.89000000001</v>
      </c>
      <c r="L103">
        <v>1439934.34</v>
      </c>
      <c r="M103">
        <v>10.889875274235067</v>
      </c>
      <c r="N103">
        <v>3.3081356995317397E-2</v>
      </c>
      <c r="O103">
        <v>21.6128</v>
      </c>
      <c r="P103">
        <v>91.191000000000003</v>
      </c>
      <c r="Q103">
        <v>276.62529999999998</v>
      </c>
      <c r="R103" t="s">
        <v>157</v>
      </c>
      <c r="S103" t="s">
        <v>142</v>
      </c>
      <c r="T103" t="s">
        <v>150</v>
      </c>
      <c r="U103">
        <v>1</v>
      </c>
    </row>
    <row r="104" spans="1:21">
      <c r="A104" s="1">
        <v>45683</v>
      </c>
      <c r="B104" t="s">
        <v>18</v>
      </c>
      <c r="C104" t="s">
        <v>15</v>
      </c>
      <c r="D104" t="s">
        <v>13</v>
      </c>
      <c r="E104" t="s">
        <v>15</v>
      </c>
      <c r="F104">
        <v>63670</v>
      </c>
      <c r="G104">
        <v>3261</v>
      </c>
      <c r="H104">
        <v>779</v>
      </c>
      <c r="I104">
        <v>463</v>
      </c>
      <c r="J104">
        <v>260</v>
      </c>
      <c r="K104">
        <v>57921.04</v>
      </c>
      <c r="L104">
        <v>1810450.96</v>
      </c>
      <c r="M104">
        <v>31.257224663093066</v>
      </c>
      <c r="N104">
        <v>5.1217213758442001E-2</v>
      </c>
      <c r="O104">
        <v>17.761700000000001</v>
      </c>
      <c r="P104">
        <v>74.353099999999998</v>
      </c>
      <c r="Q104">
        <v>222.7732</v>
      </c>
      <c r="R104" t="s">
        <v>157</v>
      </c>
      <c r="S104" t="s">
        <v>142</v>
      </c>
      <c r="T104" t="s">
        <v>150</v>
      </c>
      <c r="U104">
        <v>1</v>
      </c>
    </row>
    <row r="105" spans="1:21">
      <c r="A105" s="1">
        <v>45688</v>
      </c>
      <c r="B105" t="s">
        <v>18</v>
      </c>
      <c r="C105" t="s">
        <v>15</v>
      </c>
      <c r="D105" t="s">
        <v>11</v>
      </c>
      <c r="E105" t="s">
        <v>15</v>
      </c>
      <c r="F105">
        <v>85144</v>
      </c>
      <c r="G105">
        <v>3382</v>
      </c>
      <c r="H105">
        <v>587</v>
      </c>
      <c r="I105">
        <v>296</v>
      </c>
      <c r="J105">
        <v>155</v>
      </c>
      <c r="K105">
        <v>42903.25</v>
      </c>
      <c r="L105">
        <v>564840.05000000005</v>
      </c>
      <c r="M105">
        <v>13.165437350317285</v>
      </c>
      <c r="N105">
        <v>3.9720943343042402E-2</v>
      </c>
      <c r="O105">
        <v>12.6858</v>
      </c>
      <c r="P105">
        <v>73.088999999999999</v>
      </c>
      <c r="Q105">
        <v>276.79520000000002</v>
      </c>
      <c r="R105" t="s">
        <v>157</v>
      </c>
      <c r="S105" t="s">
        <v>142</v>
      </c>
      <c r="T105" t="s">
        <v>150</v>
      </c>
      <c r="U105">
        <v>1</v>
      </c>
    </row>
    <row r="106" spans="1:21">
      <c r="A106" s="1">
        <v>45696</v>
      </c>
      <c r="B106" t="s">
        <v>18</v>
      </c>
      <c r="C106" t="s">
        <v>15</v>
      </c>
      <c r="D106" t="s">
        <v>11</v>
      </c>
      <c r="E106" t="s">
        <v>15</v>
      </c>
      <c r="F106">
        <v>65423</v>
      </c>
      <c r="G106">
        <v>3275</v>
      </c>
      <c r="H106">
        <v>709</v>
      </c>
      <c r="I106">
        <v>417</v>
      </c>
      <c r="J106">
        <v>179</v>
      </c>
      <c r="K106">
        <v>31628.240000000002</v>
      </c>
      <c r="L106">
        <v>642830.89</v>
      </c>
      <c r="M106">
        <v>20.324586192592442</v>
      </c>
      <c r="N106">
        <v>5.00588478058175E-2</v>
      </c>
      <c r="O106">
        <v>9.6575000000000006</v>
      </c>
      <c r="P106">
        <v>44.6096</v>
      </c>
      <c r="Q106">
        <v>176.69409999999999</v>
      </c>
      <c r="R106" t="s">
        <v>157</v>
      </c>
      <c r="S106" t="s">
        <v>142</v>
      </c>
      <c r="T106" t="s">
        <v>151</v>
      </c>
      <c r="U106">
        <v>2</v>
      </c>
    </row>
    <row r="107" spans="1:21">
      <c r="A107" s="1">
        <v>45699</v>
      </c>
      <c r="B107" t="s">
        <v>18</v>
      </c>
      <c r="C107" t="s">
        <v>15</v>
      </c>
      <c r="D107" t="s">
        <v>15</v>
      </c>
      <c r="E107" t="s">
        <v>15</v>
      </c>
      <c r="F107">
        <v>127232</v>
      </c>
      <c r="G107">
        <v>9034</v>
      </c>
      <c r="H107">
        <v>1736</v>
      </c>
      <c r="I107">
        <v>1112</v>
      </c>
      <c r="J107">
        <v>517</v>
      </c>
      <c r="K107">
        <v>111616.5</v>
      </c>
      <c r="L107">
        <v>3367905.35</v>
      </c>
      <c r="M107">
        <v>30.173902156043237</v>
      </c>
      <c r="N107">
        <v>7.1004149899396393E-2</v>
      </c>
      <c r="O107">
        <v>12.3552</v>
      </c>
      <c r="P107">
        <v>64.295199999999994</v>
      </c>
      <c r="Q107">
        <v>215.89259999999999</v>
      </c>
      <c r="R107" t="s">
        <v>157</v>
      </c>
      <c r="S107" t="s">
        <v>142</v>
      </c>
      <c r="T107" t="s">
        <v>151</v>
      </c>
      <c r="U107">
        <v>2</v>
      </c>
    </row>
    <row r="108" spans="1:21">
      <c r="A108" s="1">
        <v>45705</v>
      </c>
      <c r="B108" t="s">
        <v>18</v>
      </c>
      <c r="C108" t="s">
        <v>15</v>
      </c>
      <c r="D108" t="s">
        <v>11</v>
      </c>
      <c r="E108" t="s">
        <v>15</v>
      </c>
      <c r="F108">
        <v>109605</v>
      </c>
      <c r="G108">
        <v>8284</v>
      </c>
      <c r="H108">
        <v>1935</v>
      </c>
      <c r="I108">
        <v>1132</v>
      </c>
      <c r="J108">
        <v>663</v>
      </c>
      <c r="K108">
        <v>61086.21</v>
      </c>
      <c r="L108">
        <v>2830034.76</v>
      </c>
      <c r="M108">
        <v>46.328537324545096</v>
      </c>
      <c r="N108">
        <v>7.5580493590620898E-2</v>
      </c>
      <c r="O108">
        <v>7.3739999999999997</v>
      </c>
      <c r="P108">
        <v>31.569099999999999</v>
      </c>
      <c r="Q108">
        <v>92.136099999999999</v>
      </c>
      <c r="R108" t="s">
        <v>157</v>
      </c>
      <c r="S108" t="s">
        <v>142</v>
      </c>
      <c r="T108" t="s">
        <v>151</v>
      </c>
      <c r="U108">
        <v>2</v>
      </c>
    </row>
    <row r="109" spans="1:21">
      <c r="A109" s="1">
        <v>45708</v>
      </c>
      <c r="B109" t="s">
        <v>18</v>
      </c>
      <c r="C109" t="s">
        <v>15</v>
      </c>
      <c r="D109" t="s">
        <v>12</v>
      </c>
      <c r="E109" t="s">
        <v>15</v>
      </c>
      <c r="F109">
        <v>115658</v>
      </c>
      <c r="G109">
        <v>6141</v>
      </c>
      <c r="H109">
        <v>1182</v>
      </c>
      <c r="I109">
        <v>685</v>
      </c>
      <c r="J109">
        <v>302</v>
      </c>
      <c r="K109">
        <v>81667.73</v>
      </c>
      <c r="L109">
        <v>2031836.19</v>
      </c>
      <c r="M109">
        <v>24.879302877648247</v>
      </c>
      <c r="N109">
        <v>5.3096197409604202E-2</v>
      </c>
      <c r="O109">
        <v>13.2988</v>
      </c>
      <c r="P109">
        <v>69.092799999999997</v>
      </c>
      <c r="Q109">
        <v>270.42290000000003</v>
      </c>
      <c r="R109" t="s">
        <v>157</v>
      </c>
      <c r="S109" t="s">
        <v>142</v>
      </c>
      <c r="T109" t="s">
        <v>151</v>
      </c>
      <c r="U109">
        <v>2</v>
      </c>
    </row>
    <row r="110" spans="1:21">
      <c r="A110" s="1">
        <v>45711</v>
      </c>
      <c r="B110" t="s">
        <v>18</v>
      </c>
      <c r="C110" t="s">
        <v>15</v>
      </c>
      <c r="D110" t="s">
        <v>12</v>
      </c>
      <c r="E110" t="s">
        <v>15</v>
      </c>
      <c r="F110">
        <v>141610</v>
      </c>
      <c r="G110">
        <v>8320</v>
      </c>
      <c r="H110">
        <v>1667</v>
      </c>
      <c r="I110">
        <v>1053</v>
      </c>
      <c r="J110">
        <v>595</v>
      </c>
      <c r="K110">
        <v>71547.48</v>
      </c>
      <c r="L110">
        <v>4297339.82</v>
      </c>
      <c r="M110">
        <v>60.062769785882054</v>
      </c>
      <c r="N110">
        <v>5.8752912929877797E-2</v>
      </c>
      <c r="O110">
        <v>8.5995000000000008</v>
      </c>
      <c r="P110">
        <v>42.919899999999998</v>
      </c>
      <c r="Q110">
        <v>120.2479</v>
      </c>
      <c r="R110" t="s">
        <v>157</v>
      </c>
      <c r="S110" t="s">
        <v>142</v>
      </c>
      <c r="T110" t="s">
        <v>151</v>
      </c>
      <c r="U110">
        <v>2</v>
      </c>
    </row>
    <row r="111" spans="1:21">
      <c r="A111" s="1">
        <v>45714</v>
      </c>
      <c r="B111" t="s">
        <v>18</v>
      </c>
      <c r="C111" t="s">
        <v>15</v>
      </c>
      <c r="D111" t="s">
        <v>15</v>
      </c>
      <c r="E111" t="s">
        <v>15</v>
      </c>
      <c r="F111">
        <v>82925</v>
      </c>
      <c r="G111">
        <v>5003</v>
      </c>
      <c r="H111">
        <v>1088</v>
      </c>
      <c r="I111">
        <v>544</v>
      </c>
      <c r="J111">
        <v>317</v>
      </c>
      <c r="K111">
        <v>49214.3</v>
      </c>
      <c r="L111">
        <v>2410736.98</v>
      </c>
      <c r="M111">
        <v>48.98448174615914</v>
      </c>
      <c r="N111">
        <v>6.0331624962315401E-2</v>
      </c>
      <c r="O111">
        <v>9.8369999999999997</v>
      </c>
      <c r="P111">
        <v>45.233699999999999</v>
      </c>
      <c r="Q111">
        <v>155.25020000000001</v>
      </c>
      <c r="R111" t="s">
        <v>157</v>
      </c>
      <c r="S111" t="s">
        <v>142</v>
      </c>
      <c r="T111" t="s">
        <v>151</v>
      </c>
      <c r="U111">
        <v>2</v>
      </c>
    </row>
    <row r="112" spans="1:21">
      <c r="A112" s="1">
        <v>45715</v>
      </c>
      <c r="B112" t="s">
        <v>18</v>
      </c>
      <c r="C112" t="s">
        <v>15</v>
      </c>
      <c r="D112" t="s">
        <v>13</v>
      </c>
      <c r="E112" t="s">
        <v>15</v>
      </c>
      <c r="F112">
        <v>113983</v>
      </c>
      <c r="G112">
        <v>4651</v>
      </c>
      <c r="H112">
        <v>940</v>
      </c>
      <c r="I112">
        <v>445</v>
      </c>
      <c r="J112">
        <v>184</v>
      </c>
      <c r="K112">
        <v>79830.66</v>
      </c>
      <c r="L112">
        <v>692151.2</v>
      </c>
      <c r="M112">
        <v>8.6702427363120869</v>
      </c>
      <c r="N112">
        <v>4.08043304703333E-2</v>
      </c>
      <c r="O112">
        <v>17.164200000000001</v>
      </c>
      <c r="P112">
        <v>84.926199999999994</v>
      </c>
      <c r="Q112">
        <v>433.8623</v>
      </c>
      <c r="R112" t="s">
        <v>157</v>
      </c>
      <c r="S112" t="s">
        <v>142</v>
      </c>
      <c r="T112" t="s">
        <v>151</v>
      </c>
      <c r="U112">
        <v>2</v>
      </c>
    </row>
    <row r="113" spans="1:21">
      <c r="A113" s="1">
        <v>45722</v>
      </c>
      <c r="B113" t="s">
        <v>18</v>
      </c>
      <c r="C113" t="s">
        <v>15</v>
      </c>
      <c r="D113" t="s">
        <v>15</v>
      </c>
      <c r="E113" t="s">
        <v>15</v>
      </c>
      <c r="F113">
        <v>188977</v>
      </c>
      <c r="G113">
        <v>11714</v>
      </c>
      <c r="H113">
        <v>2647</v>
      </c>
      <c r="I113">
        <v>1690</v>
      </c>
      <c r="J113">
        <v>798</v>
      </c>
      <c r="K113">
        <v>113365.21</v>
      </c>
      <c r="L113">
        <v>5029867.79</v>
      </c>
      <c r="M113">
        <v>44.368707031019476</v>
      </c>
      <c r="N113">
        <v>6.1986379294834797E-2</v>
      </c>
      <c r="O113">
        <v>9.6777999999999995</v>
      </c>
      <c r="P113">
        <v>42.827800000000003</v>
      </c>
      <c r="Q113">
        <v>142.0617</v>
      </c>
      <c r="R113" t="s">
        <v>157</v>
      </c>
      <c r="S113" t="s">
        <v>142</v>
      </c>
      <c r="T113" t="s">
        <v>143</v>
      </c>
      <c r="U113">
        <v>3</v>
      </c>
    </row>
    <row r="114" spans="1:21">
      <c r="A114" s="1">
        <v>45723</v>
      </c>
      <c r="B114" t="s">
        <v>18</v>
      </c>
      <c r="C114" t="s">
        <v>15</v>
      </c>
      <c r="D114" t="s">
        <v>13</v>
      </c>
      <c r="E114" t="s">
        <v>15</v>
      </c>
      <c r="F114">
        <v>252677</v>
      </c>
      <c r="G114">
        <v>9888</v>
      </c>
      <c r="H114">
        <v>1997</v>
      </c>
      <c r="I114">
        <v>964</v>
      </c>
      <c r="J114">
        <v>578</v>
      </c>
      <c r="K114">
        <v>105630.8</v>
      </c>
      <c r="L114">
        <v>3700568.66</v>
      </c>
      <c r="M114">
        <v>35.033045854050144</v>
      </c>
      <c r="N114">
        <v>3.9132964219141399E-2</v>
      </c>
      <c r="O114">
        <v>10.682700000000001</v>
      </c>
      <c r="P114">
        <v>52.8947</v>
      </c>
      <c r="Q114">
        <v>182.75219999999999</v>
      </c>
      <c r="R114" t="s">
        <v>157</v>
      </c>
      <c r="S114" t="s">
        <v>142</v>
      </c>
      <c r="T114" t="s">
        <v>143</v>
      </c>
      <c r="U114">
        <v>3</v>
      </c>
    </row>
    <row r="115" spans="1:21">
      <c r="A115" s="1">
        <v>45726</v>
      </c>
      <c r="B115" t="s">
        <v>18</v>
      </c>
      <c r="C115" t="s">
        <v>15</v>
      </c>
      <c r="D115" t="s">
        <v>13</v>
      </c>
      <c r="E115" t="s">
        <v>15</v>
      </c>
      <c r="F115">
        <v>258417</v>
      </c>
      <c r="G115">
        <v>18909</v>
      </c>
      <c r="H115">
        <v>4020</v>
      </c>
      <c r="I115">
        <v>2269</v>
      </c>
      <c r="J115">
        <v>1059</v>
      </c>
      <c r="K115">
        <v>140621.96</v>
      </c>
      <c r="L115">
        <v>7367765.46</v>
      </c>
      <c r="M115">
        <v>52.394131471357674</v>
      </c>
      <c r="N115">
        <v>7.3172430606345595E-2</v>
      </c>
      <c r="O115">
        <v>7.4367999999999999</v>
      </c>
      <c r="P115">
        <v>34.980600000000003</v>
      </c>
      <c r="Q115">
        <v>132.78749999999999</v>
      </c>
      <c r="R115" t="s">
        <v>157</v>
      </c>
      <c r="S115" t="s">
        <v>142</v>
      </c>
      <c r="T115" t="s">
        <v>143</v>
      </c>
      <c r="U115">
        <v>3</v>
      </c>
    </row>
    <row r="116" spans="1:21">
      <c r="A116" s="1">
        <v>45727</v>
      </c>
      <c r="B116" t="s">
        <v>18</v>
      </c>
      <c r="C116" t="s">
        <v>15</v>
      </c>
      <c r="D116" t="s">
        <v>11</v>
      </c>
      <c r="E116" t="s">
        <v>15</v>
      </c>
      <c r="F116">
        <v>209874</v>
      </c>
      <c r="G116">
        <v>11904</v>
      </c>
      <c r="H116">
        <v>2886</v>
      </c>
      <c r="I116">
        <v>1634</v>
      </c>
      <c r="J116">
        <v>908</v>
      </c>
      <c r="K116">
        <v>156283.1</v>
      </c>
      <c r="L116">
        <v>4945752.5199999996</v>
      </c>
      <c r="M116">
        <v>31.646112215588246</v>
      </c>
      <c r="N116">
        <v>5.6719746133394297E-2</v>
      </c>
      <c r="O116">
        <v>13.1286</v>
      </c>
      <c r="P116">
        <v>54.152099999999997</v>
      </c>
      <c r="Q116">
        <v>172.11799999999999</v>
      </c>
      <c r="R116" t="s">
        <v>157</v>
      </c>
      <c r="S116" t="s">
        <v>142</v>
      </c>
      <c r="T116" t="s">
        <v>143</v>
      </c>
      <c r="U116">
        <v>3</v>
      </c>
    </row>
    <row r="117" spans="1:21">
      <c r="A117" s="1">
        <v>45730</v>
      </c>
      <c r="B117" t="s">
        <v>18</v>
      </c>
      <c r="C117" t="s">
        <v>15</v>
      </c>
      <c r="D117" t="s">
        <v>13</v>
      </c>
      <c r="E117" t="s">
        <v>15</v>
      </c>
      <c r="F117">
        <v>286615</v>
      </c>
      <c r="G117">
        <v>14860</v>
      </c>
      <c r="H117">
        <v>3405</v>
      </c>
      <c r="I117">
        <v>1582</v>
      </c>
      <c r="J117">
        <v>809</v>
      </c>
      <c r="K117">
        <v>174370.56</v>
      </c>
      <c r="L117">
        <v>6056441.3700000001</v>
      </c>
      <c r="M117">
        <v>34.733164646600898</v>
      </c>
      <c r="N117">
        <v>5.18465537393367E-2</v>
      </c>
      <c r="O117">
        <v>11.7342</v>
      </c>
      <c r="P117">
        <v>51.210099999999997</v>
      </c>
      <c r="Q117">
        <v>215.5384</v>
      </c>
      <c r="R117" t="s">
        <v>157</v>
      </c>
      <c r="S117" t="s">
        <v>142</v>
      </c>
      <c r="T117" t="s">
        <v>143</v>
      </c>
      <c r="U117">
        <v>3</v>
      </c>
    </row>
    <row r="118" spans="1:21">
      <c r="A118" s="1">
        <v>45732</v>
      </c>
      <c r="B118" t="s">
        <v>18</v>
      </c>
      <c r="C118" t="s">
        <v>15</v>
      </c>
      <c r="D118" t="s">
        <v>11</v>
      </c>
      <c r="E118" t="s">
        <v>15</v>
      </c>
      <c r="F118">
        <v>143329</v>
      </c>
      <c r="G118">
        <v>8242</v>
      </c>
      <c r="H118">
        <v>2029</v>
      </c>
      <c r="I118">
        <v>1135</v>
      </c>
      <c r="J118">
        <v>533</v>
      </c>
      <c r="K118">
        <v>135105.23000000001</v>
      </c>
      <c r="L118">
        <v>2328047.63</v>
      </c>
      <c r="M118">
        <v>17.231365728773042</v>
      </c>
      <c r="N118">
        <v>5.7504064076355797E-2</v>
      </c>
      <c r="O118">
        <v>16.392299999999999</v>
      </c>
      <c r="P118">
        <v>66.587100000000007</v>
      </c>
      <c r="Q118">
        <v>253.48070000000001</v>
      </c>
      <c r="R118" t="s">
        <v>157</v>
      </c>
      <c r="S118" t="s">
        <v>142</v>
      </c>
      <c r="T118" t="s">
        <v>143</v>
      </c>
      <c r="U118">
        <v>3</v>
      </c>
    </row>
    <row r="119" spans="1:21">
      <c r="A119" s="1">
        <v>45736</v>
      </c>
      <c r="B119" t="s">
        <v>18</v>
      </c>
      <c r="C119" t="s">
        <v>15</v>
      </c>
      <c r="D119" t="s">
        <v>14</v>
      </c>
      <c r="E119" t="s">
        <v>15</v>
      </c>
      <c r="F119">
        <v>107546</v>
      </c>
      <c r="G119">
        <v>4153</v>
      </c>
      <c r="H119">
        <v>907</v>
      </c>
      <c r="I119">
        <v>465</v>
      </c>
      <c r="J119">
        <v>194</v>
      </c>
      <c r="K119">
        <v>97757.51</v>
      </c>
      <c r="L119">
        <v>602706.81000000006</v>
      </c>
      <c r="M119">
        <v>6.1653248942204044</v>
      </c>
      <c r="N119">
        <v>3.8616034069142498E-2</v>
      </c>
      <c r="O119">
        <v>23.539000000000001</v>
      </c>
      <c r="P119">
        <v>107.7812</v>
      </c>
      <c r="Q119">
        <v>503.90469999999999</v>
      </c>
      <c r="R119" t="s">
        <v>157</v>
      </c>
      <c r="S119" t="s">
        <v>142</v>
      </c>
      <c r="T119" t="s">
        <v>143</v>
      </c>
      <c r="U119">
        <v>3</v>
      </c>
    </row>
    <row r="120" spans="1:21">
      <c r="A120" s="1">
        <v>45740</v>
      </c>
      <c r="B120" t="s">
        <v>18</v>
      </c>
      <c r="C120" t="s">
        <v>15</v>
      </c>
      <c r="D120" t="s">
        <v>11</v>
      </c>
      <c r="E120" t="s">
        <v>15</v>
      </c>
      <c r="F120">
        <v>99084</v>
      </c>
      <c r="G120">
        <v>7882</v>
      </c>
      <c r="H120">
        <v>1585</v>
      </c>
      <c r="I120">
        <v>875</v>
      </c>
      <c r="J120">
        <v>446</v>
      </c>
      <c r="K120">
        <v>56260.32</v>
      </c>
      <c r="L120">
        <v>3403228.57</v>
      </c>
      <c r="M120">
        <v>60.49074320942362</v>
      </c>
      <c r="N120">
        <v>7.9548665778531397E-2</v>
      </c>
      <c r="O120">
        <v>7.1378000000000004</v>
      </c>
      <c r="P120">
        <v>35.4955</v>
      </c>
      <c r="Q120">
        <v>126.1442</v>
      </c>
      <c r="R120" t="s">
        <v>157</v>
      </c>
      <c r="S120" t="s">
        <v>142</v>
      </c>
      <c r="T120" t="s">
        <v>143</v>
      </c>
      <c r="U120">
        <v>3</v>
      </c>
    </row>
    <row r="121" spans="1:21">
      <c r="A121" s="1">
        <v>45741</v>
      </c>
      <c r="B121" t="s">
        <v>18</v>
      </c>
      <c r="C121" t="s">
        <v>15</v>
      </c>
      <c r="D121" t="s">
        <v>11</v>
      </c>
      <c r="E121" t="s">
        <v>15</v>
      </c>
      <c r="F121">
        <v>151038</v>
      </c>
      <c r="G121">
        <v>4667</v>
      </c>
      <c r="H121">
        <v>856</v>
      </c>
      <c r="I121">
        <v>417</v>
      </c>
      <c r="J121">
        <v>238</v>
      </c>
      <c r="K121">
        <v>81008.289999999994</v>
      </c>
      <c r="L121">
        <v>1443400.51</v>
      </c>
      <c r="M121">
        <v>17.817935793978616</v>
      </c>
      <c r="N121">
        <v>3.08995087329017E-2</v>
      </c>
      <c r="O121">
        <v>17.357700000000001</v>
      </c>
      <c r="P121">
        <v>94.635900000000007</v>
      </c>
      <c r="Q121">
        <v>340.37099999999998</v>
      </c>
      <c r="R121" t="s">
        <v>157</v>
      </c>
      <c r="S121" t="s">
        <v>142</v>
      </c>
      <c r="T121" t="s">
        <v>143</v>
      </c>
      <c r="U121">
        <v>3</v>
      </c>
    </row>
    <row r="122" spans="1:21">
      <c r="A122" s="1">
        <v>45742</v>
      </c>
      <c r="B122" t="s">
        <v>18</v>
      </c>
      <c r="C122" t="s">
        <v>15</v>
      </c>
      <c r="D122" t="s">
        <v>11</v>
      </c>
      <c r="E122" t="s">
        <v>15</v>
      </c>
      <c r="F122">
        <v>261569</v>
      </c>
      <c r="G122">
        <v>10863</v>
      </c>
      <c r="H122">
        <v>2582</v>
      </c>
      <c r="I122">
        <v>1521</v>
      </c>
      <c r="J122">
        <v>869</v>
      </c>
      <c r="K122">
        <v>245885.34</v>
      </c>
      <c r="L122">
        <v>3687397.28</v>
      </c>
      <c r="M122">
        <v>14.996409627349072</v>
      </c>
      <c r="N122">
        <v>4.1530150744163101E-2</v>
      </c>
      <c r="O122">
        <v>22.635100000000001</v>
      </c>
      <c r="P122">
        <v>95.230599999999995</v>
      </c>
      <c r="Q122">
        <v>282.95209999999997</v>
      </c>
      <c r="R122" t="s">
        <v>157</v>
      </c>
      <c r="S122" t="s">
        <v>142</v>
      </c>
      <c r="T122" t="s">
        <v>143</v>
      </c>
      <c r="U122">
        <v>3</v>
      </c>
    </row>
    <row r="123" spans="1:21">
      <c r="A123" s="1">
        <v>45743</v>
      </c>
      <c r="B123" t="s">
        <v>18</v>
      </c>
      <c r="C123" t="s">
        <v>15</v>
      </c>
      <c r="D123" t="s">
        <v>11</v>
      </c>
      <c r="E123" t="s">
        <v>15</v>
      </c>
      <c r="F123">
        <v>242681</v>
      </c>
      <c r="G123">
        <v>16801</v>
      </c>
      <c r="H123">
        <v>3043</v>
      </c>
      <c r="I123">
        <v>1834</v>
      </c>
      <c r="J123">
        <v>1029</v>
      </c>
      <c r="K123">
        <v>237908.01</v>
      </c>
      <c r="L123">
        <v>7686272.0700000003</v>
      </c>
      <c r="M123">
        <v>32.307748150219908</v>
      </c>
      <c r="N123">
        <v>6.9230800927967198E-2</v>
      </c>
      <c r="O123">
        <v>14.160299999999999</v>
      </c>
      <c r="P123">
        <v>78.182100000000005</v>
      </c>
      <c r="Q123">
        <v>231.20310000000001</v>
      </c>
      <c r="R123" t="s">
        <v>157</v>
      </c>
      <c r="S123" t="s">
        <v>142</v>
      </c>
      <c r="T123" t="s">
        <v>143</v>
      </c>
      <c r="U123">
        <v>3</v>
      </c>
    </row>
    <row r="124" spans="1:21">
      <c r="A124" s="1">
        <v>45745</v>
      </c>
      <c r="B124" t="s">
        <v>18</v>
      </c>
      <c r="C124" t="s">
        <v>15</v>
      </c>
      <c r="D124" t="s">
        <v>15</v>
      </c>
      <c r="E124" t="s">
        <v>15</v>
      </c>
      <c r="F124">
        <v>229820</v>
      </c>
      <c r="G124">
        <v>11047</v>
      </c>
      <c r="H124">
        <v>2019</v>
      </c>
      <c r="I124">
        <v>1120</v>
      </c>
      <c r="J124">
        <v>565</v>
      </c>
      <c r="K124">
        <v>204934.93</v>
      </c>
      <c r="L124">
        <v>2057874.91</v>
      </c>
      <c r="M124">
        <v>10.041601546403045</v>
      </c>
      <c r="N124">
        <v>4.8068053259072298E-2</v>
      </c>
      <c r="O124">
        <v>18.551200000000001</v>
      </c>
      <c r="P124">
        <v>101.50320000000001</v>
      </c>
      <c r="Q124">
        <v>362.7167</v>
      </c>
      <c r="R124" t="s">
        <v>157</v>
      </c>
      <c r="S124" t="s">
        <v>142</v>
      </c>
      <c r="T124" t="s">
        <v>143</v>
      </c>
      <c r="U124">
        <v>3</v>
      </c>
    </row>
    <row r="125" spans="1:21">
      <c r="A125" s="1">
        <v>45747</v>
      </c>
      <c r="B125" t="s">
        <v>18</v>
      </c>
      <c r="C125" t="s">
        <v>15</v>
      </c>
      <c r="D125" t="s">
        <v>13</v>
      </c>
      <c r="E125" t="s">
        <v>15</v>
      </c>
      <c r="F125">
        <v>203412</v>
      </c>
      <c r="G125">
        <v>13404</v>
      </c>
      <c r="H125">
        <v>3282</v>
      </c>
      <c r="I125">
        <v>1607</v>
      </c>
      <c r="J125">
        <v>645</v>
      </c>
      <c r="K125">
        <v>201828.55</v>
      </c>
      <c r="L125">
        <v>2389203.56</v>
      </c>
      <c r="M125">
        <v>11.837787864997297</v>
      </c>
      <c r="N125">
        <v>6.5895817355908201E-2</v>
      </c>
      <c r="O125">
        <v>15.0573</v>
      </c>
      <c r="P125">
        <v>61.495600000000003</v>
      </c>
      <c r="Q125">
        <v>312.91250000000002</v>
      </c>
      <c r="R125" t="s">
        <v>157</v>
      </c>
      <c r="S125" t="s">
        <v>142</v>
      </c>
      <c r="T125" t="s">
        <v>143</v>
      </c>
      <c r="U125">
        <v>3</v>
      </c>
    </row>
    <row r="126" spans="1:21">
      <c r="A126" s="1">
        <v>45748</v>
      </c>
      <c r="B126" t="s">
        <v>18</v>
      </c>
      <c r="C126" t="s">
        <v>15</v>
      </c>
      <c r="D126" t="s">
        <v>14</v>
      </c>
      <c r="E126" t="s">
        <v>15</v>
      </c>
      <c r="F126">
        <v>188004</v>
      </c>
      <c r="G126">
        <v>6449</v>
      </c>
      <c r="H126">
        <v>1209</v>
      </c>
      <c r="I126">
        <v>590</v>
      </c>
      <c r="J126">
        <v>328</v>
      </c>
      <c r="K126">
        <v>130079.38</v>
      </c>
      <c r="L126">
        <v>1460235.88</v>
      </c>
      <c r="M126">
        <v>11.225729089422165</v>
      </c>
      <c r="N126">
        <v>3.4302461649752099E-2</v>
      </c>
      <c r="O126">
        <v>20.170500000000001</v>
      </c>
      <c r="P126">
        <v>107.5925</v>
      </c>
      <c r="Q126">
        <v>396.58350000000002</v>
      </c>
      <c r="R126" t="s">
        <v>157</v>
      </c>
      <c r="S126" t="s">
        <v>144</v>
      </c>
      <c r="T126" t="s">
        <v>145</v>
      </c>
      <c r="U126">
        <v>4</v>
      </c>
    </row>
    <row r="127" spans="1:21">
      <c r="A127" s="1">
        <v>45749</v>
      </c>
      <c r="B127" t="s">
        <v>18</v>
      </c>
      <c r="C127" t="s">
        <v>15</v>
      </c>
      <c r="D127" t="s">
        <v>11</v>
      </c>
      <c r="E127" t="s">
        <v>15</v>
      </c>
      <c r="F127">
        <v>126338</v>
      </c>
      <c r="G127">
        <v>5512</v>
      </c>
      <c r="H127">
        <v>1277</v>
      </c>
      <c r="I127">
        <v>670</v>
      </c>
      <c r="J127">
        <v>387</v>
      </c>
      <c r="K127">
        <v>68197.679999999993</v>
      </c>
      <c r="L127">
        <v>1772957.17</v>
      </c>
      <c r="M127">
        <v>25.997323809255683</v>
      </c>
      <c r="N127">
        <v>4.3628995235004499E-2</v>
      </c>
      <c r="O127">
        <v>12.3726</v>
      </c>
      <c r="P127">
        <v>53.404600000000002</v>
      </c>
      <c r="Q127">
        <v>176.22139999999999</v>
      </c>
      <c r="R127" t="s">
        <v>157</v>
      </c>
      <c r="S127" t="s">
        <v>144</v>
      </c>
      <c r="T127" t="s">
        <v>145</v>
      </c>
      <c r="U127">
        <v>4</v>
      </c>
    </row>
    <row r="128" spans="1:21">
      <c r="A128" s="1">
        <v>45750</v>
      </c>
      <c r="B128" t="s">
        <v>18</v>
      </c>
      <c r="C128" t="s">
        <v>15</v>
      </c>
      <c r="D128" t="s">
        <v>13</v>
      </c>
      <c r="E128" t="s">
        <v>15</v>
      </c>
      <c r="F128">
        <v>183191</v>
      </c>
      <c r="G128">
        <v>6099</v>
      </c>
      <c r="H128">
        <v>1415</v>
      </c>
      <c r="I128">
        <v>770</v>
      </c>
      <c r="J128">
        <v>397</v>
      </c>
      <c r="K128">
        <v>74337.41</v>
      </c>
      <c r="L128">
        <v>1467961.39</v>
      </c>
      <c r="M128">
        <v>19.747276505866964</v>
      </c>
      <c r="N128">
        <v>3.3293120295210997E-2</v>
      </c>
      <c r="O128">
        <v>12.188499999999999</v>
      </c>
      <c r="P128">
        <v>52.535299999999999</v>
      </c>
      <c r="Q128">
        <v>187.24789999999999</v>
      </c>
      <c r="R128" t="s">
        <v>157</v>
      </c>
      <c r="S128" t="s">
        <v>144</v>
      </c>
      <c r="T128" t="s">
        <v>145</v>
      </c>
      <c r="U128">
        <v>4</v>
      </c>
    </row>
    <row r="129" spans="1:21">
      <c r="A129" s="1">
        <v>45751</v>
      </c>
      <c r="B129" t="s">
        <v>18</v>
      </c>
      <c r="C129" t="s">
        <v>15</v>
      </c>
      <c r="D129" t="s">
        <v>11</v>
      </c>
      <c r="E129" t="s">
        <v>15</v>
      </c>
      <c r="F129">
        <v>84849</v>
      </c>
      <c r="G129">
        <v>3217</v>
      </c>
      <c r="H129">
        <v>556</v>
      </c>
      <c r="I129">
        <v>340</v>
      </c>
      <c r="J129">
        <v>176</v>
      </c>
      <c r="K129">
        <v>58482.3</v>
      </c>
      <c r="L129">
        <v>1379402.49</v>
      </c>
      <c r="M129">
        <v>23.586666222087707</v>
      </c>
      <c r="N129">
        <v>3.7914412662494498E-2</v>
      </c>
      <c r="O129">
        <v>18.179099999999998</v>
      </c>
      <c r="P129">
        <v>105.184</v>
      </c>
      <c r="Q129">
        <v>332.28579999999999</v>
      </c>
      <c r="R129" t="s">
        <v>157</v>
      </c>
      <c r="S129" t="s">
        <v>144</v>
      </c>
      <c r="T129" t="s">
        <v>145</v>
      </c>
      <c r="U129">
        <v>4</v>
      </c>
    </row>
    <row r="130" spans="1:21">
      <c r="A130" s="1">
        <v>45754</v>
      </c>
      <c r="B130" t="s">
        <v>18</v>
      </c>
      <c r="C130" t="s">
        <v>15</v>
      </c>
      <c r="D130" t="s">
        <v>11</v>
      </c>
      <c r="E130" t="s">
        <v>15</v>
      </c>
      <c r="F130">
        <v>289761</v>
      </c>
      <c r="G130">
        <v>22640</v>
      </c>
      <c r="H130">
        <v>4750</v>
      </c>
      <c r="I130">
        <v>2972</v>
      </c>
      <c r="J130">
        <v>1259</v>
      </c>
      <c r="K130">
        <v>178162.37</v>
      </c>
      <c r="L130">
        <v>4800373.55</v>
      </c>
      <c r="M130">
        <v>26.943812826468349</v>
      </c>
      <c r="N130">
        <v>7.81333581813978E-2</v>
      </c>
      <c r="O130">
        <v>7.8693999999999997</v>
      </c>
      <c r="P130">
        <v>37.507899999999999</v>
      </c>
      <c r="Q130">
        <v>141.511</v>
      </c>
      <c r="R130" t="s">
        <v>157</v>
      </c>
      <c r="S130" t="s">
        <v>144</v>
      </c>
      <c r="T130" t="s">
        <v>145</v>
      </c>
      <c r="U130">
        <v>4</v>
      </c>
    </row>
    <row r="131" spans="1:21">
      <c r="A131" s="1">
        <v>45755</v>
      </c>
      <c r="B131" t="s">
        <v>18</v>
      </c>
      <c r="C131" t="s">
        <v>15</v>
      </c>
      <c r="D131" t="s">
        <v>13</v>
      </c>
      <c r="E131" t="s">
        <v>15</v>
      </c>
      <c r="F131">
        <v>110803</v>
      </c>
      <c r="G131">
        <v>4456</v>
      </c>
      <c r="H131">
        <v>876</v>
      </c>
      <c r="I131">
        <v>468</v>
      </c>
      <c r="J131">
        <v>219</v>
      </c>
      <c r="K131">
        <v>101061.77</v>
      </c>
      <c r="L131">
        <v>951963.17</v>
      </c>
      <c r="M131">
        <v>9.41961703223682</v>
      </c>
      <c r="N131">
        <v>4.0215517630389101E-2</v>
      </c>
      <c r="O131">
        <v>22.6799</v>
      </c>
      <c r="P131">
        <v>115.3673</v>
      </c>
      <c r="Q131">
        <v>461.46929999999998</v>
      </c>
      <c r="R131" t="s">
        <v>157</v>
      </c>
      <c r="S131" t="s">
        <v>144</v>
      </c>
      <c r="T131" t="s">
        <v>145</v>
      </c>
      <c r="U131">
        <v>4</v>
      </c>
    </row>
    <row r="132" spans="1:21">
      <c r="A132" s="1">
        <v>45756</v>
      </c>
      <c r="B132" t="s">
        <v>18</v>
      </c>
      <c r="C132" t="s">
        <v>15</v>
      </c>
      <c r="D132" t="s">
        <v>13</v>
      </c>
      <c r="E132" t="s">
        <v>15</v>
      </c>
      <c r="F132">
        <v>239425</v>
      </c>
      <c r="G132">
        <v>15902</v>
      </c>
      <c r="H132">
        <v>2926</v>
      </c>
      <c r="I132">
        <v>1870</v>
      </c>
      <c r="J132">
        <v>851</v>
      </c>
      <c r="K132">
        <v>148342.78</v>
      </c>
      <c r="L132">
        <v>5872468.4800000004</v>
      </c>
      <c r="M132">
        <v>39.587154022595506</v>
      </c>
      <c r="N132">
        <v>6.64174584943093E-2</v>
      </c>
      <c r="O132">
        <v>9.3285999999999998</v>
      </c>
      <c r="P132">
        <v>50.698099999999997</v>
      </c>
      <c r="Q132">
        <v>174.3158</v>
      </c>
      <c r="R132" t="s">
        <v>157</v>
      </c>
      <c r="S132" t="s">
        <v>144</v>
      </c>
      <c r="T132" t="s">
        <v>145</v>
      </c>
      <c r="U132">
        <v>4</v>
      </c>
    </row>
    <row r="133" spans="1:21">
      <c r="A133" s="1">
        <v>45759</v>
      </c>
      <c r="B133" t="s">
        <v>18</v>
      </c>
      <c r="C133" t="s">
        <v>15</v>
      </c>
      <c r="D133" t="s">
        <v>14</v>
      </c>
      <c r="E133" t="s">
        <v>15</v>
      </c>
      <c r="F133">
        <v>263247</v>
      </c>
      <c r="G133">
        <v>19300</v>
      </c>
      <c r="H133">
        <v>3627</v>
      </c>
      <c r="I133">
        <v>2251</v>
      </c>
      <c r="J133">
        <v>1126</v>
      </c>
      <c r="K133">
        <v>214028.74</v>
      </c>
      <c r="L133">
        <v>8518494.3200000003</v>
      </c>
      <c r="M133">
        <v>39.80070302707945</v>
      </c>
      <c r="N133">
        <v>7.3315175481581896E-2</v>
      </c>
      <c r="O133">
        <v>11.089600000000001</v>
      </c>
      <c r="P133">
        <v>59.009900000000002</v>
      </c>
      <c r="Q133">
        <v>190.0788</v>
      </c>
      <c r="R133" t="s">
        <v>157</v>
      </c>
      <c r="S133" t="s">
        <v>144</v>
      </c>
      <c r="T133" t="s">
        <v>145</v>
      </c>
      <c r="U133">
        <v>4</v>
      </c>
    </row>
    <row r="134" spans="1:21">
      <c r="A134" s="1">
        <v>45761</v>
      </c>
      <c r="B134" t="s">
        <v>18</v>
      </c>
      <c r="C134" t="s">
        <v>15</v>
      </c>
      <c r="D134" t="s">
        <v>13</v>
      </c>
      <c r="E134" t="s">
        <v>15</v>
      </c>
      <c r="F134">
        <v>172696</v>
      </c>
      <c r="G134">
        <v>13622</v>
      </c>
      <c r="H134">
        <v>2087</v>
      </c>
      <c r="I134">
        <v>1215</v>
      </c>
      <c r="J134">
        <v>682</v>
      </c>
      <c r="K134">
        <v>172286.34</v>
      </c>
      <c r="L134">
        <v>4380214.3</v>
      </c>
      <c r="M134">
        <v>25.424037100097429</v>
      </c>
      <c r="N134">
        <v>7.8878491684810301E-2</v>
      </c>
      <c r="O134">
        <v>12.6477</v>
      </c>
      <c r="P134">
        <v>82.552199999999999</v>
      </c>
      <c r="Q134">
        <v>252.61930000000001</v>
      </c>
      <c r="R134" t="s">
        <v>157</v>
      </c>
      <c r="S134" t="s">
        <v>144</v>
      </c>
      <c r="T134" t="s">
        <v>145</v>
      </c>
      <c r="U134">
        <v>4</v>
      </c>
    </row>
    <row r="135" spans="1:21">
      <c r="A135" s="1">
        <v>45764</v>
      </c>
      <c r="B135" t="s">
        <v>18</v>
      </c>
      <c r="C135" t="s">
        <v>15</v>
      </c>
      <c r="D135" t="s">
        <v>11</v>
      </c>
      <c r="E135" t="s">
        <v>15</v>
      </c>
      <c r="F135">
        <v>187876</v>
      </c>
      <c r="G135">
        <v>14537</v>
      </c>
      <c r="H135">
        <v>3326</v>
      </c>
      <c r="I135">
        <v>1964</v>
      </c>
      <c r="J135">
        <v>1057</v>
      </c>
      <c r="K135">
        <v>100656.39</v>
      </c>
      <c r="L135">
        <v>4478372.76</v>
      </c>
      <c r="M135">
        <v>44.491688605164562</v>
      </c>
      <c r="N135">
        <v>7.7375502991334694E-2</v>
      </c>
      <c r="O135">
        <v>6.9241999999999999</v>
      </c>
      <c r="P135">
        <v>30.263500000000001</v>
      </c>
      <c r="Q135">
        <v>95.228399999999993</v>
      </c>
      <c r="R135" t="s">
        <v>157</v>
      </c>
      <c r="S135" t="s">
        <v>144</v>
      </c>
      <c r="T135" t="s">
        <v>145</v>
      </c>
      <c r="U135">
        <v>4</v>
      </c>
    </row>
    <row r="136" spans="1:21">
      <c r="A136" s="1">
        <v>45766</v>
      </c>
      <c r="B136" t="s">
        <v>18</v>
      </c>
      <c r="C136" t="s">
        <v>15</v>
      </c>
      <c r="D136" t="s">
        <v>11</v>
      </c>
      <c r="E136" t="s">
        <v>15</v>
      </c>
      <c r="F136">
        <v>162404</v>
      </c>
      <c r="G136">
        <v>11970</v>
      </c>
      <c r="H136">
        <v>2624</v>
      </c>
      <c r="I136">
        <v>1217</v>
      </c>
      <c r="J136">
        <v>633</v>
      </c>
      <c r="K136">
        <v>107823.72</v>
      </c>
      <c r="L136">
        <v>4731468.72</v>
      </c>
      <c r="M136">
        <v>43.881519947558843</v>
      </c>
      <c r="N136">
        <v>7.3705081155636606E-2</v>
      </c>
      <c r="O136">
        <v>9.0077999999999996</v>
      </c>
      <c r="P136">
        <v>41.0914</v>
      </c>
      <c r="Q136">
        <v>170.33760000000001</v>
      </c>
      <c r="R136" t="s">
        <v>157</v>
      </c>
      <c r="S136" t="s">
        <v>144</v>
      </c>
      <c r="T136" t="s">
        <v>145</v>
      </c>
      <c r="U136">
        <v>4</v>
      </c>
    </row>
    <row r="137" spans="1:21">
      <c r="A137" s="1">
        <v>45771</v>
      </c>
      <c r="B137" t="s">
        <v>18</v>
      </c>
      <c r="C137" t="s">
        <v>15</v>
      </c>
      <c r="D137" t="s">
        <v>11</v>
      </c>
      <c r="E137" t="s">
        <v>15</v>
      </c>
      <c r="F137">
        <v>219815</v>
      </c>
      <c r="G137">
        <v>15931</v>
      </c>
      <c r="H137">
        <v>2530</v>
      </c>
      <c r="I137">
        <v>1544</v>
      </c>
      <c r="J137">
        <v>888</v>
      </c>
      <c r="K137">
        <v>106057.04</v>
      </c>
      <c r="L137">
        <v>6164863.6699999999</v>
      </c>
      <c r="M137">
        <v>58.127811883114973</v>
      </c>
      <c r="N137">
        <v>7.2474580897572999E-2</v>
      </c>
      <c r="O137">
        <v>6.6573000000000002</v>
      </c>
      <c r="P137">
        <v>41.919800000000002</v>
      </c>
      <c r="Q137">
        <v>119.4336</v>
      </c>
      <c r="R137" t="s">
        <v>157</v>
      </c>
      <c r="S137" t="s">
        <v>144</v>
      </c>
      <c r="T137" t="s">
        <v>145</v>
      </c>
      <c r="U137">
        <v>4</v>
      </c>
    </row>
    <row r="138" spans="1:21">
      <c r="A138" s="1">
        <v>45775</v>
      </c>
      <c r="B138" t="s">
        <v>18</v>
      </c>
      <c r="C138" t="s">
        <v>15</v>
      </c>
      <c r="D138" t="s">
        <v>12</v>
      </c>
      <c r="E138" t="s">
        <v>15</v>
      </c>
      <c r="F138">
        <v>108582</v>
      </c>
      <c r="G138">
        <v>6075</v>
      </c>
      <c r="H138">
        <v>1445</v>
      </c>
      <c r="I138">
        <v>861</v>
      </c>
      <c r="J138">
        <v>472</v>
      </c>
      <c r="K138">
        <v>61991.73</v>
      </c>
      <c r="L138">
        <v>2863429.47</v>
      </c>
      <c r="M138">
        <v>46.190507508017603</v>
      </c>
      <c r="N138">
        <v>5.5948499751340003E-2</v>
      </c>
      <c r="O138">
        <v>10.2044</v>
      </c>
      <c r="P138">
        <v>42.9009</v>
      </c>
      <c r="Q138">
        <v>131.33840000000001</v>
      </c>
      <c r="R138" t="s">
        <v>157</v>
      </c>
      <c r="S138" t="s">
        <v>144</v>
      </c>
      <c r="T138" t="s">
        <v>145</v>
      </c>
      <c r="U138">
        <v>4</v>
      </c>
    </row>
    <row r="139" spans="1:21">
      <c r="A139" s="1">
        <v>45776</v>
      </c>
      <c r="B139" t="s">
        <v>18</v>
      </c>
      <c r="C139" t="s">
        <v>15</v>
      </c>
      <c r="D139" t="s">
        <v>14</v>
      </c>
      <c r="E139" t="s">
        <v>15</v>
      </c>
      <c r="F139">
        <v>203313</v>
      </c>
      <c r="G139">
        <v>15538</v>
      </c>
      <c r="H139">
        <v>2353</v>
      </c>
      <c r="I139">
        <v>1144</v>
      </c>
      <c r="J139">
        <v>655</v>
      </c>
      <c r="K139">
        <v>145045.48000000001</v>
      </c>
      <c r="L139">
        <v>4987053.71</v>
      </c>
      <c r="M139">
        <v>34.382689553648966</v>
      </c>
      <c r="N139">
        <v>7.6424035846207605E-2</v>
      </c>
      <c r="O139">
        <v>9.3348999999999993</v>
      </c>
      <c r="P139">
        <v>61.642800000000001</v>
      </c>
      <c r="Q139">
        <v>221.4435</v>
      </c>
      <c r="R139" t="s">
        <v>157</v>
      </c>
      <c r="S139" t="s">
        <v>144</v>
      </c>
      <c r="T139" t="s">
        <v>145</v>
      </c>
      <c r="U139">
        <v>4</v>
      </c>
    </row>
    <row r="140" spans="1:21">
      <c r="A140" s="1">
        <v>45778</v>
      </c>
      <c r="B140" t="s">
        <v>18</v>
      </c>
      <c r="C140" t="s">
        <v>15</v>
      </c>
      <c r="D140" t="s">
        <v>15</v>
      </c>
      <c r="E140" t="s">
        <v>15</v>
      </c>
      <c r="F140">
        <v>289903</v>
      </c>
      <c r="G140">
        <v>22942</v>
      </c>
      <c r="H140">
        <v>4003</v>
      </c>
      <c r="I140">
        <v>2536</v>
      </c>
      <c r="J140">
        <v>1136</v>
      </c>
      <c r="K140">
        <v>276281.53000000003</v>
      </c>
      <c r="L140">
        <v>6468438.0599999996</v>
      </c>
      <c r="M140">
        <v>23.412488196369836</v>
      </c>
      <c r="N140">
        <v>7.9136814727684801E-2</v>
      </c>
      <c r="O140">
        <v>12.0426</v>
      </c>
      <c r="P140">
        <v>69.018600000000006</v>
      </c>
      <c r="Q140">
        <v>243.2056</v>
      </c>
      <c r="R140" t="s">
        <v>157</v>
      </c>
      <c r="S140" t="s">
        <v>144</v>
      </c>
      <c r="T140" t="s">
        <v>94</v>
      </c>
      <c r="U140">
        <v>5</v>
      </c>
    </row>
    <row r="141" spans="1:21">
      <c r="A141" s="1">
        <v>45780</v>
      </c>
      <c r="B141" t="s">
        <v>18</v>
      </c>
      <c r="C141" t="s">
        <v>15</v>
      </c>
      <c r="D141" t="s">
        <v>15</v>
      </c>
      <c r="E141" t="s">
        <v>15</v>
      </c>
      <c r="F141">
        <v>283215</v>
      </c>
      <c r="G141">
        <v>9156</v>
      </c>
      <c r="H141">
        <v>1720</v>
      </c>
      <c r="I141">
        <v>956</v>
      </c>
      <c r="J141">
        <v>382</v>
      </c>
      <c r="K141">
        <v>274488.3</v>
      </c>
      <c r="L141">
        <v>1491751.11</v>
      </c>
      <c r="M141">
        <v>5.4346619145515502</v>
      </c>
      <c r="N141">
        <v>3.2328796144271997E-2</v>
      </c>
      <c r="O141">
        <v>29.979099999999999</v>
      </c>
      <c r="P141">
        <v>159.58619999999999</v>
      </c>
      <c r="Q141">
        <v>718.55579999999998</v>
      </c>
      <c r="R141" t="s">
        <v>157</v>
      </c>
      <c r="S141" t="s">
        <v>144</v>
      </c>
      <c r="T141" t="s">
        <v>94</v>
      </c>
      <c r="U141">
        <v>5</v>
      </c>
    </row>
    <row r="142" spans="1:21">
      <c r="A142" s="1">
        <v>45782</v>
      </c>
      <c r="B142" t="s">
        <v>18</v>
      </c>
      <c r="C142" t="s">
        <v>15</v>
      </c>
      <c r="D142" t="s">
        <v>15</v>
      </c>
      <c r="E142" t="s">
        <v>15</v>
      </c>
      <c r="F142">
        <v>104892</v>
      </c>
      <c r="G142">
        <v>8197</v>
      </c>
      <c r="H142">
        <v>1255</v>
      </c>
      <c r="I142">
        <v>616</v>
      </c>
      <c r="J142">
        <v>347</v>
      </c>
      <c r="K142">
        <v>51518.58</v>
      </c>
      <c r="L142">
        <v>2149275.48</v>
      </c>
      <c r="M142">
        <v>41.718453420105909</v>
      </c>
      <c r="N142">
        <v>7.8147046485909297E-2</v>
      </c>
      <c r="O142">
        <v>6.2850999999999999</v>
      </c>
      <c r="P142">
        <v>41.050699999999999</v>
      </c>
      <c r="Q142">
        <v>148.46850000000001</v>
      </c>
      <c r="R142" t="s">
        <v>157</v>
      </c>
      <c r="S142" t="s">
        <v>144</v>
      </c>
      <c r="T142" t="s">
        <v>94</v>
      </c>
      <c r="U142">
        <v>5</v>
      </c>
    </row>
    <row r="143" spans="1:21">
      <c r="A143" s="1">
        <v>45783</v>
      </c>
      <c r="B143" t="s">
        <v>18</v>
      </c>
      <c r="C143" t="s">
        <v>15</v>
      </c>
      <c r="D143" t="s">
        <v>12</v>
      </c>
      <c r="E143" t="s">
        <v>15</v>
      </c>
      <c r="F143">
        <v>204932</v>
      </c>
      <c r="G143">
        <v>9551</v>
      </c>
      <c r="H143">
        <v>2028</v>
      </c>
      <c r="I143">
        <v>1175</v>
      </c>
      <c r="J143">
        <v>688</v>
      </c>
      <c r="K143">
        <v>119604.48</v>
      </c>
      <c r="L143">
        <v>2530463.62</v>
      </c>
      <c r="M143">
        <v>21.156930074860075</v>
      </c>
      <c r="N143">
        <v>4.6605703355259299E-2</v>
      </c>
      <c r="O143">
        <v>12.5227</v>
      </c>
      <c r="P143">
        <v>58.976599999999998</v>
      </c>
      <c r="Q143">
        <v>173.84370000000001</v>
      </c>
      <c r="R143" t="s">
        <v>157</v>
      </c>
      <c r="S143" t="s">
        <v>144</v>
      </c>
      <c r="T143" t="s">
        <v>94</v>
      </c>
      <c r="U143">
        <v>5</v>
      </c>
    </row>
    <row r="144" spans="1:21">
      <c r="A144" s="1">
        <v>45784</v>
      </c>
      <c r="B144" t="s">
        <v>18</v>
      </c>
      <c r="C144" t="s">
        <v>15</v>
      </c>
      <c r="D144" t="s">
        <v>11</v>
      </c>
      <c r="E144" t="s">
        <v>15</v>
      </c>
      <c r="F144">
        <v>126647</v>
      </c>
      <c r="G144">
        <v>7408</v>
      </c>
      <c r="H144">
        <v>1738</v>
      </c>
      <c r="I144">
        <v>883</v>
      </c>
      <c r="J144">
        <v>464</v>
      </c>
      <c r="K144">
        <v>97271.17</v>
      </c>
      <c r="L144">
        <v>1785615.46</v>
      </c>
      <c r="M144">
        <v>18.357088333573042</v>
      </c>
      <c r="N144">
        <v>5.84932923796063E-2</v>
      </c>
      <c r="O144">
        <v>13.130599999999999</v>
      </c>
      <c r="P144">
        <v>55.967300000000002</v>
      </c>
      <c r="Q144">
        <v>209.6361</v>
      </c>
      <c r="R144" t="s">
        <v>157</v>
      </c>
      <c r="S144" t="s">
        <v>144</v>
      </c>
      <c r="T144" t="s">
        <v>94</v>
      </c>
      <c r="U144">
        <v>5</v>
      </c>
    </row>
    <row r="145" spans="1:21">
      <c r="A145" s="1">
        <v>45786</v>
      </c>
      <c r="B145" t="s">
        <v>18</v>
      </c>
      <c r="C145" t="s">
        <v>15</v>
      </c>
      <c r="D145" t="s">
        <v>15</v>
      </c>
      <c r="E145" t="s">
        <v>15</v>
      </c>
      <c r="F145">
        <v>108431</v>
      </c>
      <c r="G145">
        <v>6177</v>
      </c>
      <c r="H145">
        <v>1134</v>
      </c>
      <c r="I145">
        <v>595</v>
      </c>
      <c r="J145">
        <v>240</v>
      </c>
      <c r="K145">
        <v>100523.61</v>
      </c>
      <c r="L145">
        <v>897404.11</v>
      </c>
      <c r="M145">
        <v>8.9272968808024302</v>
      </c>
      <c r="N145">
        <v>5.6967103503610603E-2</v>
      </c>
      <c r="O145">
        <v>16.273900000000001</v>
      </c>
      <c r="P145">
        <v>88.645200000000003</v>
      </c>
      <c r="Q145">
        <v>418.84840000000003</v>
      </c>
      <c r="R145" t="s">
        <v>157</v>
      </c>
      <c r="S145" t="s">
        <v>144</v>
      </c>
      <c r="T145" t="s">
        <v>94</v>
      </c>
      <c r="U145">
        <v>5</v>
      </c>
    </row>
    <row r="146" spans="1:21">
      <c r="A146" s="1">
        <v>45787</v>
      </c>
      <c r="B146" t="s">
        <v>18</v>
      </c>
      <c r="C146" t="s">
        <v>15</v>
      </c>
      <c r="D146" t="s">
        <v>11</v>
      </c>
      <c r="E146" t="s">
        <v>15</v>
      </c>
      <c r="F146">
        <v>128908</v>
      </c>
      <c r="G146">
        <v>5068</v>
      </c>
      <c r="H146">
        <v>994</v>
      </c>
      <c r="I146">
        <v>535</v>
      </c>
      <c r="J146">
        <v>273</v>
      </c>
      <c r="K146">
        <v>101891.88</v>
      </c>
      <c r="L146">
        <v>1320648.3600000001</v>
      </c>
      <c r="M146">
        <v>12.961271889379214</v>
      </c>
      <c r="N146">
        <v>3.93148602103826E-2</v>
      </c>
      <c r="O146">
        <v>20.104900000000001</v>
      </c>
      <c r="P146">
        <v>102.5069</v>
      </c>
      <c r="Q146">
        <v>373.2303</v>
      </c>
      <c r="R146" t="s">
        <v>157</v>
      </c>
      <c r="S146" t="s">
        <v>144</v>
      </c>
      <c r="T146" t="s">
        <v>94</v>
      </c>
      <c r="U146">
        <v>5</v>
      </c>
    </row>
    <row r="147" spans="1:21">
      <c r="A147" s="1">
        <v>45788</v>
      </c>
      <c r="B147" t="s">
        <v>18</v>
      </c>
      <c r="C147" t="s">
        <v>15</v>
      </c>
      <c r="D147" t="s">
        <v>11</v>
      </c>
      <c r="E147" t="s">
        <v>15</v>
      </c>
      <c r="F147">
        <v>281759</v>
      </c>
      <c r="G147">
        <v>18036</v>
      </c>
      <c r="H147">
        <v>3182</v>
      </c>
      <c r="I147">
        <v>2035</v>
      </c>
      <c r="J147">
        <v>1042</v>
      </c>
      <c r="K147">
        <v>149263.62</v>
      </c>
      <c r="L147">
        <v>7035403.1900000004</v>
      </c>
      <c r="M147">
        <v>47.134078551759636</v>
      </c>
      <c r="N147">
        <v>6.4012152229387498E-2</v>
      </c>
      <c r="O147">
        <v>8.2759</v>
      </c>
      <c r="P147">
        <v>46.908700000000003</v>
      </c>
      <c r="Q147">
        <v>143.24719999999999</v>
      </c>
      <c r="R147" t="s">
        <v>157</v>
      </c>
      <c r="S147" t="s">
        <v>144</v>
      </c>
      <c r="T147" t="s">
        <v>94</v>
      </c>
      <c r="U147">
        <v>5</v>
      </c>
    </row>
    <row r="148" spans="1:21">
      <c r="A148" s="1">
        <v>45790</v>
      </c>
      <c r="B148" t="s">
        <v>18</v>
      </c>
      <c r="C148" t="s">
        <v>15</v>
      </c>
      <c r="D148" t="s">
        <v>15</v>
      </c>
      <c r="E148" t="s">
        <v>15</v>
      </c>
      <c r="F148">
        <v>263989</v>
      </c>
      <c r="G148">
        <v>20499</v>
      </c>
      <c r="H148">
        <v>4960</v>
      </c>
      <c r="I148">
        <v>3112</v>
      </c>
      <c r="J148">
        <v>1581</v>
      </c>
      <c r="K148">
        <v>241710.75</v>
      </c>
      <c r="L148">
        <v>10422582.66</v>
      </c>
      <c r="M148">
        <v>43.120062554106511</v>
      </c>
      <c r="N148">
        <v>7.7650962729507694E-2</v>
      </c>
      <c r="O148">
        <v>11.7913</v>
      </c>
      <c r="P148">
        <v>48.731999999999999</v>
      </c>
      <c r="Q148">
        <v>152.88470000000001</v>
      </c>
      <c r="R148" t="s">
        <v>157</v>
      </c>
      <c r="S148" t="s">
        <v>144</v>
      </c>
      <c r="T148" t="s">
        <v>94</v>
      </c>
      <c r="U148">
        <v>5</v>
      </c>
    </row>
    <row r="149" spans="1:21">
      <c r="A149" s="1">
        <v>45798</v>
      </c>
      <c r="B149" t="s">
        <v>18</v>
      </c>
      <c r="C149" t="s">
        <v>15</v>
      </c>
      <c r="D149" t="s">
        <v>12</v>
      </c>
      <c r="E149" t="s">
        <v>15</v>
      </c>
      <c r="F149">
        <v>121352</v>
      </c>
      <c r="G149">
        <v>4064</v>
      </c>
      <c r="H149">
        <v>696</v>
      </c>
      <c r="I149">
        <v>357</v>
      </c>
      <c r="J149">
        <v>180</v>
      </c>
      <c r="K149">
        <v>54958.71</v>
      </c>
      <c r="L149">
        <v>941034.3</v>
      </c>
      <c r="M149">
        <v>17.122568924925641</v>
      </c>
      <c r="N149">
        <v>3.3489353286307602E-2</v>
      </c>
      <c r="O149">
        <v>13.523300000000001</v>
      </c>
      <c r="P149">
        <v>78.963700000000003</v>
      </c>
      <c r="Q149">
        <v>305.32619999999997</v>
      </c>
      <c r="R149" t="s">
        <v>157</v>
      </c>
      <c r="S149" t="s">
        <v>144</v>
      </c>
      <c r="T149" t="s">
        <v>94</v>
      </c>
      <c r="U149">
        <v>5</v>
      </c>
    </row>
    <row r="150" spans="1:21">
      <c r="A150" s="1">
        <v>45801</v>
      </c>
      <c r="B150" t="s">
        <v>18</v>
      </c>
      <c r="C150" t="s">
        <v>15</v>
      </c>
      <c r="D150" t="s">
        <v>11</v>
      </c>
      <c r="E150" t="s">
        <v>15</v>
      </c>
      <c r="F150">
        <v>107849</v>
      </c>
      <c r="G150">
        <v>6825</v>
      </c>
      <c r="H150">
        <v>1489</v>
      </c>
      <c r="I150">
        <v>749</v>
      </c>
      <c r="J150">
        <v>394</v>
      </c>
      <c r="K150">
        <v>81201.03</v>
      </c>
      <c r="L150">
        <v>1255931.71</v>
      </c>
      <c r="M150">
        <v>15.466943091731718</v>
      </c>
      <c r="N150">
        <v>6.3282923346530795E-2</v>
      </c>
      <c r="O150">
        <v>11.897600000000001</v>
      </c>
      <c r="P150">
        <v>54.533900000000003</v>
      </c>
      <c r="Q150">
        <v>206.09399999999999</v>
      </c>
      <c r="R150" t="s">
        <v>157</v>
      </c>
      <c r="S150" t="s">
        <v>144</v>
      </c>
      <c r="T150" t="s">
        <v>94</v>
      </c>
      <c r="U150">
        <v>5</v>
      </c>
    </row>
    <row r="151" spans="1:21">
      <c r="A151" s="1">
        <v>45804</v>
      </c>
      <c r="B151" t="s">
        <v>18</v>
      </c>
      <c r="C151" t="s">
        <v>15</v>
      </c>
      <c r="D151" t="s">
        <v>14</v>
      </c>
      <c r="E151" t="s">
        <v>15</v>
      </c>
      <c r="F151">
        <v>298878</v>
      </c>
      <c r="G151">
        <v>16202</v>
      </c>
      <c r="H151">
        <v>3092</v>
      </c>
      <c r="I151">
        <v>1903</v>
      </c>
      <c r="J151">
        <v>1055</v>
      </c>
      <c r="K151">
        <v>156885.57999999999</v>
      </c>
      <c r="L151">
        <v>7149953.9800000004</v>
      </c>
      <c r="M151">
        <v>45.574322254473614</v>
      </c>
      <c r="N151">
        <v>5.4209409859541403E-2</v>
      </c>
      <c r="O151">
        <v>9.6830999999999996</v>
      </c>
      <c r="P151">
        <v>50.739199999999997</v>
      </c>
      <c r="Q151">
        <v>148.70670000000001</v>
      </c>
      <c r="R151" t="s">
        <v>157</v>
      </c>
      <c r="S151" t="s">
        <v>144</v>
      </c>
      <c r="T151" t="s">
        <v>94</v>
      </c>
      <c r="U151">
        <v>5</v>
      </c>
    </row>
    <row r="152" spans="1:21">
      <c r="A152" s="1">
        <v>45805</v>
      </c>
      <c r="B152" t="s">
        <v>18</v>
      </c>
      <c r="C152" t="s">
        <v>15</v>
      </c>
      <c r="D152" t="s">
        <v>13</v>
      </c>
      <c r="E152" t="s">
        <v>15</v>
      </c>
      <c r="F152">
        <v>173020</v>
      </c>
      <c r="G152">
        <v>10599</v>
      </c>
      <c r="H152">
        <v>1880</v>
      </c>
      <c r="I152">
        <v>1217</v>
      </c>
      <c r="J152">
        <v>720</v>
      </c>
      <c r="K152">
        <v>77910.38</v>
      </c>
      <c r="L152">
        <v>3240631.4</v>
      </c>
      <c r="M152">
        <v>41.594347248723466</v>
      </c>
      <c r="N152">
        <v>6.1258814009941001E-2</v>
      </c>
      <c r="O152">
        <v>7.3506999999999998</v>
      </c>
      <c r="P152">
        <v>41.441699999999997</v>
      </c>
      <c r="Q152">
        <v>108.2089</v>
      </c>
      <c r="R152" t="s">
        <v>157</v>
      </c>
      <c r="S152" t="s">
        <v>144</v>
      </c>
      <c r="T152" t="s">
        <v>94</v>
      </c>
      <c r="U152">
        <v>5</v>
      </c>
    </row>
    <row r="153" spans="1:21">
      <c r="A153" s="1">
        <v>45807</v>
      </c>
      <c r="B153" t="s">
        <v>18</v>
      </c>
      <c r="C153" t="s">
        <v>15</v>
      </c>
      <c r="D153" t="s">
        <v>14</v>
      </c>
      <c r="E153" t="s">
        <v>15</v>
      </c>
      <c r="F153">
        <v>171248</v>
      </c>
      <c r="G153">
        <v>12218</v>
      </c>
      <c r="H153">
        <v>1850</v>
      </c>
      <c r="I153">
        <v>1118</v>
      </c>
      <c r="J153">
        <v>623</v>
      </c>
      <c r="K153">
        <v>161173.5</v>
      </c>
      <c r="L153">
        <v>4380151.08</v>
      </c>
      <c r="M153">
        <v>27.176620722389227</v>
      </c>
      <c r="N153">
        <v>7.1346818648976906E-2</v>
      </c>
      <c r="O153">
        <v>13.1915</v>
      </c>
      <c r="P153">
        <v>87.120800000000003</v>
      </c>
      <c r="Q153">
        <v>258.70549999999997</v>
      </c>
      <c r="R153" t="s">
        <v>157</v>
      </c>
      <c r="S153" t="s">
        <v>144</v>
      </c>
      <c r="T153" t="s">
        <v>94</v>
      </c>
      <c r="U153">
        <v>5</v>
      </c>
    </row>
    <row r="154" spans="1:21">
      <c r="A154" s="1">
        <v>45808</v>
      </c>
      <c r="B154" t="s">
        <v>18</v>
      </c>
      <c r="C154" t="s">
        <v>15</v>
      </c>
      <c r="D154" t="s">
        <v>13</v>
      </c>
      <c r="E154" t="s">
        <v>15</v>
      </c>
      <c r="F154">
        <v>79898</v>
      </c>
      <c r="G154">
        <v>3387</v>
      </c>
      <c r="H154">
        <v>708</v>
      </c>
      <c r="I154">
        <v>348</v>
      </c>
      <c r="J154">
        <v>144</v>
      </c>
      <c r="K154">
        <v>46053.63</v>
      </c>
      <c r="L154">
        <v>664446.17000000004</v>
      </c>
      <c r="M154">
        <v>14.427661185448358</v>
      </c>
      <c r="N154">
        <v>4.2391549225262198E-2</v>
      </c>
      <c r="O154">
        <v>13.597200000000001</v>
      </c>
      <c r="P154">
        <v>65.047499999999999</v>
      </c>
      <c r="Q154">
        <v>319.81689999999998</v>
      </c>
      <c r="R154" t="s">
        <v>157</v>
      </c>
      <c r="S154" t="s">
        <v>144</v>
      </c>
      <c r="T154" t="s">
        <v>94</v>
      </c>
      <c r="U154">
        <v>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4274-1EA7-4B4E-8BD7-64C54BA9174C}">
  <dimension ref="A1:J207"/>
  <sheetViews>
    <sheetView zoomScale="60" zoomScaleNormal="60" workbookViewId="0">
      <selection activeCell="AD20" sqref="AD20"/>
    </sheetView>
  </sheetViews>
  <sheetFormatPr defaultRowHeight="14.4"/>
  <cols>
    <col min="1" max="1" width="16.77734375" bestFit="1" customWidth="1"/>
    <col min="2" max="2" width="21.44140625" bestFit="1" customWidth="1"/>
    <col min="3" max="3" width="21.77734375" bestFit="1" customWidth="1"/>
    <col min="4" max="4" width="15.44140625" bestFit="1" customWidth="1"/>
    <col min="5" max="5" width="22" bestFit="1" customWidth="1"/>
    <col min="6" max="6" width="21.77734375" bestFit="1" customWidth="1"/>
    <col min="7" max="24" width="19" bestFit="1" customWidth="1"/>
    <col min="25" max="25" width="20" bestFit="1" customWidth="1"/>
    <col min="26" max="26" width="24" bestFit="1" customWidth="1"/>
    <col min="27" max="670" width="16.88671875" bestFit="1" customWidth="1"/>
    <col min="671" max="671" width="11.33203125" bestFit="1" customWidth="1"/>
  </cols>
  <sheetData>
    <row r="1" spans="1:3">
      <c r="A1" s="2" t="s">
        <v>117</v>
      </c>
      <c r="B1" t="s">
        <v>119</v>
      </c>
      <c r="C1" t="s">
        <v>120</v>
      </c>
    </row>
    <row r="2" spans="1:3">
      <c r="A2" s="3" t="s">
        <v>114</v>
      </c>
      <c r="B2" s="4">
        <v>17552873.960000001</v>
      </c>
      <c r="C2" s="4">
        <v>407432524.49000001</v>
      </c>
    </row>
    <row r="3" spans="1:3">
      <c r="A3" s="3" t="s">
        <v>113</v>
      </c>
      <c r="B3" s="4">
        <v>19529730.140000001</v>
      </c>
      <c r="C3" s="4">
        <v>465323143.86000001</v>
      </c>
    </row>
    <row r="4" spans="1:3">
      <c r="A4" s="3" t="s">
        <v>115</v>
      </c>
      <c r="B4" s="4">
        <v>19741826.27</v>
      </c>
      <c r="C4" s="4">
        <v>470504578.67000002</v>
      </c>
    </row>
    <row r="5" spans="1:3">
      <c r="A5" s="3" t="s">
        <v>116</v>
      </c>
      <c r="B5" s="4">
        <v>15188766.539999999</v>
      </c>
      <c r="C5" s="4">
        <v>377501010.07999998</v>
      </c>
    </row>
    <row r="6" spans="1:3">
      <c r="A6" s="3" t="s">
        <v>112</v>
      </c>
      <c r="B6" s="4">
        <v>19434934.280000001</v>
      </c>
      <c r="C6" s="4">
        <v>444701318.10000002</v>
      </c>
    </row>
    <row r="7" spans="1:3">
      <c r="A7" s="3" t="s">
        <v>118</v>
      </c>
      <c r="B7" s="4">
        <v>91448131.189999998</v>
      </c>
      <c r="C7" s="4">
        <v>2165462575.1999998</v>
      </c>
    </row>
    <row r="19" spans="1:3">
      <c r="A19" s="2" t="s">
        <v>117</v>
      </c>
      <c r="B19" t="s">
        <v>119</v>
      </c>
      <c r="C19" t="s">
        <v>120</v>
      </c>
    </row>
    <row r="20" spans="1:3">
      <c r="A20" s="3" t="s">
        <v>64</v>
      </c>
      <c r="B20" s="4">
        <v>22051324.43</v>
      </c>
      <c r="C20" s="4">
        <v>517275867.82999998</v>
      </c>
    </row>
    <row r="21" spans="1:3">
      <c r="A21" s="3" t="s">
        <v>62</v>
      </c>
      <c r="B21" s="4">
        <v>23158075.68</v>
      </c>
      <c r="C21" s="4">
        <v>531973533.88</v>
      </c>
    </row>
    <row r="22" spans="1:3">
      <c r="A22" s="3" t="s">
        <v>70</v>
      </c>
      <c r="B22" s="4">
        <v>17285042.280000001</v>
      </c>
      <c r="C22" s="4">
        <v>414974739.56999999</v>
      </c>
    </row>
    <row r="23" spans="1:3">
      <c r="A23" s="3" t="s">
        <v>66</v>
      </c>
      <c r="B23" s="4">
        <v>18258974.940000001</v>
      </c>
      <c r="C23" s="4">
        <v>464609915.19</v>
      </c>
    </row>
    <row r="24" spans="1:3">
      <c r="A24" s="3" t="s">
        <v>68</v>
      </c>
      <c r="B24" s="4">
        <v>10694713.859999999</v>
      </c>
      <c r="C24" s="4">
        <v>236628518.72999999</v>
      </c>
    </row>
    <row r="25" spans="1:3">
      <c r="A25" s="3" t="s">
        <v>118</v>
      </c>
      <c r="B25" s="4">
        <v>91448131.189999998</v>
      </c>
      <c r="C25" s="4">
        <v>2165462575.1999998</v>
      </c>
    </row>
    <row r="34" spans="1:6">
      <c r="A34" s="2" t="s">
        <v>117</v>
      </c>
      <c r="B34" t="s">
        <v>121</v>
      </c>
      <c r="C34" t="s">
        <v>122</v>
      </c>
      <c r="D34" t="s">
        <v>123</v>
      </c>
      <c r="E34" t="s">
        <v>124</v>
      </c>
      <c r="F34" t="s">
        <v>125</v>
      </c>
    </row>
    <row r="35" spans="1:6">
      <c r="A35" s="3" t="s">
        <v>64</v>
      </c>
      <c r="B35" s="4">
        <v>31329302</v>
      </c>
      <c r="C35" s="4">
        <v>1740443</v>
      </c>
      <c r="D35" s="4">
        <v>350452</v>
      </c>
      <c r="E35" s="4">
        <v>191054</v>
      </c>
      <c r="F35" s="4">
        <v>94199</v>
      </c>
    </row>
    <row r="36" spans="1:6">
      <c r="A36" s="3" t="s">
        <v>62</v>
      </c>
      <c r="B36" s="4">
        <v>31963554</v>
      </c>
      <c r="C36" s="4">
        <v>1751859</v>
      </c>
      <c r="D36" s="4">
        <v>346441</v>
      </c>
      <c r="E36" s="4">
        <v>190327</v>
      </c>
      <c r="F36" s="4">
        <v>95402</v>
      </c>
    </row>
    <row r="37" spans="1:6">
      <c r="A37" s="3" t="s">
        <v>70</v>
      </c>
      <c r="B37" s="4">
        <v>24699279</v>
      </c>
      <c r="C37" s="4">
        <v>1347998</v>
      </c>
      <c r="D37" s="4">
        <v>270522</v>
      </c>
      <c r="E37" s="4">
        <v>148302</v>
      </c>
      <c r="F37" s="4">
        <v>75249</v>
      </c>
    </row>
    <row r="38" spans="1:6">
      <c r="A38" s="3" t="s">
        <v>66</v>
      </c>
      <c r="B38" s="4">
        <v>26146791</v>
      </c>
      <c r="C38" s="4">
        <v>1460099</v>
      </c>
      <c r="D38" s="4">
        <v>292161</v>
      </c>
      <c r="E38" s="4">
        <v>163739</v>
      </c>
      <c r="F38" s="4">
        <v>83522</v>
      </c>
    </row>
    <row r="39" spans="1:6">
      <c r="A39" s="3" t="s">
        <v>68</v>
      </c>
      <c r="B39" s="4">
        <v>15019263</v>
      </c>
      <c r="C39" s="4">
        <v>838013</v>
      </c>
      <c r="D39" s="4">
        <v>161708</v>
      </c>
      <c r="E39" s="4">
        <v>90194</v>
      </c>
      <c r="F39" s="4">
        <v>43942</v>
      </c>
    </row>
    <row r="40" spans="1:6">
      <c r="A40" s="3" t="s">
        <v>118</v>
      </c>
      <c r="B40" s="4">
        <v>129158189</v>
      </c>
      <c r="C40" s="4">
        <v>7138412</v>
      </c>
      <c r="D40" s="4">
        <v>1421284</v>
      </c>
      <c r="E40" s="4">
        <v>783616</v>
      </c>
      <c r="F40" s="4">
        <v>392314</v>
      </c>
    </row>
    <row r="51" spans="1:6">
      <c r="A51" s="2" t="s">
        <v>117</v>
      </c>
      <c r="B51" t="s">
        <v>121</v>
      </c>
      <c r="C51" t="s">
        <v>122</v>
      </c>
      <c r="D51" t="s">
        <v>123</v>
      </c>
      <c r="E51" t="s">
        <v>124</v>
      </c>
      <c r="F51" t="s">
        <v>125</v>
      </c>
    </row>
    <row r="52" spans="1:6">
      <c r="A52" s="3" t="s">
        <v>52</v>
      </c>
      <c r="B52" s="4">
        <v>15019263</v>
      </c>
      <c r="C52" s="4">
        <v>838013</v>
      </c>
      <c r="D52" s="4">
        <v>161708</v>
      </c>
      <c r="E52" s="4">
        <v>90194</v>
      </c>
      <c r="F52" s="4">
        <v>43942</v>
      </c>
    </row>
    <row r="53" spans="1:6">
      <c r="A53" s="3" t="s">
        <v>41</v>
      </c>
      <c r="B53" s="4">
        <v>31329302</v>
      </c>
      <c r="C53" s="4">
        <v>1740443</v>
      </c>
      <c r="D53" s="4">
        <v>350452</v>
      </c>
      <c r="E53" s="4">
        <v>191054</v>
      </c>
      <c r="F53" s="4">
        <v>94199</v>
      </c>
    </row>
    <row r="54" spans="1:6">
      <c r="A54" s="3" t="s">
        <v>47</v>
      </c>
      <c r="B54" s="4">
        <v>26146791</v>
      </c>
      <c r="C54" s="4">
        <v>1460099</v>
      </c>
      <c r="D54" s="4">
        <v>292161</v>
      </c>
      <c r="E54" s="4">
        <v>163739</v>
      </c>
      <c r="F54" s="4">
        <v>83522</v>
      </c>
    </row>
    <row r="55" spans="1:6">
      <c r="A55" s="3" t="s">
        <v>57</v>
      </c>
      <c r="B55" s="4">
        <v>24699279</v>
      </c>
      <c r="C55" s="4">
        <v>1347998</v>
      </c>
      <c r="D55" s="4">
        <v>270522</v>
      </c>
      <c r="E55" s="4">
        <v>148302</v>
      </c>
      <c r="F55" s="4">
        <v>75249</v>
      </c>
    </row>
    <row r="56" spans="1:6">
      <c r="A56" s="3" t="s">
        <v>35</v>
      </c>
      <c r="B56" s="4">
        <v>31963554</v>
      </c>
      <c r="C56" s="4">
        <v>1751859</v>
      </c>
      <c r="D56" s="4">
        <v>346441</v>
      </c>
      <c r="E56" s="4">
        <v>190327</v>
      </c>
      <c r="F56" s="4">
        <v>95402</v>
      </c>
    </row>
    <row r="57" spans="1:6">
      <c r="A57" s="3" t="s">
        <v>118</v>
      </c>
      <c r="B57" s="4">
        <v>129158189</v>
      </c>
      <c r="C57" s="4">
        <v>7138412</v>
      </c>
      <c r="D57" s="4">
        <v>1421284</v>
      </c>
      <c r="E57" s="4">
        <v>783616</v>
      </c>
      <c r="F57" s="4">
        <v>392314</v>
      </c>
    </row>
    <row r="65" spans="1:4">
      <c r="A65" s="2" t="s">
        <v>117</v>
      </c>
      <c r="B65" t="s">
        <v>119</v>
      </c>
      <c r="C65" t="s">
        <v>120</v>
      </c>
      <c r="D65" t="s">
        <v>127</v>
      </c>
    </row>
    <row r="66" spans="1:4">
      <c r="A66" s="3" t="s">
        <v>52</v>
      </c>
      <c r="B66" s="4">
        <v>10694713.859999999</v>
      </c>
      <c r="C66" s="4">
        <v>236628518.72999999</v>
      </c>
      <c r="D66" s="4">
        <v>2347.3492999305881</v>
      </c>
    </row>
    <row r="67" spans="1:4">
      <c r="A67" s="3" t="s">
        <v>41</v>
      </c>
      <c r="B67" s="4">
        <v>22051324.43</v>
      </c>
      <c r="C67" s="4">
        <v>517275867.82999998</v>
      </c>
      <c r="D67" s="4">
        <v>4523.9390343913574</v>
      </c>
    </row>
    <row r="68" spans="1:4">
      <c r="A68" s="3" t="s">
        <v>47</v>
      </c>
      <c r="B68" s="4">
        <v>18258974.940000001</v>
      </c>
      <c r="C68" s="4">
        <v>464609915.19</v>
      </c>
      <c r="D68" s="4">
        <v>4019.0908518487081</v>
      </c>
    </row>
    <row r="69" spans="1:4">
      <c r="A69" s="3" t="s">
        <v>57</v>
      </c>
      <c r="B69" s="4">
        <v>17285042.280000001</v>
      </c>
      <c r="C69" s="4">
        <v>414974739.56999999</v>
      </c>
      <c r="D69" s="4">
        <v>3847.7231475876315</v>
      </c>
    </row>
    <row r="70" spans="1:4">
      <c r="A70" s="3" t="s">
        <v>35</v>
      </c>
      <c r="B70" s="4">
        <v>23158075.68</v>
      </c>
      <c r="C70" s="4">
        <v>531973533.88</v>
      </c>
      <c r="D70" s="4">
        <v>4508.8984424396685</v>
      </c>
    </row>
    <row r="71" spans="1:4">
      <c r="A71" s="3" t="s">
        <v>118</v>
      </c>
      <c r="B71" s="4">
        <v>91448131.189999998</v>
      </c>
      <c r="C71" s="4">
        <v>2165462575.1999998</v>
      </c>
      <c r="D71" s="4">
        <v>19247.000776197976</v>
      </c>
    </row>
    <row r="79" spans="1:4">
      <c r="A79" s="2" t="s">
        <v>117</v>
      </c>
      <c r="B79" t="s">
        <v>119</v>
      </c>
    </row>
    <row r="80" spans="1:4">
      <c r="A80" s="3" t="s">
        <v>64</v>
      </c>
      <c r="B80" s="5">
        <v>0.24113477381166373</v>
      </c>
    </row>
    <row r="81" spans="1:5">
      <c r="A81" s="3" t="s">
        <v>62</v>
      </c>
      <c r="B81" s="5">
        <v>0.25323727646095817</v>
      </c>
    </row>
    <row r="82" spans="1:5">
      <c r="A82" s="3" t="s">
        <v>70</v>
      </c>
      <c r="B82" s="5">
        <v>0.18901471309552742</v>
      </c>
    </row>
    <row r="83" spans="1:5">
      <c r="A83" s="3" t="s">
        <v>66</v>
      </c>
      <c r="B83" s="5">
        <v>0.19966482313415115</v>
      </c>
    </row>
    <row r="84" spans="1:5">
      <c r="A84" s="3" t="s">
        <v>68</v>
      </c>
      <c r="B84" s="5">
        <v>0.1169484134976996</v>
      </c>
    </row>
    <row r="85" spans="1:5">
      <c r="A85" s="3" t="s">
        <v>118</v>
      </c>
      <c r="B85" s="5">
        <v>1</v>
      </c>
    </row>
    <row r="96" spans="1:5">
      <c r="A96" s="2" t="s">
        <v>117</v>
      </c>
      <c r="B96" t="s">
        <v>132</v>
      </c>
      <c r="C96" t="s">
        <v>133</v>
      </c>
      <c r="D96" t="s">
        <v>134</v>
      </c>
      <c r="E96" t="s">
        <v>135</v>
      </c>
    </row>
    <row r="97" spans="1:5">
      <c r="A97" s="3" t="s">
        <v>52</v>
      </c>
      <c r="B97" s="9">
        <v>5.6323332354619303E-2</v>
      </c>
      <c r="C97" s="9">
        <v>13.64316923076923</v>
      </c>
      <c r="D97" s="9">
        <v>70.259935164835156</v>
      </c>
      <c r="E97" s="9">
        <v>264.96919010989012</v>
      </c>
    </row>
    <row r="98" spans="1:5">
      <c r="A98" s="3" t="s">
        <v>41</v>
      </c>
      <c r="B98" s="9">
        <v>5.5477462700179607E-2</v>
      </c>
      <c r="C98" s="9">
        <v>13.574501086956522</v>
      </c>
      <c r="D98" s="9">
        <v>69.095882608695661</v>
      </c>
      <c r="E98" s="9">
        <v>260.02038260869563</v>
      </c>
    </row>
    <row r="99" spans="1:5">
      <c r="A99" s="3" t="s">
        <v>47</v>
      </c>
      <c r="B99" s="9">
        <v>5.5301578912983151E-2</v>
      </c>
      <c r="C99" s="9">
        <v>13.558460927152318</v>
      </c>
      <c r="D99" s="9">
        <v>68.765856953642384</v>
      </c>
      <c r="E99" s="9">
        <v>251.50377417218544</v>
      </c>
    </row>
    <row r="100" spans="1:5">
      <c r="A100" s="3" t="s">
        <v>57</v>
      </c>
      <c r="B100" s="9">
        <v>5.4175017433804033E-2</v>
      </c>
      <c r="C100" s="9">
        <v>13.950576470588235</v>
      </c>
      <c r="D100" s="9">
        <v>70.738282352941184</v>
      </c>
      <c r="E100" s="9">
        <v>257.84531895424834</v>
      </c>
    </row>
    <row r="101" spans="1:5">
      <c r="A101" s="3" t="s">
        <v>35</v>
      </c>
      <c r="B101" s="9">
        <v>5.4961561011407853E-2</v>
      </c>
      <c r="C101" s="9">
        <v>14.072159239130436</v>
      </c>
      <c r="D101" s="9">
        <v>71.56234184782609</v>
      </c>
      <c r="E101" s="9">
        <v>267.01538097826085</v>
      </c>
    </row>
    <row r="102" spans="1:5">
      <c r="A102" s="3" t="s">
        <v>118</v>
      </c>
      <c r="B102" s="9">
        <v>5.5157955033335426E-2</v>
      </c>
      <c r="C102" s="9">
        <v>13.774940629095674</v>
      </c>
      <c r="D102" s="9">
        <v>70.0935373525557</v>
      </c>
      <c r="E102" s="9">
        <v>260.17585910878108</v>
      </c>
    </row>
    <row r="112" spans="1:5">
      <c r="A112" s="2" t="s">
        <v>117</v>
      </c>
      <c r="B112" t="s">
        <v>123</v>
      </c>
      <c r="C112" t="s">
        <v>125</v>
      </c>
    </row>
    <row r="113" spans="1:4">
      <c r="A113" s="3" t="s">
        <v>74</v>
      </c>
      <c r="B113" s="4">
        <v>593012</v>
      </c>
      <c r="C113" s="4">
        <v>163793</v>
      </c>
    </row>
    <row r="114" spans="1:4">
      <c r="A114" s="3" t="s">
        <v>75</v>
      </c>
      <c r="B114" s="4">
        <v>350452</v>
      </c>
      <c r="C114" s="4">
        <v>94199</v>
      </c>
    </row>
    <row r="115" spans="1:4">
      <c r="A115" s="3" t="s">
        <v>76</v>
      </c>
      <c r="B115" s="4">
        <v>249869</v>
      </c>
      <c r="C115" s="4">
        <v>71590</v>
      </c>
    </row>
    <row r="116" spans="1:4">
      <c r="A116" s="3" t="s">
        <v>77</v>
      </c>
      <c r="B116" s="4">
        <v>227951</v>
      </c>
      <c r="C116" s="4">
        <v>62732</v>
      </c>
    </row>
    <row r="117" spans="1:4">
      <c r="A117" s="3" t="s">
        <v>118</v>
      </c>
      <c r="B117" s="4">
        <v>1421284</v>
      </c>
      <c r="C117" s="4">
        <v>392314</v>
      </c>
    </row>
    <row r="128" spans="1:4">
      <c r="A128" s="2" t="s">
        <v>117</v>
      </c>
      <c r="B128" t="s">
        <v>122</v>
      </c>
      <c r="C128" t="s">
        <v>125</v>
      </c>
      <c r="D128" t="s">
        <v>120</v>
      </c>
    </row>
    <row r="129" spans="1:4">
      <c r="A129" s="3" t="s">
        <v>44</v>
      </c>
      <c r="B129" s="4">
        <v>1460099</v>
      </c>
      <c r="C129" s="4">
        <v>83522</v>
      </c>
      <c r="D129" s="4">
        <v>464609915.19</v>
      </c>
    </row>
    <row r="130" spans="1:4">
      <c r="A130" s="3" t="s">
        <v>55</v>
      </c>
      <c r="B130" s="4">
        <v>1347998</v>
      </c>
      <c r="C130" s="4">
        <v>75249</v>
      </c>
      <c r="D130" s="4">
        <v>414974739.56999999</v>
      </c>
    </row>
    <row r="131" spans="1:4">
      <c r="A131" s="3" t="s">
        <v>32</v>
      </c>
      <c r="B131" s="4">
        <v>1751859</v>
      </c>
      <c r="C131" s="4">
        <v>95402</v>
      </c>
      <c r="D131" s="4">
        <v>531973533.88</v>
      </c>
    </row>
    <row r="132" spans="1:4">
      <c r="A132" s="3" t="s">
        <v>38</v>
      </c>
      <c r="B132" s="4">
        <v>2578456</v>
      </c>
      <c r="C132" s="4">
        <v>138141</v>
      </c>
      <c r="D132" s="4">
        <v>753904386.55999994</v>
      </c>
    </row>
    <row r="133" spans="1:4">
      <c r="A133" s="3" t="s">
        <v>118</v>
      </c>
      <c r="B133" s="4">
        <v>7138412</v>
      </c>
      <c r="C133" s="4">
        <v>392314</v>
      </c>
      <c r="D133" s="4">
        <v>2165462575.1999998</v>
      </c>
    </row>
    <row r="143" spans="1:4">
      <c r="A143" s="2" t="s">
        <v>117</v>
      </c>
      <c r="B143" t="s">
        <v>125</v>
      </c>
      <c r="C143" t="s">
        <v>120</v>
      </c>
    </row>
    <row r="144" spans="1:4">
      <c r="A144" s="3" t="s">
        <v>114</v>
      </c>
      <c r="B144" s="9">
        <v>72236</v>
      </c>
      <c r="C144" s="9">
        <v>407432524.49000001</v>
      </c>
    </row>
    <row r="145" spans="1:10">
      <c r="A145" s="3" t="s">
        <v>113</v>
      </c>
      <c r="B145" s="9">
        <v>85047</v>
      </c>
      <c r="C145" s="9">
        <v>465323143.86000001</v>
      </c>
      <c r="I145" t="s">
        <v>111</v>
      </c>
      <c r="J145" t="s">
        <v>158</v>
      </c>
    </row>
    <row r="146" spans="1:10">
      <c r="A146" s="3" t="s">
        <v>115</v>
      </c>
      <c r="B146" s="9">
        <v>87831</v>
      </c>
      <c r="C146" s="9">
        <v>470504578.67000002</v>
      </c>
      <c r="I146" s="3" t="s">
        <v>114</v>
      </c>
      <c r="J146">
        <f>GETPIVOTDATA("[Measures].[Sum of Revenue (₹)]",$A$143,"[DimRegion].[Region]","[DimRegion].[Region].&amp;[East India]")</f>
        <v>407432524.49000001</v>
      </c>
    </row>
    <row r="147" spans="1:10">
      <c r="A147" s="3" t="s">
        <v>116</v>
      </c>
      <c r="B147" s="9">
        <v>66770</v>
      </c>
      <c r="C147" s="9">
        <v>377501010.07999998</v>
      </c>
      <c r="I147" s="3" t="s">
        <v>113</v>
      </c>
      <c r="J147">
        <f>GETPIVOTDATA("[Measures].[Sum of Revenue (₹)]",$A$143,"[DimRegion].[Region]","[DimRegion].[Region].&amp;[North India]")</f>
        <v>465323143.86000001</v>
      </c>
    </row>
    <row r="148" spans="1:10">
      <c r="A148" s="3" t="s">
        <v>112</v>
      </c>
      <c r="B148" s="9">
        <v>80430</v>
      </c>
      <c r="C148" s="9">
        <v>444701318.10000002</v>
      </c>
      <c r="I148" s="3" t="s">
        <v>115</v>
      </c>
      <c r="J148">
        <f>GETPIVOTDATA("[Measures].[Sum of Revenue (₹)]",$A$143,"[DimRegion].[Region]","[DimRegion].[Region].&amp;[Pan India]")</f>
        <v>470504578.67000002</v>
      </c>
    </row>
    <row r="149" spans="1:10">
      <c r="A149" s="3" t="s">
        <v>118</v>
      </c>
      <c r="B149" s="9">
        <v>392314</v>
      </c>
      <c r="C149" s="9">
        <v>2165462575.1999998</v>
      </c>
      <c r="I149" s="3" t="s">
        <v>116</v>
      </c>
      <c r="J149">
        <f>GETPIVOTDATA("[Measures].[Sum of Revenue (₹)]",$A$143,"[DimRegion].[Region]","[DimRegion].[Region].&amp;[South India]")</f>
        <v>377501010.07999998</v>
      </c>
    </row>
    <row r="150" spans="1:10">
      <c r="I150" s="3" t="s">
        <v>112</v>
      </c>
      <c r="J150">
        <f>GETPIVOTDATA("[Measures].[Sum of Revenue (₹)]",$A$143,"[DimRegion].[Region]","[DimRegion].[Region].&amp;[West India]")</f>
        <v>444701318.10000002</v>
      </c>
    </row>
    <row r="157" spans="1:10">
      <c r="A157" s="2" t="s">
        <v>117</v>
      </c>
      <c r="B157" t="s">
        <v>136</v>
      </c>
      <c r="C157" t="s">
        <v>119</v>
      </c>
      <c r="D157" t="s">
        <v>120</v>
      </c>
    </row>
    <row r="158" spans="1:10">
      <c r="A158" s="3" t="s">
        <v>45</v>
      </c>
      <c r="B158" s="4">
        <v>1000000</v>
      </c>
      <c r="C158" s="4">
        <v>18258974.940000001</v>
      </c>
      <c r="D158" s="4">
        <v>464609915.19</v>
      </c>
    </row>
    <row r="159" spans="1:10">
      <c r="A159" s="3" t="s">
        <v>50</v>
      </c>
      <c r="B159" s="4">
        <v>800000</v>
      </c>
      <c r="C159" s="4">
        <v>10694713.859999999</v>
      </c>
      <c r="D159" s="4">
        <v>236628518.72999999</v>
      </c>
    </row>
    <row r="160" spans="1:10">
      <c r="A160" s="3" t="s">
        <v>56</v>
      </c>
      <c r="B160" s="4">
        <v>1200000</v>
      </c>
      <c r="C160" s="4">
        <v>17285042.280000001</v>
      </c>
      <c r="D160" s="4">
        <v>414974739.56999999</v>
      </c>
    </row>
    <row r="161" spans="1:4">
      <c r="A161" s="3" t="s">
        <v>33</v>
      </c>
      <c r="B161" s="4">
        <v>1800000</v>
      </c>
      <c r="C161" s="4">
        <v>23158075.68</v>
      </c>
      <c r="D161" s="4">
        <v>531973533.88</v>
      </c>
    </row>
    <row r="162" spans="1:4">
      <c r="A162" s="3" t="s">
        <v>39</v>
      </c>
      <c r="B162" s="4">
        <v>1500000</v>
      </c>
      <c r="C162" s="4">
        <v>22051324.43</v>
      </c>
      <c r="D162" s="4">
        <v>517275867.82999998</v>
      </c>
    </row>
    <row r="163" spans="1:4">
      <c r="A163" s="3" t="s">
        <v>118</v>
      </c>
      <c r="B163" s="4">
        <v>6300000</v>
      </c>
      <c r="C163" s="4">
        <v>91448131.189999998</v>
      </c>
      <c r="D163" s="4">
        <v>2165462575.1999998</v>
      </c>
    </row>
    <row r="173" spans="1:4">
      <c r="A173" s="2" t="s">
        <v>117</v>
      </c>
      <c r="B173" t="s">
        <v>119</v>
      </c>
      <c r="C173" t="s">
        <v>125</v>
      </c>
    </row>
    <row r="174" spans="1:4">
      <c r="A174" s="3">
        <v>2024</v>
      </c>
      <c r="B174" s="4"/>
      <c r="C174" s="4"/>
    </row>
    <row r="175" spans="1:4">
      <c r="A175" s="6" t="s">
        <v>93</v>
      </c>
      <c r="B175" s="4">
        <v>3968305.77</v>
      </c>
      <c r="C175" s="4">
        <v>15989</v>
      </c>
    </row>
    <row r="176" spans="1:4">
      <c r="A176" s="6" t="s">
        <v>97</v>
      </c>
      <c r="B176" s="4">
        <v>7352372.21</v>
      </c>
      <c r="C176" s="4">
        <v>32382</v>
      </c>
    </row>
    <row r="177" spans="1:3">
      <c r="A177" s="6" t="s">
        <v>101</v>
      </c>
      <c r="B177" s="4">
        <v>3155181.79</v>
      </c>
      <c r="C177" s="4">
        <v>15776</v>
      </c>
    </row>
    <row r="178" spans="1:3">
      <c r="A178" s="6" t="s">
        <v>91</v>
      </c>
      <c r="B178" s="4">
        <v>3319494.56</v>
      </c>
      <c r="C178" s="4">
        <v>14455</v>
      </c>
    </row>
    <row r="179" spans="1:3">
      <c r="A179" s="6" t="s">
        <v>87</v>
      </c>
      <c r="B179" s="4">
        <v>3796438.63</v>
      </c>
      <c r="C179" s="4">
        <v>16383</v>
      </c>
    </row>
    <row r="180" spans="1:3">
      <c r="A180" s="6" t="s">
        <v>96</v>
      </c>
      <c r="B180" s="4">
        <v>3816013.41</v>
      </c>
      <c r="C180" s="4">
        <v>16578</v>
      </c>
    </row>
    <row r="181" spans="1:3">
      <c r="A181" s="6" t="s">
        <v>95</v>
      </c>
      <c r="B181" s="4">
        <v>4041860.92</v>
      </c>
      <c r="C181" s="4">
        <v>17357</v>
      </c>
    </row>
    <row r="182" spans="1:3">
      <c r="A182" s="6" t="s">
        <v>92</v>
      </c>
      <c r="B182" s="4">
        <v>7032856.5300000003</v>
      </c>
      <c r="C182" s="4">
        <v>27163</v>
      </c>
    </row>
    <row r="183" spans="1:3">
      <c r="A183" s="6" t="s">
        <v>94</v>
      </c>
      <c r="B183" s="4">
        <v>3897746.11</v>
      </c>
      <c r="C183" s="4">
        <v>14521</v>
      </c>
    </row>
    <row r="184" spans="1:3">
      <c r="A184" s="6" t="s">
        <v>100</v>
      </c>
      <c r="B184" s="4">
        <v>3943533.03</v>
      </c>
      <c r="C184" s="4">
        <v>14967</v>
      </c>
    </row>
    <row r="185" spans="1:3">
      <c r="A185" s="6" t="s">
        <v>99</v>
      </c>
      <c r="B185" s="4">
        <v>3583665.98</v>
      </c>
      <c r="C185" s="4">
        <v>13858</v>
      </c>
    </row>
    <row r="186" spans="1:3">
      <c r="A186" s="6" t="s">
        <v>98</v>
      </c>
      <c r="B186" s="4">
        <v>3230362.88</v>
      </c>
      <c r="C186" s="4">
        <v>15164</v>
      </c>
    </row>
    <row r="187" spans="1:3">
      <c r="A187" s="3">
        <v>2025</v>
      </c>
      <c r="B187" s="4"/>
      <c r="C187" s="4"/>
    </row>
    <row r="188" spans="1:3">
      <c r="A188" s="6" t="s">
        <v>93</v>
      </c>
      <c r="B188" s="4">
        <v>3251939.92</v>
      </c>
      <c r="C188" s="4">
        <v>15973</v>
      </c>
    </row>
    <row r="189" spans="1:3">
      <c r="A189" s="6" t="s">
        <v>97</v>
      </c>
      <c r="B189" s="4">
        <v>4064948.93</v>
      </c>
      <c r="C189" s="4">
        <v>17438</v>
      </c>
    </row>
    <row r="190" spans="1:3">
      <c r="A190" s="6" t="s">
        <v>91</v>
      </c>
      <c r="B190" s="4">
        <v>3153035.02</v>
      </c>
      <c r="C190" s="4">
        <v>16480</v>
      </c>
    </row>
    <row r="191" spans="1:3">
      <c r="A191" s="6" t="s">
        <v>87</v>
      </c>
      <c r="B191" s="4">
        <v>3764102.23</v>
      </c>
      <c r="C191" s="4">
        <v>15582</v>
      </c>
    </row>
    <row r="192" spans="1:3">
      <c r="A192" s="6" t="s">
        <v>96</v>
      </c>
      <c r="B192" s="4">
        <v>3642473.36</v>
      </c>
      <c r="C192" s="4">
        <v>16121</v>
      </c>
    </row>
    <row r="193" spans="1:3">
      <c r="A193" s="6" t="s">
        <v>95</v>
      </c>
      <c r="B193" s="4">
        <v>3505390.83</v>
      </c>
      <c r="C193" s="4">
        <v>13723</v>
      </c>
    </row>
    <row r="194" spans="1:3">
      <c r="A194" s="6" t="s">
        <v>92</v>
      </c>
      <c r="B194" s="4">
        <v>3962906.04</v>
      </c>
      <c r="C194" s="4">
        <v>17566</v>
      </c>
    </row>
    <row r="195" spans="1:3">
      <c r="A195" s="6" t="s">
        <v>94</v>
      </c>
      <c r="B195" s="4">
        <v>7739299.8700000001</v>
      </c>
      <c r="C195" s="4">
        <v>33186</v>
      </c>
    </row>
    <row r="196" spans="1:3">
      <c r="A196" s="6" t="s">
        <v>99</v>
      </c>
      <c r="B196" s="4">
        <v>3747565.35</v>
      </c>
      <c r="C196" s="4">
        <v>16930</v>
      </c>
    </row>
    <row r="197" spans="1:3">
      <c r="A197" s="6" t="s">
        <v>98</v>
      </c>
      <c r="B197" s="4">
        <v>3478637.82</v>
      </c>
      <c r="C197" s="4">
        <v>14722</v>
      </c>
    </row>
    <row r="198" spans="1:3">
      <c r="A198" s="3" t="s">
        <v>118</v>
      </c>
      <c r="B198" s="4">
        <v>91448131.189999998</v>
      </c>
      <c r="C198" s="4">
        <v>392314</v>
      </c>
    </row>
    <row r="201" spans="1:3">
      <c r="A201" s="2" t="s">
        <v>117</v>
      </c>
      <c r="B201" t="s">
        <v>120</v>
      </c>
      <c r="C201" t="s">
        <v>125</v>
      </c>
    </row>
    <row r="202" spans="1:3">
      <c r="A202" s="3" t="s">
        <v>114</v>
      </c>
      <c r="B202" s="9">
        <v>407432524.49000001</v>
      </c>
      <c r="C202" s="9">
        <v>72236</v>
      </c>
    </row>
    <row r="203" spans="1:3">
      <c r="A203" s="3" t="s">
        <v>113</v>
      </c>
      <c r="B203" s="9">
        <v>465323143.86000001</v>
      </c>
      <c r="C203" s="9">
        <v>85047</v>
      </c>
    </row>
    <row r="204" spans="1:3">
      <c r="A204" s="3" t="s">
        <v>115</v>
      </c>
      <c r="B204" s="9">
        <v>470504578.67000002</v>
      </c>
      <c r="C204" s="9">
        <v>87831</v>
      </c>
    </row>
    <row r="205" spans="1:3">
      <c r="A205" s="3" t="s">
        <v>116</v>
      </c>
      <c r="B205" s="9">
        <v>377501010.07999998</v>
      </c>
      <c r="C205" s="9">
        <v>66770</v>
      </c>
    </row>
    <row r="206" spans="1:3">
      <c r="A206" s="3" t="s">
        <v>112</v>
      </c>
      <c r="B206" s="9">
        <v>444701318.10000002</v>
      </c>
      <c r="C206" s="9">
        <v>80430</v>
      </c>
    </row>
    <row r="207" spans="1:3">
      <c r="A207" s="3" t="s">
        <v>118</v>
      </c>
      <c r="B207" s="9">
        <v>2165462575.1999998</v>
      </c>
      <c r="C207" s="9">
        <v>392314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53E1-DE1E-4AA2-AA24-2CF8C2B6C337}">
  <dimension ref="A1"/>
  <sheetViews>
    <sheetView zoomScale="80" zoomScaleNormal="80" workbookViewId="0"/>
  </sheetViews>
  <sheetFormatPr defaultColWidth="8.88671875" defaultRowHeight="14.4"/>
  <cols>
    <col min="1" max="16384" width="8.88671875" style="7"/>
  </cols>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2D9F-DE0B-450B-95F5-B6655408A6A7}">
  <dimension ref="A1"/>
  <sheetViews>
    <sheetView tabSelected="1" zoomScale="55" zoomScaleNormal="76" workbookViewId="0">
      <selection activeCell="AD35" sqref="AD35"/>
    </sheetView>
  </sheetViews>
  <sheetFormatPr defaultColWidth="8.88671875" defaultRowHeight="14.4"/>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A6B8-91FF-4A13-A9C2-66D61AFB94BB}">
  <dimension ref="A1"/>
  <sheetViews>
    <sheetView zoomScale="55" zoomScaleNormal="55" workbookViewId="0">
      <selection activeCell="AF28" sqref="AF28"/>
    </sheetView>
  </sheetViews>
  <sheetFormatPr defaultColWidth="8.88671875" defaultRowHeight="14.4"/>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 
</file>

<file path=customXml/item2.xml>��
</file>

<file path=customXml/item3.xml>��
</file>

<file path=customXml/item4.xml>��
</file>

<file path=customXml/item5.xml>��� � � � � � � � � � � � � � � � � � � � � � � � � � � � � � � � � � � � � � � � � � � � � � � � � � � � � �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_activity xmlns="06af4938-6d2e-417f-a296-e952147158a4" xsi:nil="true"/>
  </documentManagement>
</p:properties>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BF5FEFC74B265B4CBA328E379717C1EB" ma:contentTypeVersion="13" ma:contentTypeDescription="Create a new document." ma:contentTypeScope="" ma:versionID="3e4f8e96d0ae859ad8d864cab9f75d2e">
  <xsd:schema xmlns:xsd="http://www.w3.org/2001/XMLSchema" xmlns:xs="http://www.w3.org/2001/XMLSchema" xmlns:p="http://schemas.microsoft.com/office/2006/metadata/properties" xmlns:ns3="06af4938-6d2e-417f-a296-e952147158a4" xmlns:ns4="c3975c19-b863-49f6-a7eb-1d3e5661370a" targetNamespace="http://schemas.microsoft.com/office/2006/metadata/properties" ma:root="true" ma:fieldsID="d791f1ccf03d479689b7e689611551a4" ns3:_="" ns4:_="">
    <xsd:import namespace="06af4938-6d2e-417f-a296-e952147158a4"/>
    <xsd:import namespace="c3975c19-b863-49f6-a7eb-1d3e5661370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af4938-6d2e-417f-a296-e952147158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975c19-b863-49f6-a7eb-1d3e5661370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 � � 
</file>

<file path=customXml/item20.xml>��
</file>

<file path=customXml/item21.xml><?xml version="1.0" encoding="utf-8"?>
<?mso-contentType ?>
<FormTemplates xmlns="http://schemas.microsoft.com/sharepoint/v3/contenttype/forms">
  <Display>DocumentLibraryForm</Display>
  <Edit>DocumentLibraryForm</Edit>
  <New>DocumentLibraryForm</New>
</FormTemplates>
</file>

<file path=customXml/item22.xml>��� � � 
</file>

<file path=customXml/item23.xml>��
</file>

<file path=customXml/item24.xml>��
</file>

<file path=customXml/itemProps1.xml><?xml version="1.0" encoding="utf-8"?>
<ds:datastoreItem xmlns:ds="http://schemas.openxmlformats.org/officeDocument/2006/customXml" ds:itemID="{6268D4DA-2EEC-4AD9-B9E9-F218A4AEFC07}">
  <ds:schemaRefs/>
</ds:datastoreItem>
</file>

<file path=customXml/itemProps2.xml><?xml version="1.0" encoding="utf-8"?>
<ds:datastoreItem xmlns:ds="http://schemas.openxmlformats.org/officeDocument/2006/customXml" ds:itemID="{D4B7B0AF-D3E7-4C0A-BC5B-C8B1211661B4}">
  <ds:schemaRefs/>
</ds:datastoreItem>
</file>

<file path=customXml/itemProps3.xml><?xml version="1.0" encoding="utf-8"?>
<ds:datastoreItem xmlns:ds="http://schemas.openxmlformats.org/officeDocument/2006/customXml" ds:itemID="{B95F2528-3A93-4193-9BC0-D5E4853CD67F}">
  <ds:schemaRefs/>
</ds:datastoreItem>
</file>

<file path=customXml/itemProps4.xml><?xml version="1.0" encoding="utf-8"?>
<ds:datastoreItem xmlns:ds="http://schemas.openxmlformats.org/officeDocument/2006/customXml" ds:itemID="{87C31E97-01AE-4609-9EC7-667570BFF865}">
  <ds:schemaRefs/>
</ds:datastoreItem>
</file>

<file path=customXml/itemProps5.xml><?xml version="1.0" encoding="utf-8"?>
<ds:datastoreItem xmlns:ds="http://schemas.openxmlformats.org/officeDocument/2006/customXml" ds:itemID="{87BD190D-3991-4AF5-89E8-AD614ABC6E2F}">
  <ds:schemaRefs/>
</ds:datastoreItem>
</file>

<file path=customXml/itemProps6.xml><?xml version="1.0" encoding="utf-8"?>
<ds:datastoreItem xmlns:ds="http://schemas.openxmlformats.org/officeDocument/2006/customXml" ds:itemID="{514C3B73-7379-4F0E-A082-70507A997FF5}">
  <ds:schemaRefs/>
</ds:datastoreItem>
</file>

<file path=customXml/itemProps7.xml><?xml version="1.0" encoding="utf-8"?>
<ds:datastoreItem xmlns:ds="http://schemas.openxmlformats.org/officeDocument/2006/customXml" ds:itemID="{482E6C4D-2971-41A2-92C9-65BDA466E096}">
  <ds:schemaRefs/>
</ds:datastoreItem>
</file>

<file path=customXml/itemProps8.xml><?xml version="1.0" encoding="utf-8"?>
<ds:datastoreItem xmlns:ds="http://schemas.openxmlformats.org/officeDocument/2006/customXml" ds:itemID="{5EAF8445-EB0C-461B-9B03-DF3A37454DA7}">
  <ds:schemaRefs>
    <ds:schemaRef ds:uri="http://schemas.microsoft.com/DataMashup"/>
  </ds:schemaRefs>
</ds:datastoreItem>
</file>

<file path=customXml/itemProps9.xml><?xml version="1.0" encoding="utf-8"?>
<ds:datastoreItem xmlns:ds="http://schemas.openxmlformats.org/officeDocument/2006/customXml" ds:itemID="{BA543DBD-25D2-4B3D-A1B6-3E35157FC606}">
  <ds:schemaRefs/>
</ds:datastoreItem>
</file>

<file path=customXml/itemProps10.xml><?xml version="1.0" encoding="utf-8"?>
<ds:datastoreItem xmlns:ds="http://schemas.openxmlformats.org/officeDocument/2006/customXml" ds:itemID="{91F7444A-DFF5-4E48-9FCE-C8BBF772266F}">
  <ds:schemaRefs/>
</ds:datastoreItem>
</file>

<file path=customXml/itemProps11.xml><?xml version="1.0" encoding="utf-8"?>
<ds:datastoreItem xmlns:ds="http://schemas.openxmlformats.org/officeDocument/2006/customXml" ds:itemID="{B360748E-0AC9-4CF0-B276-B1C4AE3864E5}">
  <ds:schemaRefs/>
</ds:datastoreItem>
</file>

<file path=customXml/itemProps12.xml><?xml version="1.0" encoding="utf-8"?>
<ds:datastoreItem xmlns:ds="http://schemas.openxmlformats.org/officeDocument/2006/customXml" ds:itemID="{49FE9D8A-E963-432E-8B7F-77E2788E69B7}">
  <ds:schemaRefs/>
</ds:datastoreItem>
</file>

<file path=customXml/itemProps13.xml><?xml version="1.0" encoding="utf-8"?>
<ds:datastoreItem xmlns:ds="http://schemas.openxmlformats.org/officeDocument/2006/customXml" ds:itemID="{76C81C63-7FA8-4349-8317-85F55AF066B0}">
  <ds:schemaRefs/>
</ds:datastoreItem>
</file>

<file path=customXml/itemProps14.xml><?xml version="1.0" encoding="utf-8"?>
<ds:datastoreItem xmlns:ds="http://schemas.openxmlformats.org/officeDocument/2006/customXml" ds:itemID="{599E6E02-E975-4CB1-AF23-6530780BD1D5}">
  <ds:schemaRefs/>
</ds:datastoreItem>
</file>

<file path=customXml/itemProps15.xml><?xml version="1.0" encoding="utf-8"?>
<ds:datastoreItem xmlns:ds="http://schemas.openxmlformats.org/officeDocument/2006/customXml" ds:itemID="{ECE028E6-D8C0-47A6-80ED-E5F57E198318}">
  <ds:schemaRefs>
    <ds:schemaRef ds:uri="http://schemas.openxmlformats.org/package/2006/metadata/core-properties"/>
    <ds:schemaRef ds:uri="c3975c19-b863-49f6-a7eb-1d3e5661370a"/>
    <ds:schemaRef ds:uri="http://purl.org/dc/terms/"/>
    <ds:schemaRef ds:uri="http://schemas.microsoft.com/office/infopath/2007/PartnerControls"/>
    <ds:schemaRef ds:uri="http://schemas.microsoft.com/office/2006/documentManagement/types"/>
    <ds:schemaRef ds:uri="06af4938-6d2e-417f-a296-e952147158a4"/>
    <ds:schemaRef ds:uri="http://schemas.microsoft.com/office/2006/metadata/properties"/>
    <ds:schemaRef ds:uri="http://purl.org/dc/elements/1.1/"/>
    <ds:schemaRef ds:uri="http://www.w3.org/XML/1998/namespace"/>
    <ds:schemaRef ds:uri="http://purl.org/dc/dcmitype/"/>
  </ds:schemaRefs>
</ds:datastoreItem>
</file>

<file path=customXml/itemProps16.xml><?xml version="1.0" encoding="utf-8"?>
<ds:datastoreItem xmlns:ds="http://schemas.openxmlformats.org/officeDocument/2006/customXml" ds:itemID="{3C91497D-5EA1-4D72-9801-94ECAA7D9087}">
  <ds:schemaRefs/>
</ds:datastoreItem>
</file>

<file path=customXml/itemProps17.xml><?xml version="1.0" encoding="utf-8"?>
<ds:datastoreItem xmlns:ds="http://schemas.openxmlformats.org/officeDocument/2006/customXml" ds:itemID="{8AC1E402-ABC6-44BB-995B-D7E15CB9B8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af4938-6d2e-417f-a296-e952147158a4"/>
    <ds:schemaRef ds:uri="c3975c19-b863-49f6-a7eb-1d3e566137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0E4C5689-0062-4811-B71D-EF65704FBBC2}">
  <ds:schemaRefs/>
</ds:datastoreItem>
</file>

<file path=customXml/itemProps19.xml><?xml version="1.0" encoding="utf-8"?>
<ds:datastoreItem xmlns:ds="http://schemas.openxmlformats.org/officeDocument/2006/customXml" ds:itemID="{1206ABDB-AA4A-4E23-B9FA-08D00AC99933}">
  <ds:schemaRefs/>
</ds:datastoreItem>
</file>

<file path=customXml/itemProps20.xml><?xml version="1.0" encoding="utf-8"?>
<ds:datastoreItem xmlns:ds="http://schemas.openxmlformats.org/officeDocument/2006/customXml" ds:itemID="{B0DC850F-D99A-4CCC-A11B-A1451C2FB988}">
  <ds:schemaRefs/>
</ds:datastoreItem>
</file>

<file path=customXml/itemProps21.xml><?xml version="1.0" encoding="utf-8"?>
<ds:datastoreItem xmlns:ds="http://schemas.openxmlformats.org/officeDocument/2006/customXml" ds:itemID="{42BAFE0B-3210-4BE6-992E-9F21BD9D606D}">
  <ds:schemaRefs>
    <ds:schemaRef ds:uri="http://schemas.microsoft.com/sharepoint/v3/contenttype/forms"/>
  </ds:schemaRefs>
</ds:datastoreItem>
</file>

<file path=customXml/itemProps22.xml><?xml version="1.0" encoding="utf-8"?>
<ds:datastoreItem xmlns:ds="http://schemas.openxmlformats.org/officeDocument/2006/customXml" ds:itemID="{A1C174DA-3051-4171-8201-4BF584D82540}">
  <ds:schemaRefs/>
</ds:datastoreItem>
</file>

<file path=customXml/itemProps23.xml><?xml version="1.0" encoding="utf-8"?>
<ds:datastoreItem xmlns:ds="http://schemas.openxmlformats.org/officeDocument/2006/customXml" ds:itemID="{55F7A96C-516E-4B85-BFDB-948269E46167}">
  <ds:schemaRefs/>
</ds:datastoreItem>
</file>

<file path=customXml/itemProps24.xml><?xml version="1.0" encoding="utf-8"?>
<ds:datastoreItem xmlns:ds="http://schemas.openxmlformats.org/officeDocument/2006/customXml" ds:itemID="{CD5A4A64-CC1B-442A-A63F-5D0C91D555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FactCampaignPerformance</vt:lpstr>
      <vt:lpstr>DimCampaignMeta</vt:lpstr>
      <vt:lpstr>DimChannelRates</vt:lpstr>
      <vt:lpstr>DimTargetAudience</vt:lpstr>
      <vt:lpstr>DimDate</vt:lpstr>
      <vt:lpstr>DimRegion</vt:lpstr>
      <vt:lpstr>Sheet2</vt:lpstr>
      <vt:lpstr>Pivot Tables</vt:lpstr>
      <vt:lpstr>Intro</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Carol.Amir</dc:creator>
  <cp:lastModifiedBy>Ali Walid Mohamed Farrag Fattouh Sayed</cp:lastModifiedBy>
  <dcterms:created xsi:type="dcterms:W3CDTF">2026-06-04T07:11:29Z</dcterms:created>
  <dcterms:modified xsi:type="dcterms:W3CDTF">2026-06-08T20:27:20Z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0x010100BF5FEFC74B265B4CBA328E379717C1EB</vt:lpwstr>
  </property>
</Properties>
</file>