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02-08-2019 PhD Thesis + Papers\future research papers\collaborative filtering simialrity\sim-v1-2019.12.11\article\"/>
    </mc:Choice>
  </mc:AlternateContent>
  <bookViews>
    <workbookView xWindow="0" yWindow="0" windowWidth="19200" windowHeight="7830" activeTab="6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9" l="1"/>
  <c r="N18" i="9"/>
  <c r="N19" i="9"/>
  <c r="N20" i="9"/>
  <c r="N21" i="9"/>
  <c r="N22" i="9"/>
  <c r="N23" i="9"/>
  <c r="N24" i="9"/>
  <c r="N16" i="9"/>
  <c r="L3" i="8"/>
  <c r="L4" i="8"/>
  <c r="L5" i="8"/>
  <c r="L6" i="8"/>
  <c r="L7" i="8"/>
  <c r="L8" i="8"/>
  <c r="L9" i="8"/>
  <c r="L10" i="8"/>
  <c r="L2" i="8"/>
  <c r="L3" i="7"/>
  <c r="L4" i="7"/>
  <c r="L5" i="7"/>
  <c r="L6" i="7"/>
  <c r="L7" i="7"/>
  <c r="L8" i="7"/>
  <c r="L9" i="7"/>
  <c r="L10" i="7"/>
  <c r="L2" i="7"/>
  <c r="L3" i="11"/>
  <c r="L4" i="11"/>
  <c r="L5" i="11"/>
  <c r="L6" i="11"/>
  <c r="L7" i="11"/>
  <c r="L8" i="11"/>
  <c r="L9" i="11"/>
  <c r="L10" i="11"/>
  <c r="L2" i="11"/>
  <c r="M3" i="10"/>
  <c r="M4" i="10"/>
  <c r="M5" i="10"/>
  <c r="M6" i="10"/>
  <c r="M7" i="10"/>
  <c r="M8" i="10"/>
  <c r="M9" i="10"/>
  <c r="M10" i="10"/>
  <c r="M2" i="10"/>
  <c r="L3" i="6"/>
  <c r="L4" i="6"/>
  <c r="L5" i="6"/>
  <c r="L6" i="6"/>
  <c r="L7" i="6"/>
  <c r="L8" i="6"/>
  <c r="L9" i="6"/>
  <c r="L10" i="6"/>
  <c r="L2" i="6"/>
  <c r="K2" i="6"/>
  <c r="L17" i="9" l="1"/>
  <c r="L18" i="9"/>
  <c r="L19" i="9"/>
  <c r="L20" i="9"/>
  <c r="L21" i="9"/>
  <c r="L22" i="9"/>
  <c r="L23" i="9"/>
  <c r="L24" i="9"/>
  <c r="L16" i="9"/>
  <c r="F17" i="9"/>
  <c r="F18" i="9"/>
  <c r="F19" i="9"/>
  <c r="F20" i="9"/>
  <c r="F21" i="9"/>
  <c r="F22" i="9"/>
  <c r="F23" i="9"/>
  <c r="F24" i="9"/>
  <c r="F16" i="9"/>
  <c r="D2" i="9"/>
  <c r="K3" i="8" l="1"/>
  <c r="K4" i="8"/>
  <c r="K5" i="8"/>
  <c r="K6" i="8"/>
  <c r="K7" i="8"/>
  <c r="K8" i="8"/>
  <c r="K9" i="8"/>
  <c r="K10" i="8"/>
  <c r="K2" i="8"/>
  <c r="F3" i="8"/>
  <c r="F4" i="8"/>
  <c r="F5" i="8"/>
  <c r="F6" i="8"/>
  <c r="F7" i="8"/>
  <c r="F8" i="8"/>
  <c r="F9" i="8"/>
  <c r="F10" i="8"/>
  <c r="F2" i="8"/>
  <c r="F3" i="7"/>
  <c r="K4" i="7"/>
  <c r="K3" i="7"/>
  <c r="K5" i="7"/>
  <c r="K6" i="7"/>
  <c r="K7" i="7"/>
  <c r="K8" i="7"/>
  <c r="K9" i="7"/>
  <c r="K10" i="7"/>
  <c r="K2" i="7"/>
  <c r="F4" i="7"/>
  <c r="F5" i="7"/>
  <c r="F6" i="7"/>
  <c r="F7" i="7"/>
  <c r="F8" i="7"/>
  <c r="F9" i="7"/>
  <c r="F10" i="7"/>
  <c r="F2" i="7"/>
  <c r="F10" i="11"/>
  <c r="F2" i="11"/>
  <c r="K2" i="11"/>
  <c r="K3" i="11"/>
  <c r="K4" i="11"/>
  <c r="K5" i="11"/>
  <c r="K6" i="11"/>
  <c r="K7" i="11"/>
  <c r="K8" i="11"/>
  <c r="K9" i="11"/>
  <c r="K10" i="11"/>
  <c r="F3" i="11"/>
  <c r="F4" i="11"/>
  <c r="F5" i="11"/>
  <c r="F6" i="11"/>
  <c r="F7" i="11"/>
  <c r="F8" i="11"/>
  <c r="F9" i="11"/>
  <c r="K2" i="10"/>
  <c r="K3" i="10"/>
  <c r="K4" i="10"/>
  <c r="K5" i="10"/>
  <c r="K6" i="10"/>
  <c r="K7" i="10"/>
  <c r="K8" i="10"/>
  <c r="K9" i="10"/>
  <c r="K10" i="10"/>
  <c r="F3" i="10"/>
  <c r="F4" i="10"/>
  <c r="F5" i="10"/>
  <c r="F6" i="10"/>
  <c r="F7" i="10"/>
  <c r="F8" i="10"/>
  <c r="F9" i="10"/>
  <c r="F10" i="10"/>
  <c r="F2" i="10"/>
  <c r="K3" i="6"/>
  <c r="K4" i="6"/>
  <c r="K5" i="6"/>
  <c r="K6" i="6"/>
  <c r="K7" i="6"/>
  <c r="K8" i="6"/>
  <c r="K9" i="6"/>
  <c r="K10" i="6"/>
  <c r="F3" i="6"/>
  <c r="F4" i="6"/>
  <c r="F5" i="6"/>
  <c r="F6" i="6"/>
  <c r="F7" i="6"/>
  <c r="F8" i="6"/>
  <c r="F9" i="6"/>
  <c r="F10" i="6"/>
  <c r="F2" i="6"/>
  <c r="J3" i="12" l="1"/>
  <c r="J4" i="12"/>
  <c r="J5" i="12"/>
  <c r="J6" i="12"/>
  <c r="J7" i="12"/>
  <c r="J8" i="12"/>
  <c r="J9" i="12"/>
  <c r="J10" i="12"/>
  <c r="D2" i="14"/>
  <c r="D3" i="14"/>
  <c r="D4" i="14"/>
  <c r="L3" i="10"/>
  <c r="L4" i="10"/>
  <c r="L5" i="10"/>
  <c r="L7" i="10"/>
  <c r="L8" i="10"/>
  <c r="C3" i="9"/>
  <c r="C4" i="9"/>
  <c r="C5" i="9"/>
  <c r="F2" i="14"/>
  <c r="C7" i="9"/>
  <c r="C8" i="9"/>
  <c r="F3" i="14"/>
  <c r="B3" i="9"/>
  <c r="B4" i="9"/>
  <c r="B5" i="9"/>
  <c r="E2" i="14"/>
  <c r="B7" i="9"/>
  <c r="B8" i="9"/>
  <c r="E3" i="14"/>
  <c r="B2" i="14"/>
  <c r="B3" i="14"/>
  <c r="B4" i="14"/>
  <c r="B6" i="9" l="1"/>
  <c r="D4" i="9"/>
  <c r="C9" i="9"/>
  <c r="D7" i="9"/>
  <c r="D5" i="9"/>
  <c r="D3" i="9"/>
  <c r="D8" i="9"/>
  <c r="C6" i="9"/>
  <c r="C10" i="9"/>
  <c r="F4" i="14"/>
  <c r="B9" i="9"/>
  <c r="B10" i="9"/>
  <c r="E4" i="14"/>
  <c r="L9" i="10"/>
  <c r="C3" i="14"/>
  <c r="L6" i="10"/>
  <c r="C2" i="14"/>
  <c r="L10" i="10"/>
  <c r="C4" i="14"/>
  <c r="D6" i="9" l="1"/>
  <c r="D9" i="9"/>
  <c r="D10" i="9"/>
  <c r="J2" i="12"/>
  <c r="L2" i="10"/>
  <c r="C2" i="9" l="1"/>
  <c r="B2" i="9"/>
</calcChain>
</file>

<file path=xl/sharedStrings.xml><?xml version="1.0" encoding="utf-8"?>
<sst xmlns="http://schemas.openxmlformats.org/spreadsheetml/2006/main" count="162" uniqueCount="32">
  <si>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</si>
  <si>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</si>
  <si>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</si>
  <si>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</si>
  <si>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</si>
  <si>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</si>
  <si>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</si>
  <si>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</si>
  <si>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</si>
  <si>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</si>
  <si>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</si>
  <si>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</si>
  <si>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</si>
  <si>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</si>
  <si>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</si>
  <si>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R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</si>
  <si>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</si>
  <si>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</si>
  <si>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</si>
  <si>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</si>
  <si>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</si>
  <si>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</si>
  <si>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</si>
  <si>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</si>
  <si>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</si>
  <si>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</si>
  <si>
    <t>r=0.9, k=100</t>
  </si>
  <si>
    <t>r=0.7, k=100</t>
  </si>
  <si>
    <t>Mean</t>
  </si>
  <si>
    <t>r=0.7</t>
  </si>
  <si>
    <t>r=0.9</t>
  </si>
  <si>
    <t>Mean (0.7, 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</si>
</sst>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0.29799853561007245</c:v>
                </c:pt>
                <c:pt idx="1">
                  <c:v>0.30115639643543979</c:v>
                </c:pt>
                <c:pt idx="2">
                  <c:v>0.32478126935401352</c:v>
                </c:pt>
                <c:pt idx="3">
                  <c:v>0.29806836318448282</c:v>
                </c:pt>
                <c:pt idx="4">
                  <c:v>0.29686517510256194</c:v>
                </c:pt>
                <c:pt idx="5">
                  <c:v>0.29754605088465608</c:v>
                </c:pt>
                <c:pt idx="6">
                  <c:v>0.2980141143088772</c:v>
                </c:pt>
                <c:pt idx="7">
                  <c:v>0.29785948665242201</c:v>
                </c:pt>
                <c:pt idx="8">
                  <c:v>7.5745321689538417E-2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7918512"/>
        <c:axId val="208434296"/>
      </c:barChart>
      <c:catAx>
        <c:axId val="43791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4296"/>
        <c:crosses val="autoZero"/>
        <c:auto val="1"/>
        <c:lblAlgn val="ctr"/>
        <c:lblOffset val="100"/>
        <c:noMultiLvlLbl val="0"/>
      </c:catAx>
      <c:valAx>
        <c:axId val="20843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0.68890000000000007</c:v>
                </c:pt>
                <c:pt idx="1">
                  <c:v>0.82537499999999997</c:v>
                </c:pt>
                <c:pt idx="2">
                  <c:v>0.90339999999999998</c:v>
                </c:pt>
                <c:pt idx="3">
                  <c:v>0.81394999999999995</c:v>
                </c:pt>
                <c:pt idx="4">
                  <c:v>0.26587500000000008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0.68540000000000001</c:v>
                </c:pt>
                <c:pt idx="1">
                  <c:v>0.81592500000000001</c:v>
                </c:pt>
                <c:pt idx="2">
                  <c:v>0.89802499999999996</c:v>
                </c:pt>
                <c:pt idx="3">
                  <c:v>0.81340000000000001</c:v>
                </c:pt>
                <c:pt idx="4">
                  <c:v>0.26227499999999992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0.68417499999999998</c:v>
                </c:pt>
                <c:pt idx="1">
                  <c:v>0.82822499999999999</c:v>
                </c:pt>
                <c:pt idx="2">
                  <c:v>0.83582500000000004</c:v>
                </c:pt>
                <c:pt idx="3">
                  <c:v>0.96025000000000005</c:v>
                </c:pt>
                <c:pt idx="4">
                  <c:v>0.19809999999999994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57176"/>
        <c:axId val="438456392"/>
      </c:radarChart>
      <c:catAx>
        <c:axId val="4384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56392"/>
        <c:crosses val="autoZero"/>
        <c:auto val="1"/>
        <c:lblAlgn val="ctr"/>
        <c:lblOffset val="100"/>
        <c:noMultiLvlLbl val="0"/>
      </c:catAx>
      <c:valAx>
        <c:axId val="4384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5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1" sqref="L1"/>
    </sheetView>
  </sheetViews>
  <sheetFormatPr defaultRowHeight="15.75" x14ac:dyDescent="0.25"/>
  <sheetData>
    <row r="1" spans="1:12" x14ac:dyDescent="0.25">
      <c r="B1" t="s">
        <v>20</v>
      </c>
      <c r="C1" t="s">
        <v>21</v>
      </c>
      <c r="D1" t="s">
        <v>22</v>
      </c>
      <c r="E1" t="s">
        <v>27</v>
      </c>
      <c r="F1" t="s">
        <v>28</v>
      </c>
      <c r="G1" t="s">
        <v>23</v>
      </c>
      <c r="H1" t="s">
        <v>24</v>
      </c>
      <c r="I1" t="s">
        <v>25</v>
      </c>
      <c r="J1" t="s">
        <v>26</v>
      </c>
      <c r="K1" t="s">
        <v>5</v>
      </c>
      <c r="L1" t="s">
        <v>31</v>
      </c>
    </row>
    <row r="2" spans="1:12" x14ac:dyDescent="0.25">
      <c r="A2" t="s">
        <v>0</v>
      </c>
      <c r="B2" s="1">
        <v>0.63639999999999997</v>
      </c>
      <c r="C2" s="1">
        <v>0.63680000000000003</v>
      </c>
      <c r="D2" s="1">
        <v>0.63700000000000001</v>
      </c>
      <c r="E2" s="1">
        <v>0.63670000000000004</v>
      </c>
      <c r="F2" s="1">
        <f>AVERAGE(B2:E2)</f>
        <v>0.63672499999999999</v>
      </c>
      <c r="G2" s="1">
        <v>0.68369999999999997</v>
      </c>
      <c r="H2" s="1">
        <v>0.6845</v>
      </c>
      <c r="I2" s="1">
        <v>0.68679999999999997</v>
      </c>
      <c r="J2" s="1">
        <v>0.68459999999999999</v>
      </c>
      <c r="K2" s="1">
        <f>AVERAGE(G2:J2)</f>
        <v>0.68489999999999995</v>
      </c>
      <c r="L2" s="3">
        <f>AVERAGE(F2,K2)</f>
        <v>0.66081250000000002</v>
      </c>
    </row>
    <row r="3" spans="1:12" x14ac:dyDescent="0.25">
      <c r="A3" t="s">
        <v>1</v>
      </c>
      <c r="B3" s="1">
        <v>0.64570000000000005</v>
      </c>
      <c r="C3" s="1">
        <v>0.64600000000000002</v>
      </c>
      <c r="D3" s="1">
        <v>0.64659999999999995</v>
      </c>
      <c r="E3" s="1">
        <v>0.64600000000000002</v>
      </c>
      <c r="F3" s="1">
        <f t="shared" ref="F3:F10" si="0">AVERAGE(B3:E3)</f>
        <v>0.64607499999999995</v>
      </c>
      <c r="G3" s="1">
        <v>0.69230000000000003</v>
      </c>
      <c r="H3" s="1">
        <v>0.69389999999999996</v>
      </c>
      <c r="I3" s="1">
        <v>0.69699999999999995</v>
      </c>
      <c r="J3" s="1">
        <v>0.69450000000000001</v>
      </c>
      <c r="K3" s="1">
        <f t="shared" ref="K3:K10" si="1">AVERAGE(G3:J3)</f>
        <v>0.69442500000000007</v>
      </c>
      <c r="L3" s="3">
        <f t="shared" ref="L3:L10" si="2">AVERAGE(F3,K3)</f>
        <v>0.67025000000000001</v>
      </c>
    </row>
    <row r="4" spans="1:12" x14ac:dyDescent="0.25">
      <c r="A4" t="s">
        <v>2</v>
      </c>
      <c r="B4" s="1">
        <v>0.65910000000000002</v>
      </c>
      <c r="C4" s="1">
        <v>0.66020000000000001</v>
      </c>
      <c r="D4" s="1">
        <v>0.66110000000000002</v>
      </c>
      <c r="E4" s="1">
        <v>0.65990000000000004</v>
      </c>
      <c r="F4" s="1">
        <f t="shared" si="0"/>
        <v>0.66007500000000008</v>
      </c>
      <c r="G4" s="1">
        <v>0.70730000000000004</v>
      </c>
      <c r="H4" s="1">
        <v>0.7087</v>
      </c>
      <c r="I4" s="1">
        <v>0.70789999999999997</v>
      </c>
      <c r="J4" s="1">
        <v>0.70640000000000003</v>
      </c>
      <c r="K4" s="1">
        <f t="shared" si="1"/>
        <v>0.70757499999999995</v>
      </c>
      <c r="L4" s="1">
        <f t="shared" si="2"/>
        <v>0.68382500000000002</v>
      </c>
    </row>
    <row r="5" spans="1:12" x14ac:dyDescent="0.25">
      <c r="A5" t="s">
        <v>3</v>
      </c>
      <c r="B5" s="1">
        <v>0.63629999999999998</v>
      </c>
      <c r="C5" s="1">
        <v>0.63660000000000005</v>
      </c>
      <c r="D5" s="1">
        <v>0.63690000000000002</v>
      </c>
      <c r="E5" s="3">
        <v>0.63649999999999995</v>
      </c>
      <c r="F5" s="1">
        <f t="shared" si="0"/>
        <v>0.636575</v>
      </c>
      <c r="G5" s="1">
        <v>0.6835</v>
      </c>
      <c r="H5" s="1">
        <v>0.68469999999999998</v>
      </c>
      <c r="I5" s="1">
        <v>0.68679999999999997</v>
      </c>
      <c r="J5" s="1">
        <v>0.68469999999999998</v>
      </c>
      <c r="K5" s="1">
        <f t="shared" si="1"/>
        <v>0.6849249999999999</v>
      </c>
      <c r="L5" s="3">
        <f t="shared" si="2"/>
        <v>0.66074999999999995</v>
      </c>
    </row>
    <row r="6" spans="1:12" x14ac:dyDescent="0.25">
      <c r="A6" t="s">
        <v>4</v>
      </c>
      <c r="B6" s="1">
        <v>0.63749999999999996</v>
      </c>
      <c r="C6" s="1">
        <v>0.63780000000000003</v>
      </c>
      <c r="D6" s="1">
        <v>0.63800000000000001</v>
      </c>
      <c r="E6" s="1">
        <v>0.63780000000000003</v>
      </c>
      <c r="F6" s="1">
        <f t="shared" si="0"/>
        <v>0.63777499999999998</v>
      </c>
      <c r="G6" s="1">
        <v>0.68720000000000003</v>
      </c>
      <c r="H6" s="1">
        <v>0.68889999999999996</v>
      </c>
      <c r="I6" s="1">
        <v>0.69089999999999996</v>
      </c>
      <c r="J6" s="1">
        <v>0.68859999999999999</v>
      </c>
      <c r="K6" s="1">
        <f t="shared" si="1"/>
        <v>0.68890000000000007</v>
      </c>
      <c r="L6" s="1">
        <f t="shared" si="2"/>
        <v>0.66333750000000002</v>
      </c>
    </row>
    <row r="7" spans="1:12" x14ac:dyDescent="0.25">
      <c r="A7" t="s">
        <v>8</v>
      </c>
      <c r="B7" s="1">
        <v>0.63649999999999995</v>
      </c>
      <c r="C7" s="1">
        <v>0.63729999999999998</v>
      </c>
      <c r="D7" s="1">
        <v>0.63739999999999997</v>
      </c>
      <c r="E7" s="3">
        <v>0.6371</v>
      </c>
      <c r="F7" s="1">
        <f t="shared" si="0"/>
        <v>0.63707500000000006</v>
      </c>
      <c r="G7" s="1">
        <v>0.69510000000000005</v>
      </c>
      <c r="H7" s="1">
        <v>0.69440000000000002</v>
      </c>
      <c r="I7" s="1">
        <v>0.69769999999999999</v>
      </c>
      <c r="J7" s="1">
        <v>0.69530000000000003</v>
      </c>
      <c r="K7" s="1">
        <f t="shared" si="1"/>
        <v>0.69562500000000005</v>
      </c>
      <c r="L7" s="1">
        <f t="shared" si="2"/>
        <v>0.66635</v>
      </c>
    </row>
    <row r="8" spans="1:12" x14ac:dyDescent="0.25">
      <c r="A8" t="s">
        <v>6</v>
      </c>
      <c r="B8" s="1">
        <v>0.63619999999999999</v>
      </c>
      <c r="C8" s="1">
        <v>0.63649999999999995</v>
      </c>
      <c r="D8" s="1">
        <v>0.63680000000000003</v>
      </c>
      <c r="E8" s="3">
        <v>0.63639999999999997</v>
      </c>
      <c r="F8" s="1">
        <f t="shared" si="0"/>
        <v>0.63647500000000001</v>
      </c>
      <c r="G8" s="1">
        <v>0.68330000000000002</v>
      </c>
      <c r="H8" s="1">
        <v>0.68430000000000002</v>
      </c>
      <c r="I8" s="1">
        <v>0.6865</v>
      </c>
      <c r="J8" s="1">
        <v>0.68410000000000004</v>
      </c>
      <c r="K8" s="1">
        <f t="shared" si="1"/>
        <v>0.68454999999999999</v>
      </c>
      <c r="L8" s="3">
        <f t="shared" si="2"/>
        <v>0.66051250000000006</v>
      </c>
    </row>
    <row r="9" spans="1:12" x14ac:dyDescent="0.25">
      <c r="A9" t="s">
        <v>7</v>
      </c>
      <c r="B9" s="1">
        <v>0.63639999999999997</v>
      </c>
      <c r="C9" s="1">
        <v>0.63660000000000005</v>
      </c>
      <c r="D9" s="1">
        <v>0.63690000000000002</v>
      </c>
      <c r="E9" s="3">
        <v>0.63660000000000005</v>
      </c>
      <c r="F9" s="1">
        <f t="shared" si="0"/>
        <v>0.636625</v>
      </c>
      <c r="G9" s="1">
        <v>0.68379999999999996</v>
      </c>
      <c r="H9" s="1">
        <v>0.68530000000000002</v>
      </c>
      <c r="I9" s="1">
        <v>0.68740000000000001</v>
      </c>
      <c r="J9" s="1">
        <v>0.68510000000000004</v>
      </c>
      <c r="K9" s="1">
        <f t="shared" si="1"/>
        <v>0.68540000000000001</v>
      </c>
      <c r="L9" s="1">
        <f t="shared" si="2"/>
        <v>0.6610125</v>
      </c>
    </row>
    <row r="10" spans="1:12" x14ac:dyDescent="0.25">
      <c r="A10" t="s">
        <v>10</v>
      </c>
      <c r="B10" s="1">
        <v>0.64190000000000003</v>
      </c>
      <c r="C10" s="1">
        <v>0.64049999999999996</v>
      </c>
      <c r="D10" s="1">
        <v>0.64149999999999996</v>
      </c>
      <c r="E10" s="1">
        <v>0.64119999999999999</v>
      </c>
      <c r="F10" s="1">
        <f t="shared" si="0"/>
        <v>0.64127500000000004</v>
      </c>
      <c r="G10" s="1">
        <v>0.68030000000000002</v>
      </c>
      <c r="H10" s="1">
        <v>0.68459999999999999</v>
      </c>
      <c r="I10" s="1">
        <v>0.68689999999999996</v>
      </c>
      <c r="J10" s="1">
        <v>0.68489999999999995</v>
      </c>
      <c r="K10" s="1">
        <f t="shared" si="1"/>
        <v>0.68417499999999998</v>
      </c>
      <c r="L10" s="1">
        <f t="shared" si="2"/>
        <v>0.66272500000000001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M1" sqref="M1"/>
    </sheetView>
  </sheetViews>
  <sheetFormatPr defaultRowHeight="15.7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27</v>
      </c>
      <c r="F1" t="s">
        <v>13</v>
      </c>
      <c r="G1" t="s">
        <v>23</v>
      </c>
      <c r="H1" t="s">
        <v>24</v>
      </c>
      <c r="I1" t="s">
        <v>25</v>
      </c>
      <c r="J1" t="s">
        <v>26</v>
      </c>
      <c r="K1" t="s">
        <v>13</v>
      </c>
      <c r="L1" t="s">
        <v>19</v>
      </c>
      <c r="M1" t="s">
        <v>31</v>
      </c>
    </row>
    <row r="2" spans="1:13" x14ac:dyDescent="0.25">
      <c r="A2" t="s">
        <v>0</v>
      </c>
      <c r="B2" s="1">
        <v>0.70730000000000004</v>
      </c>
      <c r="C2" s="1">
        <v>0.70950000000000002</v>
      </c>
      <c r="D2" s="1">
        <v>0.70820000000000005</v>
      </c>
      <c r="E2" s="1">
        <v>0.70740000000000003</v>
      </c>
      <c r="F2" s="1">
        <f>AVERAGE(B2:E2)</f>
        <v>0.70809999999999995</v>
      </c>
      <c r="G2" s="1">
        <v>0.81789999999999996</v>
      </c>
      <c r="H2" s="1">
        <v>0.81869999999999998</v>
      </c>
      <c r="I2" s="1">
        <v>0.82289999999999996</v>
      </c>
      <c r="J2" s="1">
        <v>0.81899999999999995</v>
      </c>
      <c r="K2" s="1">
        <f>AVERAGE(G2:J2)</f>
        <v>0.81962500000000005</v>
      </c>
      <c r="L2" s="1">
        <f>SQRT(K2)</f>
        <v>0.90533143102402014</v>
      </c>
      <c r="M2" s="3">
        <f>AVERAGE(F2,K2)</f>
        <v>0.7638625</v>
      </c>
    </row>
    <row r="3" spans="1:13" x14ac:dyDescent="0.25">
      <c r="A3" t="s">
        <v>1</v>
      </c>
      <c r="B3" s="1">
        <v>0.71830000000000005</v>
      </c>
      <c r="C3" s="1">
        <v>0.71940000000000004</v>
      </c>
      <c r="D3" s="1">
        <v>0.71899999999999997</v>
      </c>
      <c r="E3" s="1">
        <v>0.71730000000000005</v>
      </c>
      <c r="F3" s="1">
        <f t="shared" ref="F3:F10" si="0">AVERAGE(B3:E3)</f>
        <v>0.71849999999999992</v>
      </c>
      <c r="G3" s="1">
        <v>0.82069999999999999</v>
      </c>
      <c r="H3" s="1">
        <v>0.82410000000000005</v>
      </c>
      <c r="I3" s="1">
        <v>0.82969999999999999</v>
      </c>
      <c r="J3" s="1">
        <v>0.82530000000000003</v>
      </c>
      <c r="K3" s="1">
        <f t="shared" ref="K3:K10" si="1">AVERAGE(G3:J3)</f>
        <v>0.82494999999999996</v>
      </c>
      <c r="L3" s="1">
        <f t="shared" ref="L3:L10" si="2">SQRT(K3)</f>
        <v>0.90826758171807498</v>
      </c>
      <c r="M3" s="1">
        <f t="shared" ref="M3:M10" si="3">AVERAGE(F3,K3)</f>
        <v>0.77172499999999999</v>
      </c>
    </row>
    <row r="4" spans="1:13" x14ac:dyDescent="0.25">
      <c r="A4" t="s">
        <v>2</v>
      </c>
      <c r="B4" s="1">
        <v>0.7288</v>
      </c>
      <c r="C4" s="1">
        <v>0.73099999999999998</v>
      </c>
      <c r="D4" s="1">
        <v>0.73199999999999998</v>
      </c>
      <c r="E4" s="1">
        <v>0.72899999999999998</v>
      </c>
      <c r="F4" s="1">
        <f t="shared" si="0"/>
        <v>0.73019999999999996</v>
      </c>
      <c r="G4" s="1">
        <v>0.82399999999999995</v>
      </c>
      <c r="H4" s="1">
        <v>0.82589999999999997</v>
      </c>
      <c r="I4" s="1">
        <v>0.82499999999999996</v>
      </c>
      <c r="J4" s="1">
        <v>0.82269999999999999</v>
      </c>
      <c r="K4" s="1">
        <f t="shared" si="1"/>
        <v>0.82440000000000002</v>
      </c>
      <c r="L4" s="1">
        <f t="shared" si="2"/>
        <v>0.90796475702529333</v>
      </c>
      <c r="M4" s="1">
        <f t="shared" si="3"/>
        <v>0.77729999999999999</v>
      </c>
    </row>
    <row r="5" spans="1:13" x14ac:dyDescent="0.25">
      <c r="A5" t="s">
        <v>3</v>
      </c>
      <c r="B5" s="1">
        <v>0.70679999999999998</v>
      </c>
      <c r="C5" s="1">
        <v>0.70930000000000004</v>
      </c>
      <c r="D5" s="1">
        <v>0.70779999999999998</v>
      </c>
      <c r="E5" s="1">
        <v>0.70699999999999996</v>
      </c>
      <c r="F5" s="1">
        <f t="shared" si="0"/>
        <v>0.70772499999999994</v>
      </c>
      <c r="G5" s="1">
        <v>0.81479999999999997</v>
      </c>
      <c r="H5" s="1">
        <v>0.81599999999999995</v>
      </c>
      <c r="I5" s="1">
        <v>0.82</v>
      </c>
      <c r="J5" s="1">
        <v>0.81610000000000005</v>
      </c>
      <c r="K5" s="1">
        <f t="shared" si="1"/>
        <v>0.81672499999999992</v>
      </c>
      <c r="L5" s="1">
        <f t="shared" si="2"/>
        <v>0.90372838839996605</v>
      </c>
      <c r="M5" s="3">
        <f t="shared" si="3"/>
        <v>0.76222499999999993</v>
      </c>
    </row>
    <row r="6" spans="1:13" x14ac:dyDescent="0.25">
      <c r="A6" t="s">
        <v>4</v>
      </c>
      <c r="B6" s="1">
        <v>0.70909999999999995</v>
      </c>
      <c r="C6" s="1">
        <v>0.71189999999999998</v>
      </c>
      <c r="D6" s="1">
        <v>0.71030000000000004</v>
      </c>
      <c r="E6" s="1">
        <v>0.70950000000000002</v>
      </c>
      <c r="F6" s="1">
        <f t="shared" si="0"/>
        <v>0.71019999999999994</v>
      </c>
      <c r="G6" s="1">
        <v>0.82310000000000005</v>
      </c>
      <c r="H6" s="1">
        <v>0.82509999999999994</v>
      </c>
      <c r="I6" s="1">
        <v>0.82889999999999997</v>
      </c>
      <c r="J6" s="1">
        <v>0.82440000000000002</v>
      </c>
      <c r="K6" s="1">
        <f t="shared" si="1"/>
        <v>0.82537499999999997</v>
      </c>
      <c r="L6" s="1">
        <f t="shared" si="2"/>
        <v>0.90850151348250374</v>
      </c>
      <c r="M6" s="1">
        <f t="shared" si="3"/>
        <v>0.76778749999999996</v>
      </c>
    </row>
    <row r="7" spans="1:13" x14ac:dyDescent="0.25">
      <c r="A7" t="s">
        <v>8</v>
      </c>
      <c r="B7" s="1">
        <v>0.70440000000000003</v>
      </c>
      <c r="C7" s="1">
        <v>0.70760000000000001</v>
      </c>
      <c r="D7" s="1">
        <v>0.70620000000000005</v>
      </c>
      <c r="E7" s="1">
        <v>0.70509999999999995</v>
      </c>
      <c r="F7" s="1">
        <f t="shared" si="0"/>
        <v>0.70582499999999992</v>
      </c>
      <c r="G7" s="1">
        <v>0.8327</v>
      </c>
      <c r="H7" s="1">
        <v>0.83009999999999995</v>
      </c>
      <c r="I7" s="1">
        <v>0.83720000000000006</v>
      </c>
      <c r="J7" s="1">
        <v>0.83189999999999997</v>
      </c>
      <c r="K7" s="1">
        <f t="shared" si="1"/>
        <v>0.83297500000000002</v>
      </c>
      <c r="L7" s="1">
        <f t="shared" si="2"/>
        <v>0.91267464082223737</v>
      </c>
      <c r="M7" s="1">
        <f t="shared" si="3"/>
        <v>0.76939999999999997</v>
      </c>
    </row>
    <row r="8" spans="1:13" x14ac:dyDescent="0.25">
      <c r="A8" t="s">
        <v>6</v>
      </c>
      <c r="B8" s="1">
        <v>0.70540000000000003</v>
      </c>
      <c r="C8" s="1">
        <v>0.70740000000000003</v>
      </c>
      <c r="D8" s="1">
        <v>0.70620000000000005</v>
      </c>
      <c r="E8" s="1">
        <v>0.70530000000000004</v>
      </c>
      <c r="F8" s="1">
        <f t="shared" si="0"/>
        <v>0.70607500000000001</v>
      </c>
      <c r="G8" s="1">
        <v>0.81310000000000004</v>
      </c>
      <c r="H8" s="1">
        <v>0.81420000000000003</v>
      </c>
      <c r="I8" s="1">
        <v>0.81799999999999995</v>
      </c>
      <c r="J8" s="1">
        <v>0.81359999999999999</v>
      </c>
      <c r="K8" s="1">
        <f t="shared" si="1"/>
        <v>0.81472500000000003</v>
      </c>
      <c r="L8" s="1">
        <f t="shared" si="2"/>
        <v>0.90262118299982308</v>
      </c>
      <c r="M8" s="3">
        <f t="shared" si="3"/>
        <v>0.76039999999999996</v>
      </c>
    </row>
    <row r="9" spans="1:13" x14ac:dyDescent="0.25">
      <c r="A9" t="s">
        <v>7</v>
      </c>
      <c r="B9" s="1">
        <v>0.70609999999999995</v>
      </c>
      <c r="C9" s="1">
        <v>0.70840000000000003</v>
      </c>
      <c r="D9" s="1">
        <v>0.70689999999999997</v>
      </c>
      <c r="E9" s="1">
        <v>0.70609999999999995</v>
      </c>
      <c r="F9" s="1">
        <f t="shared" si="0"/>
        <v>0.70687499999999992</v>
      </c>
      <c r="G9" s="1">
        <v>0.81379999999999997</v>
      </c>
      <c r="H9" s="1">
        <v>0.8155</v>
      </c>
      <c r="I9" s="1">
        <v>0.81930000000000003</v>
      </c>
      <c r="J9" s="1">
        <v>0.81510000000000005</v>
      </c>
      <c r="K9" s="1">
        <f t="shared" si="1"/>
        <v>0.81592500000000001</v>
      </c>
      <c r="L9" s="1">
        <f t="shared" si="2"/>
        <v>0.90328566909920582</v>
      </c>
      <c r="M9" s="3">
        <f t="shared" si="3"/>
        <v>0.76139999999999997</v>
      </c>
    </row>
    <row r="10" spans="1:13" x14ac:dyDescent="0.25">
      <c r="A10" t="s">
        <v>10</v>
      </c>
      <c r="B10" s="1">
        <v>0.72030000000000005</v>
      </c>
      <c r="C10" s="1">
        <v>0.71830000000000005</v>
      </c>
      <c r="D10" s="1">
        <v>0.71899999999999997</v>
      </c>
      <c r="E10" s="1">
        <v>0.71840000000000004</v>
      </c>
      <c r="F10" s="1">
        <f t="shared" si="0"/>
        <v>0.71899999999999997</v>
      </c>
      <c r="G10" s="1">
        <v>0.82150000000000001</v>
      </c>
      <c r="H10" s="1">
        <v>0.82830000000000004</v>
      </c>
      <c r="I10" s="1">
        <v>0.83320000000000005</v>
      </c>
      <c r="J10" s="1">
        <v>0.82989999999999997</v>
      </c>
      <c r="K10" s="1">
        <f t="shared" si="1"/>
        <v>0.82822499999999999</v>
      </c>
      <c r="L10" s="1">
        <f t="shared" si="2"/>
        <v>0.91006867872705077</v>
      </c>
      <c r="M10" s="1">
        <f t="shared" si="3"/>
        <v>0.77361250000000004</v>
      </c>
    </row>
    <row r="11" spans="1:13" x14ac:dyDescent="0.25">
      <c r="L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1" sqref="L1"/>
    </sheetView>
  </sheetViews>
  <sheetFormatPr defaultRowHeight="15.75" x14ac:dyDescent="0.25"/>
  <sheetData>
    <row r="1" spans="1:12" x14ac:dyDescent="0.25">
      <c r="B1" t="s">
        <v>20</v>
      </c>
      <c r="C1" t="s">
        <v>21</v>
      </c>
      <c r="D1" t="s">
        <v>22</v>
      </c>
      <c r="E1" t="s">
        <v>27</v>
      </c>
      <c r="F1" t="s">
        <v>15</v>
      </c>
      <c r="G1" t="s">
        <v>23</v>
      </c>
      <c r="H1" t="s">
        <v>24</v>
      </c>
      <c r="I1" t="s">
        <v>25</v>
      </c>
      <c r="J1" t="s">
        <v>26</v>
      </c>
      <c r="K1" t="s">
        <v>15</v>
      </c>
      <c r="L1" t="s">
        <v>31</v>
      </c>
    </row>
    <row r="2" spans="1:12" x14ac:dyDescent="0.25">
      <c r="A2" t="s">
        <v>0</v>
      </c>
      <c r="B2" s="1">
        <v>0.1938</v>
      </c>
      <c r="C2" s="1">
        <v>0.19589999999999999</v>
      </c>
      <c r="D2" s="1">
        <v>0.1963</v>
      </c>
      <c r="E2" s="1">
        <v>0.1976</v>
      </c>
      <c r="F2" s="1">
        <f>AVERAGE(B2:E2)</f>
        <v>0.19589999999999999</v>
      </c>
      <c r="G2" s="1">
        <v>9.6199999999999994E-2</v>
      </c>
      <c r="H2" s="1">
        <v>0.1036</v>
      </c>
      <c r="I2" s="1">
        <v>0.10299999999999999</v>
      </c>
      <c r="J2" s="1">
        <v>0.1032</v>
      </c>
      <c r="K2" s="1">
        <f>AVERAGE(G2:J2)</f>
        <v>0.10149999999999999</v>
      </c>
      <c r="L2" s="1">
        <f>AVERAGE(F2,K2)</f>
        <v>0.1487</v>
      </c>
    </row>
    <row r="3" spans="1:12" x14ac:dyDescent="0.25">
      <c r="A3" t="s">
        <v>1</v>
      </c>
      <c r="B3" s="1">
        <v>0.1671</v>
      </c>
      <c r="C3" s="1">
        <v>0.15840000000000001</v>
      </c>
      <c r="D3" s="1">
        <v>0.1545</v>
      </c>
      <c r="E3" s="1">
        <v>0.15790000000000001</v>
      </c>
      <c r="F3" s="1">
        <f t="shared" ref="F3:F9" si="0">AVERAGE(B3:E3)</f>
        <v>0.15947500000000001</v>
      </c>
      <c r="G3" s="1">
        <v>5.45E-2</v>
      </c>
      <c r="H3" s="1">
        <v>5.5100000000000003E-2</v>
      </c>
      <c r="I3" s="1">
        <v>5.3499999999999999E-2</v>
      </c>
      <c r="J3" s="1">
        <v>5.3699999999999998E-2</v>
      </c>
      <c r="K3" s="1">
        <f t="shared" ref="K3:K10" si="1">AVERAGE(G3:J3)</f>
        <v>5.4199999999999998E-2</v>
      </c>
      <c r="L3" s="1">
        <f t="shared" ref="L3:L10" si="2">AVERAGE(F3,K3)</f>
        <v>0.1068375</v>
      </c>
    </row>
    <row r="4" spans="1:12" x14ac:dyDescent="0.25">
      <c r="A4" t="s">
        <v>2</v>
      </c>
      <c r="B4" s="1">
        <v>9.0399999999999994E-2</v>
      </c>
      <c r="C4" s="1">
        <v>8.2799999999999999E-2</v>
      </c>
      <c r="D4" s="1">
        <v>8.0699999999999994E-2</v>
      </c>
      <c r="E4" s="1">
        <v>8.3400000000000002E-2</v>
      </c>
      <c r="F4" s="1">
        <f t="shared" si="0"/>
        <v>8.4325000000000011E-2</v>
      </c>
      <c r="G4" s="1">
        <v>2.53E-2</v>
      </c>
      <c r="H4" s="1">
        <v>2.12E-2</v>
      </c>
      <c r="I4" s="1">
        <v>1.8700000000000001E-2</v>
      </c>
      <c r="J4" s="1">
        <v>2.01E-2</v>
      </c>
      <c r="K4" s="1">
        <f t="shared" si="1"/>
        <v>2.1325000000000004E-2</v>
      </c>
      <c r="L4" s="1">
        <f t="shared" si="2"/>
        <v>5.2825000000000011E-2</v>
      </c>
    </row>
    <row r="5" spans="1:12" x14ac:dyDescent="0.25">
      <c r="A5" t="s">
        <v>3</v>
      </c>
      <c r="B5" s="1">
        <v>0.19980000000000001</v>
      </c>
      <c r="C5" s="1">
        <v>0.1988</v>
      </c>
      <c r="D5" s="1">
        <v>0.19950000000000001</v>
      </c>
      <c r="E5" s="1">
        <v>0.20119999999999999</v>
      </c>
      <c r="F5" s="1">
        <f t="shared" si="0"/>
        <v>0.19982500000000003</v>
      </c>
      <c r="G5" s="1">
        <v>9.4799999999999995E-2</v>
      </c>
      <c r="H5" s="1">
        <v>0.1042</v>
      </c>
      <c r="I5" s="1">
        <v>0.1024</v>
      </c>
      <c r="J5" s="1">
        <v>0.1031</v>
      </c>
      <c r="K5" s="1">
        <f t="shared" si="1"/>
        <v>0.10112499999999999</v>
      </c>
      <c r="L5" s="3">
        <f t="shared" si="2"/>
        <v>0.15047500000000003</v>
      </c>
    </row>
    <row r="6" spans="1:12" x14ac:dyDescent="0.25">
      <c r="A6" t="s">
        <v>4</v>
      </c>
      <c r="B6" s="1">
        <v>0.19919999999999999</v>
      </c>
      <c r="C6" s="1">
        <v>0.1973</v>
      </c>
      <c r="D6" s="1">
        <v>0.1981</v>
      </c>
      <c r="E6" s="1">
        <v>0.20019999999999999</v>
      </c>
      <c r="F6" s="1">
        <f t="shared" si="0"/>
        <v>0.19869999999999999</v>
      </c>
      <c r="G6" s="1">
        <v>9.2299999999999993E-2</v>
      </c>
      <c r="H6" s="1">
        <v>9.74E-2</v>
      </c>
      <c r="I6" s="1">
        <v>9.7900000000000001E-2</v>
      </c>
      <c r="J6" s="1">
        <v>9.8799999999999999E-2</v>
      </c>
      <c r="K6" s="1">
        <f t="shared" si="1"/>
        <v>9.6599999999999991E-2</v>
      </c>
      <c r="L6" s="1">
        <f t="shared" si="2"/>
        <v>0.14765</v>
      </c>
    </row>
    <row r="7" spans="1:12" x14ac:dyDescent="0.25">
      <c r="A7" t="s">
        <v>8</v>
      </c>
      <c r="B7" s="1">
        <v>0.20050000000000001</v>
      </c>
      <c r="C7" s="1">
        <v>0.1978</v>
      </c>
      <c r="D7" s="1">
        <v>0.19800000000000001</v>
      </c>
      <c r="E7" s="1">
        <v>0.19989999999999999</v>
      </c>
      <c r="F7" s="1">
        <f t="shared" si="0"/>
        <v>0.19905</v>
      </c>
      <c r="G7" s="1">
        <v>8.4000000000000005E-2</v>
      </c>
      <c r="H7" s="1">
        <v>9.1899999999999996E-2</v>
      </c>
      <c r="I7" s="1">
        <v>9.01E-2</v>
      </c>
      <c r="J7" s="1">
        <v>9.1600000000000001E-2</v>
      </c>
      <c r="K7" s="1">
        <f t="shared" si="1"/>
        <v>8.9400000000000007E-2</v>
      </c>
      <c r="L7" s="1">
        <f t="shared" si="2"/>
        <v>0.14422499999999999</v>
      </c>
    </row>
    <row r="8" spans="1:12" x14ac:dyDescent="0.25">
      <c r="A8" t="s">
        <v>6</v>
      </c>
      <c r="B8" s="1">
        <v>0.1986</v>
      </c>
      <c r="C8" s="1">
        <v>0.2001</v>
      </c>
      <c r="D8" s="1">
        <v>0.20039999999999999</v>
      </c>
      <c r="E8" s="1">
        <v>0.20219999999999999</v>
      </c>
      <c r="F8" s="1">
        <f t="shared" si="0"/>
        <v>0.20032499999999998</v>
      </c>
      <c r="G8" s="1">
        <v>9.7900000000000001E-2</v>
      </c>
      <c r="H8" s="1">
        <v>0.1053</v>
      </c>
      <c r="I8" s="1">
        <v>0.1043</v>
      </c>
      <c r="J8" s="1">
        <v>0.1056</v>
      </c>
      <c r="K8" s="1">
        <f t="shared" si="1"/>
        <v>0.10327500000000001</v>
      </c>
      <c r="L8" s="3">
        <f t="shared" si="2"/>
        <v>0.15179999999999999</v>
      </c>
    </row>
    <row r="9" spans="1:12" x14ac:dyDescent="0.25">
      <c r="A9" t="s">
        <v>7</v>
      </c>
      <c r="B9" s="1">
        <v>0.2014</v>
      </c>
      <c r="C9" s="1">
        <v>0.2001</v>
      </c>
      <c r="D9" s="1">
        <v>0.20130000000000001</v>
      </c>
      <c r="E9" s="1">
        <v>0.20330000000000001</v>
      </c>
      <c r="F9" s="1">
        <f t="shared" si="0"/>
        <v>0.20152500000000001</v>
      </c>
      <c r="G9" s="1">
        <v>9.7100000000000006E-2</v>
      </c>
      <c r="H9" s="1">
        <v>0.1047</v>
      </c>
      <c r="I9" s="1">
        <v>0.10249999999999999</v>
      </c>
      <c r="J9" s="1">
        <v>0.1036</v>
      </c>
      <c r="K9" s="1">
        <f t="shared" si="1"/>
        <v>0.10197500000000001</v>
      </c>
      <c r="L9" s="3">
        <f t="shared" si="2"/>
        <v>0.15175</v>
      </c>
    </row>
    <row r="10" spans="1:12" x14ac:dyDescent="0.25">
      <c r="A10" t="s">
        <v>10</v>
      </c>
      <c r="B10" s="1">
        <v>0.20480000000000001</v>
      </c>
      <c r="C10" s="1">
        <v>0.2087</v>
      </c>
      <c r="D10" s="1">
        <v>0.2059</v>
      </c>
      <c r="E10" s="1">
        <v>0.2064</v>
      </c>
      <c r="F10" s="1">
        <f>AVERAGE(B10:E10)</f>
        <v>0.20644999999999999</v>
      </c>
      <c r="G10" s="1">
        <v>0.16209999999999999</v>
      </c>
      <c r="H10" s="1">
        <v>0.1628</v>
      </c>
      <c r="I10" s="1">
        <v>0.1656</v>
      </c>
      <c r="J10" s="1">
        <v>0.16619999999999999</v>
      </c>
      <c r="K10" s="1">
        <f t="shared" si="1"/>
        <v>0.16417499999999999</v>
      </c>
      <c r="L10" s="3">
        <f t="shared" si="2"/>
        <v>0.18531249999999999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14</v>
      </c>
    </row>
    <row r="2" spans="1:10" x14ac:dyDescent="0.25">
      <c r="A2" t="s">
        <v>0</v>
      </c>
      <c r="B2" s="1">
        <v>6.7999999999999996E-3</v>
      </c>
      <c r="C2" s="1">
        <v>7.0000000000000001E-3</v>
      </c>
      <c r="D2" s="1">
        <v>6.8999999999999999E-3</v>
      </c>
      <c r="E2" s="1">
        <v>3.3E-3</v>
      </c>
      <c r="F2" s="1">
        <v>1.8E-3</v>
      </c>
      <c r="G2" s="1">
        <v>1.8E-3</v>
      </c>
      <c r="H2" s="1">
        <v>1.8E-3</v>
      </c>
      <c r="I2" s="1">
        <v>8.9999999999999998E-4</v>
      </c>
      <c r="J2" s="1">
        <f t="shared" ref="J2:J10" si="0">AVERAGE(B2:I2)</f>
        <v>3.7875000000000001E-3</v>
      </c>
    </row>
    <row r="3" spans="1:10" x14ac:dyDescent="0.25">
      <c r="A3" t="s">
        <v>1</v>
      </c>
      <c r="B3" s="1">
        <v>7.4000000000000003E-3</v>
      </c>
      <c r="C3" s="1">
        <v>7.6E-3</v>
      </c>
      <c r="D3" s="1">
        <v>7.4999999999999997E-3</v>
      </c>
      <c r="E3" s="1">
        <v>3.7000000000000002E-3</v>
      </c>
      <c r="F3" s="1">
        <v>1.9E-3</v>
      </c>
      <c r="G3" s="1">
        <v>1.9E-3</v>
      </c>
      <c r="H3" s="1">
        <v>1.9E-3</v>
      </c>
      <c r="I3" s="1">
        <v>1E-3</v>
      </c>
      <c r="J3" s="1">
        <f t="shared" si="0"/>
        <v>4.1124999999999998E-3</v>
      </c>
    </row>
    <row r="4" spans="1:10" x14ac:dyDescent="0.25">
      <c r="A4" t="s">
        <v>2</v>
      </c>
      <c r="B4" s="1">
        <v>7.3000000000000001E-3</v>
      </c>
      <c r="C4" s="1">
        <v>7.4999999999999997E-3</v>
      </c>
      <c r="D4" s="1">
        <v>7.4000000000000003E-3</v>
      </c>
      <c r="E4" s="1">
        <v>3.7000000000000002E-3</v>
      </c>
      <c r="F4" s="1">
        <v>2E-3</v>
      </c>
      <c r="G4" s="1">
        <v>2E-3</v>
      </c>
      <c r="H4" s="1">
        <v>1.9E-3</v>
      </c>
      <c r="I4" s="1">
        <v>1.1000000000000001E-3</v>
      </c>
      <c r="J4" s="1">
        <f t="shared" si="0"/>
        <v>4.1124999999999998E-3</v>
      </c>
    </row>
    <row r="5" spans="1:10" x14ac:dyDescent="0.25">
      <c r="A5" t="s">
        <v>3</v>
      </c>
      <c r="B5" s="1">
        <v>9.2999999999999992E-3</v>
      </c>
      <c r="C5" s="1">
        <v>9.4999999999999998E-3</v>
      </c>
      <c r="D5" s="1">
        <v>9.4999999999999998E-3</v>
      </c>
      <c r="E5" s="1">
        <v>4.8999999999999998E-3</v>
      </c>
      <c r="F5" s="1">
        <v>2.5999999999999999E-3</v>
      </c>
      <c r="G5" s="1">
        <v>2.5999999999999999E-3</v>
      </c>
      <c r="H5" s="1">
        <v>2.5999999999999999E-3</v>
      </c>
      <c r="I5" s="1">
        <v>1.4E-3</v>
      </c>
      <c r="J5" s="1">
        <f t="shared" si="0"/>
        <v>5.2999999999999992E-3</v>
      </c>
    </row>
    <row r="6" spans="1:10" x14ac:dyDescent="0.25">
      <c r="A6" t="s">
        <v>4</v>
      </c>
      <c r="B6" s="1">
        <v>1.11E-2</v>
      </c>
      <c r="C6" s="1">
        <v>1.1299999999999999E-2</v>
      </c>
      <c r="D6" s="1">
        <v>1.12E-2</v>
      </c>
      <c r="E6" s="1">
        <v>6.0000000000000001E-3</v>
      </c>
      <c r="F6" s="1">
        <v>3.0999999999999999E-3</v>
      </c>
      <c r="G6" s="1">
        <v>3.2000000000000002E-3</v>
      </c>
      <c r="H6" s="1">
        <v>3.2000000000000002E-3</v>
      </c>
      <c r="I6" s="1">
        <v>1.6999999999999999E-3</v>
      </c>
      <c r="J6" s="1">
        <f t="shared" si="0"/>
        <v>6.3499999999999997E-3</v>
      </c>
    </row>
    <row r="7" spans="1:10" x14ac:dyDescent="0.25">
      <c r="A7" t="s">
        <v>8</v>
      </c>
      <c r="B7" s="1">
        <v>7.4000000000000003E-3</v>
      </c>
      <c r="C7" s="1">
        <v>7.6E-3</v>
      </c>
      <c r="D7" s="1">
        <v>7.4999999999999997E-3</v>
      </c>
      <c r="E7" s="1">
        <v>3.8E-3</v>
      </c>
      <c r="F7" s="1">
        <v>1.9E-3</v>
      </c>
      <c r="G7" s="1">
        <v>2E-3</v>
      </c>
      <c r="H7" s="1">
        <v>2E-3</v>
      </c>
      <c r="I7" s="1">
        <v>1.1000000000000001E-3</v>
      </c>
      <c r="J7" s="1">
        <f t="shared" si="0"/>
        <v>4.1624999999999995E-3</v>
      </c>
    </row>
    <row r="8" spans="1:10" x14ac:dyDescent="0.25">
      <c r="A8" t="s">
        <v>6</v>
      </c>
      <c r="B8" s="1">
        <v>7.3000000000000001E-3</v>
      </c>
      <c r="C8" s="1">
        <v>7.6E-3</v>
      </c>
      <c r="D8" s="1">
        <v>7.6E-3</v>
      </c>
      <c r="E8" s="1">
        <v>3.8E-3</v>
      </c>
      <c r="F8" s="1">
        <v>1.8E-3</v>
      </c>
      <c r="G8" s="1">
        <v>2E-3</v>
      </c>
      <c r="H8" s="1">
        <v>2E-3</v>
      </c>
      <c r="I8" s="1">
        <v>1.1000000000000001E-3</v>
      </c>
      <c r="J8" s="1">
        <f t="shared" si="0"/>
        <v>4.15E-3</v>
      </c>
    </row>
    <row r="9" spans="1:10" x14ac:dyDescent="0.25">
      <c r="A9" t="s">
        <v>7</v>
      </c>
      <c r="B9" s="1">
        <v>9.2999999999999992E-3</v>
      </c>
      <c r="C9" s="1">
        <v>9.5999999999999992E-3</v>
      </c>
      <c r="D9" s="1">
        <v>9.4999999999999998E-3</v>
      </c>
      <c r="E9" s="1">
        <v>5.0000000000000001E-3</v>
      </c>
      <c r="F9" s="1">
        <v>2.5999999999999999E-3</v>
      </c>
      <c r="G9" s="1">
        <v>2.5999999999999999E-3</v>
      </c>
      <c r="H9" s="1">
        <v>2.5999999999999999E-3</v>
      </c>
      <c r="I9" s="1">
        <v>1.4E-3</v>
      </c>
      <c r="J9" s="1">
        <f t="shared" si="0"/>
        <v>5.324999999999999E-3</v>
      </c>
    </row>
    <row r="10" spans="1:10" x14ac:dyDescent="0.25">
      <c r="A10" t="s">
        <v>10</v>
      </c>
      <c r="B10" s="1">
        <v>3.1399999999999997E-2</v>
      </c>
      <c r="C10" s="1">
        <v>3.4200000000000001E-2</v>
      </c>
      <c r="D10" s="1">
        <v>3.15E-2</v>
      </c>
      <c r="E10" s="1">
        <v>2.3800000000000002E-2</v>
      </c>
      <c r="F10" s="1">
        <v>9.5999999999999992E-3</v>
      </c>
      <c r="G10" s="1">
        <v>9.5999999999999992E-3</v>
      </c>
      <c r="H10" s="1">
        <v>9.7000000000000003E-3</v>
      </c>
      <c r="I10" s="1">
        <v>7.7000000000000002E-3</v>
      </c>
      <c r="J10" s="1">
        <f t="shared" si="0"/>
        <v>1.96875E-2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1" sqref="L1"/>
    </sheetView>
  </sheetViews>
  <sheetFormatPr defaultRowHeight="15.75" x14ac:dyDescent="0.25"/>
  <sheetData>
    <row r="1" spans="1:12" x14ac:dyDescent="0.25">
      <c r="B1" t="s">
        <v>20</v>
      </c>
      <c r="C1" t="s">
        <v>21</v>
      </c>
      <c r="D1" t="s">
        <v>22</v>
      </c>
      <c r="E1" t="s">
        <v>27</v>
      </c>
      <c r="F1" t="s">
        <v>9</v>
      </c>
      <c r="G1" t="s">
        <v>23</v>
      </c>
      <c r="H1" t="s">
        <v>24</v>
      </c>
      <c r="I1" t="s">
        <v>25</v>
      </c>
      <c r="J1" t="s">
        <v>26</v>
      </c>
      <c r="K1" t="s">
        <v>9</v>
      </c>
      <c r="L1" t="s">
        <v>31</v>
      </c>
    </row>
    <row r="2" spans="1:12" x14ac:dyDescent="0.25">
      <c r="A2" t="s">
        <v>0</v>
      </c>
      <c r="B2" s="1">
        <v>2.58E-2</v>
      </c>
      <c r="C2" s="1">
        <v>2.5600000000000001E-2</v>
      </c>
      <c r="D2" s="1">
        <v>2.53E-2</v>
      </c>
      <c r="E2" s="1">
        <v>2.5499999999999998E-2</v>
      </c>
      <c r="F2" s="1">
        <f>AVERAGE(B2:E2)</f>
        <v>2.555E-2</v>
      </c>
      <c r="G2" s="1">
        <v>0.18490000000000001</v>
      </c>
      <c r="H2" s="1">
        <v>0.1867</v>
      </c>
      <c r="I2" s="1">
        <v>0.18529999999999999</v>
      </c>
      <c r="J2" s="1">
        <v>0.18970000000000001</v>
      </c>
      <c r="K2" s="1">
        <f>AVERAGE(G2:J2)</f>
        <v>0.18665000000000001</v>
      </c>
      <c r="L2" s="3">
        <f>AVERAGE(F2,K2)</f>
        <v>0.1061</v>
      </c>
    </row>
    <row r="3" spans="1:12" x14ac:dyDescent="0.25">
      <c r="A3" t="s">
        <v>1</v>
      </c>
      <c r="B3" s="1">
        <v>2.6200000000000001E-2</v>
      </c>
      <c r="C3" s="1">
        <v>2.6100000000000002E-2</v>
      </c>
      <c r="D3" s="1">
        <v>2.58E-2</v>
      </c>
      <c r="E3" s="1">
        <v>2.5999999999999999E-2</v>
      </c>
      <c r="F3" s="1">
        <f>AVERAGE(B3:E3)</f>
        <v>2.6025E-2</v>
      </c>
      <c r="G3" s="1">
        <v>0.1875</v>
      </c>
      <c r="H3" s="1">
        <v>0.1895</v>
      </c>
      <c r="I3" s="1">
        <v>0.18840000000000001</v>
      </c>
      <c r="J3" s="1">
        <v>0.1925</v>
      </c>
      <c r="K3" s="1">
        <f t="shared" ref="K3:K10" si="0">AVERAGE(G3:J3)</f>
        <v>0.189475</v>
      </c>
      <c r="L3" s="3">
        <f t="shared" ref="L3:L10" si="1">AVERAGE(F3,K3)</f>
        <v>0.10775</v>
      </c>
    </row>
    <row r="4" spans="1:12" x14ac:dyDescent="0.25">
      <c r="A4" t="s">
        <v>2</v>
      </c>
      <c r="B4" s="1">
        <v>2.75E-2</v>
      </c>
      <c r="C4" s="1">
        <v>2.7300000000000001E-2</v>
      </c>
      <c r="D4" s="1">
        <v>2.7E-2</v>
      </c>
      <c r="E4" s="1">
        <v>2.7199999999999998E-2</v>
      </c>
      <c r="F4" s="1">
        <f t="shared" ref="F4:F10" si="2">AVERAGE(B4:E4)</f>
        <v>2.725E-2</v>
      </c>
      <c r="G4" s="1">
        <v>0.2077</v>
      </c>
      <c r="H4" s="1">
        <v>0.20960000000000001</v>
      </c>
      <c r="I4" s="1">
        <v>0.20880000000000001</v>
      </c>
      <c r="J4" s="1">
        <v>0.21310000000000001</v>
      </c>
      <c r="K4" s="1">
        <f>AVERAGE(G4:J4)</f>
        <v>0.20979999999999999</v>
      </c>
      <c r="L4" s="3">
        <f t="shared" si="1"/>
        <v>0.11852499999999999</v>
      </c>
    </row>
    <row r="5" spans="1:12" x14ac:dyDescent="0.25">
      <c r="A5" t="s">
        <v>3</v>
      </c>
      <c r="B5" s="1">
        <v>2.58E-2</v>
      </c>
      <c r="C5" s="1">
        <v>2.5700000000000001E-2</v>
      </c>
      <c r="D5" s="1">
        <v>2.5399999999999999E-2</v>
      </c>
      <c r="E5" s="1">
        <v>2.5600000000000001E-2</v>
      </c>
      <c r="F5" s="1">
        <f t="shared" si="2"/>
        <v>2.5624999999999998E-2</v>
      </c>
      <c r="G5" s="1">
        <v>0.185</v>
      </c>
      <c r="H5" s="1">
        <v>0.1867</v>
      </c>
      <c r="I5" s="1">
        <v>0.18529999999999999</v>
      </c>
      <c r="J5" s="1">
        <v>0.1898</v>
      </c>
      <c r="K5" s="1">
        <f t="shared" si="0"/>
        <v>0.1867</v>
      </c>
      <c r="L5" s="3">
        <f t="shared" si="1"/>
        <v>0.10616250000000001</v>
      </c>
    </row>
    <row r="6" spans="1:12" x14ac:dyDescent="0.25">
      <c r="A6" t="s">
        <v>4</v>
      </c>
      <c r="B6" s="1">
        <v>2.58E-2</v>
      </c>
      <c r="C6" s="1">
        <v>2.5700000000000001E-2</v>
      </c>
      <c r="D6" s="1">
        <v>2.5399999999999999E-2</v>
      </c>
      <c r="E6" s="1">
        <v>2.5600000000000001E-2</v>
      </c>
      <c r="F6" s="1">
        <f t="shared" si="2"/>
        <v>2.5624999999999998E-2</v>
      </c>
      <c r="G6" s="1">
        <v>0.18440000000000001</v>
      </c>
      <c r="H6" s="1">
        <v>0.18609999999999999</v>
      </c>
      <c r="I6" s="1">
        <v>0.18459999999999999</v>
      </c>
      <c r="J6" s="1">
        <v>0.18909999999999999</v>
      </c>
      <c r="K6" s="1">
        <f t="shared" si="0"/>
        <v>0.18604999999999999</v>
      </c>
      <c r="L6" s="1">
        <f t="shared" si="1"/>
        <v>0.1058375</v>
      </c>
    </row>
    <row r="7" spans="1:12" x14ac:dyDescent="0.25">
      <c r="A7" t="s">
        <v>8</v>
      </c>
      <c r="B7" s="1">
        <v>2.5999999999999999E-2</v>
      </c>
      <c r="C7" s="1">
        <v>2.58E-2</v>
      </c>
      <c r="D7" s="1">
        <v>2.5499999999999998E-2</v>
      </c>
      <c r="E7" s="1">
        <v>2.5700000000000001E-2</v>
      </c>
      <c r="F7" s="1">
        <f t="shared" si="2"/>
        <v>2.5749999999999999E-2</v>
      </c>
      <c r="G7" s="1">
        <v>0.1847</v>
      </c>
      <c r="H7" s="1">
        <v>0.18659999999999999</v>
      </c>
      <c r="I7" s="1">
        <v>0.185</v>
      </c>
      <c r="J7" s="1">
        <v>0.1895</v>
      </c>
      <c r="K7" s="1">
        <f t="shared" si="0"/>
        <v>0.18645</v>
      </c>
      <c r="L7" s="3">
        <f t="shared" si="1"/>
        <v>0.1061</v>
      </c>
    </row>
    <row r="8" spans="1:12" x14ac:dyDescent="0.25">
      <c r="A8" t="s">
        <v>6</v>
      </c>
      <c r="B8" s="1">
        <v>2.58E-2</v>
      </c>
      <c r="C8" s="1">
        <v>2.5600000000000001E-2</v>
      </c>
      <c r="D8" s="1">
        <v>2.53E-2</v>
      </c>
      <c r="E8" s="1">
        <v>2.5499999999999998E-2</v>
      </c>
      <c r="F8" s="1">
        <f t="shared" si="2"/>
        <v>2.555E-2</v>
      </c>
      <c r="G8" s="1">
        <v>0.185</v>
      </c>
      <c r="H8" s="1">
        <v>0.1867</v>
      </c>
      <c r="I8" s="1">
        <v>0.18529999999999999</v>
      </c>
      <c r="J8" s="1">
        <v>0.18970000000000001</v>
      </c>
      <c r="K8" s="1">
        <f t="shared" si="0"/>
        <v>0.18667500000000001</v>
      </c>
      <c r="L8" s="3">
        <f t="shared" si="1"/>
        <v>0.1061125</v>
      </c>
    </row>
    <row r="9" spans="1:12" x14ac:dyDescent="0.25">
      <c r="A9" t="s">
        <v>7</v>
      </c>
      <c r="B9" s="1">
        <v>2.58E-2</v>
      </c>
      <c r="C9" s="1">
        <v>2.5700000000000001E-2</v>
      </c>
      <c r="D9" s="1">
        <v>2.5399999999999999E-2</v>
      </c>
      <c r="E9" s="1">
        <v>2.5600000000000001E-2</v>
      </c>
      <c r="F9" s="1">
        <f t="shared" si="2"/>
        <v>2.5624999999999998E-2</v>
      </c>
      <c r="G9" s="1">
        <v>0.185</v>
      </c>
      <c r="H9" s="1">
        <v>0.18659999999999999</v>
      </c>
      <c r="I9" s="1">
        <v>0.1852</v>
      </c>
      <c r="J9" s="1">
        <v>0.18959999999999999</v>
      </c>
      <c r="K9" s="1">
        <f t="shared" si="0"/>
        <v>0.18659999999999999</v>
      </c>
      <c r="L9" s="3">
        <f t="shared" si="1"/>
        <v>0.1061125</v>
      </c>
    </row>
    <row r="10" spans="1:12" x14ac:dyDescent="0.25">
      <c r="A10" t="s">
        <v>10</v>
      </c>
      <c r="B10" s="1">
        <v>1.43E-2</v>
      </c>
      <c r="C10" s="1">
        <v>1.4200000000000001E-2</v>
      </c>
      <c r="D10" s="1">
        <v>1.4200000000000001E-2</v>
      </c>
      <c r="E10" s="1">
        <v>1.4200000000000001E-2</v>
      </c>
      <c r="F10" s="1">
        <f t="shared" si="2"/>
        <v>1.4225000000000002E-2</v>
      </c>
      <c r="G10" s="1">
        <v>3.9600000000000003E-2</v>
      </c>
      <c r="H10" s="1">
        <v>0.04</v>
      </c>
      <c r="I10" s="1">
        <v>3.9600000000000003E-2</v>
      </c>
      <c r="J10" s="1">
        <v>3.9800000000000002E-2</v>
      </c>
      <c r="K10" s="1">
        <f t="shared" si="0"/>
        <v>3.9750000000000001E-2</v>
      </c>
      <c r="L10" s="1">
        <f t="shared" si="1"/>
        <v>2.6987500000000001E-2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1" sqref="L1"/>
    </sheetView>
  </sheetViews>
  <sheetFormatPr defaultRowHeight="15.75" x14ac:dyDescent="0.25"/>
  <cols>
    <col min="6" max="6" width="12.62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27</v>
      </c>
      <c r="F1" t="s">
        <v>11</v>
      </c>
      <c r="G1" t="s">
        <v>23</v>
      </c>
      <c r="H1" t="s">
        <v>24</v>
      </c>
      <c r="I1" t="s">
        <v>25</v>
      </c>
      <c r="J1" t="s">
        <v>26</v>
      </c>
      <c r="K1" t="s">
        <v>11</v>
      </c>
      <c r="L1" t="s">
        <v>31</v>
      </c>
    </row>
    <row r="2" spans="1:12" x14ac:dyDescent="0.25">
      <c r="A2" t="s">
        <v>0</v>
      </c>
      <c r="B2" s="1">
        <v>0.85119999999999996</v>
      </c>
      <c r="C2" s="1">
        <v>0.85309999999999997</v>
      </c>
      <c r="D2" s="1">
        <v>0.85250000000000004</v>
      </c>
      <c r="E2" s="1">
        <v>0.85229999999999995</v>
      </c>
      <c r="F2" s="1">
        <f>AVERAGE(B2:E2)</f>
        <v>0.852275</v>
      </c>
      <c r="G2" s="1">
        <v>0.74060000000000004</v>
      </c>
      <c r="H2" s="1">
        <v>0.73780000000000001</v>
      </c>
      <c r="I2" s="1">
        <v>0.7379</v>
      </c>
      <c r="J2" s="1">
        <v>0.73829999999999996</v>
      </c>
      <c r="K2" s="1">
        <f>AVERAGE(G2:J2)</f>
        <v>0.73865000000000003</v>
      </c>
      <c r="L2" s="1">
        <f>AVERAGE(F2,K2)</f>
        <v>0.79546249999999996</v>
      </c>
    </row>
    <row r="3" spans="1:12" x14ac:dyDescent="0.25">
      <c r="A3" t="s">
        <v>1</v>
      </c>
      <c r="B3" s="1">
        <v>0.85019999999999996</v>
      </c>
      <c r="C3" s="1">
        <v>0.85250000000000004</v>
      </c>
      <c r="D3" s="1">
        <v>0.85150000000000003</v>
      </c>
      <c r="E3" s="1">
        <v>0.85160000000000002</v>
      </c>
      <c r="F3" s="1">
        <f t="shared" ref="F3:F10" si="0">AVERAGE(B3:E3)</f>
        <v>0.85145000000000004</v>
      </c>
      <c r="G3" s="1">
        <v>0.73529999999999995</v>
      </c>
      <c r="H3" s="1">
        <v>0.73280000000000001</v>
      </c>
      <c r="I3" s="1">
        <v>0.7329</v>
      </c>
      <c r="J3" s="1">
        <v>0.73299999999999998</v>
      </c>
      <c r="K3" s="1">
        <f t="shared" ref="K3:K10" si="1">AVERAGE(G3:J3)</f>
        <v>0.73350000000000004</v>
      </c>
      <c r="L3" s="3">
        <f t="shared" ref="L3:L10" si="2">AVERAGE(F3,K3)</f>
        <v>0.79247500000000004</v>
      </c>
    </row>
    <row r="4" spans="1:12" x14ac:dyDescent="0.25">
      <c r="A4" t="s">
        <v>2</v>
      </c>
      <c r="B4" s="1">
        <v>0.84940000000000004</v>
      </c>
      <c r="C4" s="1">
        <v>0.85099999999999998</v>
      </c>
      <c r="D4" s="1">
        <v>0.85040000000000004</v>
      </c>
      <c r="E4" s="1">
        <v>0.85050000000000003</v>
      </c>
      <c r="F4" s="1">
        <f t="shared" si="0"/>
        <v>0.850325</v>
      </c>
      <c r="G4" s="1">
        <v>0.71919999999999995</v>
      </c>
      <c r="H4" s="1">
        <v>0.71709999999999996</v>
      </c>
      <c r="I4" s="1">
        <v>0.71960000000000002</v>
      </c>
      <c r="J4" s="1">
        <v>0.71860000000000002</v>
      </c>
      <c r="K4" s="1">
        <f t="shared" si="1"/>
        <v>0.71862499999999996</v>
      </c>
      <c r="L4" s="3">
        <f t="shared" si="2"/>
        <v>0.78447500000000003</v>
      </c>
    </row>
    <row r="5" spans="1:12" x14ac:dyDescent="0.25">
      <c r="A5" t="s">
        <v>3</v>
      </c>
      <c r="B5" s="1">
        <v>0.85140000000000005</v>
      </c>
      <c r="C5" s="1">
        <v>0.85289999999999999</v>
      </c>
      <c r="D5" s="1">
        <v>0.85270000000000001</v>
      </c>
      <c r="E5" s="1">
        <v>0.85240000000000005</v>
      </c>
      <c r="F5" s="1">
        <f t="shared" si="0"/>
        <v>0.85234999999999994</v>
      </c>
      <c r="G5" s="1">
        <v>0.74060000000000004</v>
      </c>
      <c r="H5" s="1">
        <v>0.73780000000000001</v>
      </c>
      <c r="I5" s="1">
        <v>0.73799999999999999</v>
      </c>
      <c r="J5" s="1">
        <v>0.73850000000000005</v>
      </c>
      <c r="K5" s="1">
        <f t="shared" si="1"/>
        <v>0.73872500000000008</v>
      </c>
      <c r="L5" s="1">
        <f t="shared" si="2"/>
        <v>0.79553750000000001</v>
      </c>
    </row>
    <row r="6" spans="1:12" x14ac:dyDescent="0.25">
      <c r="A6" t="s">
        <v>4</v>
      </c>
      <c r="B6" s="1">
        <v>0.84919999999999995</v>
      </c>
      <c r="C6" s="1">
        <v>0.85060000000000002</v>
      </c>
      <c r="D6" s="1">
        <v>0.85060000000000002</v>
      </c>
      <c r="E6" s="1">
        <v>0.85029999999999994</v>
      </c>
      <c r="F6" s="1">
        <f t="shared" si="0"/>
        <v>0.8501749999999999</v>
      </c>
      <c r="G6" s="1">
        <v>0.73599999999999999</v>
      </c>
      <c r="H6" s="1">
        <v>0.73329999999999995</v>
      </c>
      <c r="I6" s="1">
        <v>0.73329999999999995</v>
      </c>
      <c r="J6" s="1">
        <v>0.7339</v>
      </c>
      <c r="K6" s="1">
        <f t="shared" si="1"/>
        <v>0.73412499999999992</v>
      </c>
      <c r="L6" s="3">
        <f t="shared" si="2"/>
        <v>0.79214999999999991</v>
      </c>
    </row>
    <row r="7" spans="1:12" x14ac:dyDescent="0.25">
      <c r="A7" t="s">
        <v>8</v>
      </c>
      <c r="B7" s="1">
        <v>0.85389999999999999</v>
      </c>
      <c r="C7" s="1">
        <v>0.85489999999999999</v>
      </c>
      <c r="D7" s="1">
        <v>0.85440000000000005</v>
      </c>
      <c r="E7" s="1">
        <v>0.85429999999999995</v>
      </c>
      <c r="F7" s="1">
        <f t="shared" si="0"/>
        <v>0.854375</v>
      </c>
      <c r="G7" s="1">
        <v>0.73729999999999996</v>
      </c>
      <c r="H7" s="1">
        <v>0.7359</v>
      </c>
      <c r="I7" s="1">
        <v>0.73550000000000004</v>
      </c>
      <c r="J7" s="1">
        <v>0.73619999999999997</v>
      </c>
      <c r="K7" s="1">
        <f t="shared" si="1"/>
        <v>0.73622499999999991</v>
      </c>
      <c r="L7" s="1">
        <f t="shared" si="2"/>
        <v>0.7952999999999999</v>
      </c>
    </row>
    <row r="8" spans="1:12" x14ac:dyDescent="0.25">
      <c r="A8" t="s">
        <v>6</v>
      </c>
      <c r="B8" s="1">
        <v>0.85129999999999995</v>
      </c>
      <c r="C8" s="1">
        <v>0.85299999999999998</v>
      </c>
      <c r="D8" s="1">
        <v>0.85260000000000002</v>
      </c>
      <c r="E8" s="1">
        <v>0.85229999999999995</v>
      </c>
      <c r="F8" s="1">
        <f t="shared" si="0"/>
        <v>0.85229999999999995</v>
      </c>
      <c r="G8" s="1">
        <v>0.74060000000000004</v>
      </c>
      <c r="H8" s="1">
        <v>0.73740000000000006</v>
      </c>
      <c r="I8" s="1">
        <v>0.73760000000000003</v>
      </c>
      <c r="J8" s="1">
        <v>0.73819999999999997</v>
      </c>
      <c r="K8" s="1">
        <f t="shared" si="1"/>
        <v>0.73845000000000005</v>
      </c>
      <c r="L8" s="1">
        <f t="shared" si="2"/>
        <v>0.79537499999999994</v>
      </c>
    </row>
    <row r="9" spans="1:12" x14ac:dyDescent="0.25">
      <c r="A9" t="s">
        <v>7</v>
      </c>
      <c r="B9" s="1">
        <v>0.85109999999999997</v>
      </c>
      <c r="C9" s="1">
        <v>0.85250000000000004</v>
      </c>
      <c r="D9" s="1">
        <v>0.85240000000000005</v>
      </c>
      <c r="E9" s="1">
        <v>0.85209999999999997</v>
      </c>
      <c r="F9" s="1">
        <f t="shared" si="0"/>
        <v>0.85202500000000003</v>
      </c>
      <c r="G9" s="1">
        <v>0.73980000000000001</v>
      </c>
      <c r="H9" s="1">
        <v>0.73670000000000002</v>
      </c>
      <c r="I9" s="1">
        <v>0.73699999999999999</v>
      </c>
      <c r="J9" s="1">
        <v>0.73740000000000006</v>
      </c>
      <c r="K9" s="1">
        <f t="shared" si="1"/>
        <v>0.73772500000000008</v>
      </c>
      <c r="L9" s="3">
        <f t="shared" si="2"/>
        <v>0.794875</v>
      </c>
    </row>
    <row r="10" spans="1:12" x14ac:dyDescent="0.25">
      <c r="A10" t="s">
        <v>10</v>
      </c>
      <c r="B10" s="1">
        <v>0.87570000000000003</v>
      </c>
      <c r="C10" s="1">
        <v>0.87839999999999996</v>
      </c>
      <c r="D10" s="1">
        <v>0.87719999999999998</v>
      </c>
      <c r="E10" s="1">
        <v>0.87719999999999998</v>
      </c>
      <c r="F10" s="1">
        <f t="shared" si="0"/>
        <v>0.87712499999999993</v>
      </c>
      <c r="G10" s="1">
        <v>0.80649999999999999</v>
      </c>
      <c r="H10" s="1">
        <v>0.79959999999999998</v>
      </c>
      <c r="I10" s="1">
        <v>0.80079999999999996</v>
      </c>
      <c r="J10" s="1">
        <v>0.80069999999999997</v>
      </c>
      <c r="K10" s="1">
        <f t="shared" si="1"/>
        <v>0.80190000000000006</v>
      </c>
      <c r="L10" s="1">
        <f t="shared" si="2"/>
        <v>0.83951249999999999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7" workbookViewId="0">
      <selection activeCell="J28" sqref="J28"/>
    </sheetView>
  </sheetViews>
  <sheetFormatPr defaultRowHeight="15.75" x14ac:dyDescent="0.25"/>
  <sheetData>
    <row r="1" spans="1:14" x14ac:dyDescent="0.25">
      <c r="B1" t="s">
        <v>9</v>
      </c>
      <c r="C1" t="s">
        <v>11</v>
      </c>
      <c r="D1" t="s">
        <v>12</v>
      </c>
    </row>
    <row r="2" spans="1:14" x14ac:dyDescent="0.25">
      <c r="A2" t="s">
        <v>0</v>
      </c>
      <c r="B2" s="1">
        <f>Precision!K2</f>
        <v>0.18665000000000001</v>
      </c>
      <c r="C2" s="1">
        <f>Recall!K2</f>
        <v>0.73865000000000003</v>
      </c>
      <c r="D2" s="2">
        <f>2*(B2*C2)/(B2+C2)</f>
        <v>0.29799853561007245</v>
      </c>
    </row>
    <row r="3" spans="1:14" x14ac:dyDescent="0.25">
      <c r="A3" t="s">
        <v>1</v>
      </c>
      <c r="B3" s="1">
        <f>Precision!K3</f>
        <v>0.189475</v>
      </c>
      <c r="C3" s="1">
        <f>Recall!K3</f>
        <v>0.73350000000000004</v>
      </c>
      <c r="D3" s="2">
        <f t="shared" ref="D3:D10" si="0">2*(B3*C3)/(B3+C3)</f>
        <v>0.30115639643543979</v>
      </c>
    </row>
    <row r="4" spans="1:14" x14ac:dyDescent="0.25">
      <c r="A4" t="s">
        <v>2</v>
      </c>
      <c r="B4" s="1">
        <f>Precision!K4</f>
        <v>0.20979999999999999</v>
      </c>
      <c r="C4" s="1">
        <f>Recall!K4</f>
        <v>0.71862499999999996</v>
      </c>
      <c r="D4" s="2">
        <f t="shared" si="0"/>
        <v>0.32478126935401352</v>
      </c>
    </row>
    <row r="5" spans="1:14" x14ac:dyDescent="0.25">
      <c r="A5" t="s">
        <v>3</v>
      </c>
      <c r="B5" s="1">
        <f>Precision!K5</f>
        <v>0.1867</v>
      </c>
      <c r="C5" s="1">
        <f>Recall!K5</f>
        <v>0.73872500000000008</v>
      </c>
      <c r="D5" s="2">
        <f t="shared" si="0"/>
        <v>0.29806836318448282</v>
      </c>
    </row>
    <row r="6" spans="1:14" x14ac:dyDescent="0.25">
      <c r="A6" t="s">
        <v>4</v>
      </c>
      <c r="B6" s="1">
        <f>Precision!K6</f>
        <v>0.18604999999999999</v>
      </c>
      <c r="C6" s="1">
        <f>Recall!K6</f>
        <v>0.73412499999999992</v>
      </c>
      <c r="D6" s="2">
        <f t="shared" si="0"/>
        <v>0.29686517510256194</v>
      </c>
    </row>
    <row r="7" spans="1:14" x14ac:dyDescent="0.25">
      <c r="A7" t="s">
        <v>8</v>
      </c>
      <c r="B7" s="1">
        <f>Precision!K7</f>
        <v>0.18645</v>
      </c>
      <c r="C7" s="1">
        <f>Recall!K7</f>
        <v>0.73622499999999991</v>
      </c>
      <c r="D7" s="2">
        <f t="shared" si="0"/>
        <v>0.29754605088465608</v>
      </c>
    </row>
    <row r="8" spans="1:14" x14ac:dyDescent="0.25">
      <c r="A8" t="s">
        <v>6</v>
      </c>
      <c r="B8" s="1">
        <f>Precision!K8</f>
        <v>0.18667500000000001</v>
      </c>
      <c r="C8" s="1">
        <f>Recall!K8</f>
        <v>0.73845000000000005</v>
      </c>
      <c r="D8" s="2">
        <f t="shared" si="0"/>
        <v>0.2980141143088772</v>
      </c>
    </row>
    <row r="9" spans="1:14" x14ac:dyDescent="0.25">
      <c r="A9" t="s">
        <v>7</v>
      </c>
      <c r="B9" s="1">
        <f>Precision!K9</f>
        <v>0.18659999999999999</v>
      </c>
      <c r="C9" s="1">
        <f>Recall!K9</f>
        <v>0.73772500000000008</v>
      </c>
      <c r="D9" s="2">
        <f t="shared" si="0"/>
        <v>0.29785948665242201</v>
      </c>
    </row>
    <row r="10" spans="1:14" x14ac:dyDescent="0.25">
      <c r="A10" t="s">
        <v>10</v>
      </c>
      <c r="B10" s="1">
        <f>Precision!K10</f>
        <v>3.9750000000000001E-2</v>
      </c>
      <c r="C10" s="1">
        <f>Recall!K10</f>
        <v>0.80190000000000006</v>
      </c>
      <c r="D10" s="2">
        <f t="shared" si="0"/>
        <v>7.5745321689538417E-2</v>
      </c>
    </row>
    <row r="15" spans="1:14" x14ac:dyDescent="0.25">
      <c r="E15" t="s">
        <v>29</v>
      </c>
      <c r="F15" t="s">
        <v>12</v>
      </c>
      <c r="J15" t="s">
        <v>30</v>
      </c>
      <c r="L15" t="s">
        <v>12</v>
      </c>
      <c r="N15" t="s">
        <v>31</v>
      </c>
    </row>
    <row r="16" spans="1:14" x14ac:dyDescent="0.25">
      <c r="C16" t="s">
        <v>0</v>
      </c>
      <c r="D16">
        <v>2.5600000000000001E-2</v>
      </c>
      <c r="E16" s="1">
        <v>0.852275</v>
      </c>
      <c r="F16">
        <f>2*(D16*E16)/(D16+E16)</f>
        <v>4.9706940054107938E-2</v>
      </c>
      <c r="I16" t="s">
        <v>0</v>
      </c>
      <c r="J16">
        <v>0.1867</v>
      </c>
      <c r="K16">
        <v>0.73870000000000002</v>
      </c>
      <c r="L16">
        <f>2*(J16*K16)/(J16+K16)</f>
        <v>0.29806632807434624</v>
      </c>
      <c r="N16" s="4">
        <f>AVERAGE(F16,L16)</f>
        <v>0.17388663406422708</v>
      </c>
    </row>
    <row r="17" spans="3:14" x14ac:dyDescent="0.25">
      <c r="C17" t="s">
        <v>1</v>
      </c>
      <c r="D17">
        <v>2.5999999999999999E-2</v>
      </c>
      <c r="E17" s="1">
        <v>0.85145000000000004</v>
      </c>
      <c r="F17">
        <f t="shared" ref="F17:F24" si="1">2*(D17*E17)/(D17+E17)</f>
        <v>5.045917146276141E-2</v>
      </c>
      <c r="I17" t="s">
        <v>1</v>
      </c>
      <c r="J17">
        <v>0.1895</v>
      </c>
      <c r="K17">
        <v>0.73350000000000004</v>
      </c>
      <c r="L17">
        <f t="shared" ref="L17:L24" si="2">2*(J17*K17)/(J17+K17)</f>
        <v>0.3011879739978332</v>
      </c>
      <c r="N17">
        <f t="shared" ref="N17:N24" si="3">AVERAGE(F17,L17)</f>
        <v>0.17582357273029731</v>
      </c>
    </row>
    <row r="18" spans="3:14" x14ac:dyDescent="0.25">
      <c r="C18" t="s">
        <v>2</v>
      </c>
      <c r="D18">
        <v>2.7300000000000001E-2</v>
      </c>
      <c r="E18" s="1">
        <v>0.850325</v>
      </c>
      <c r="F18">
        <f t="shared" si="1"/>
        <v>5.2901575274177465E-2</v>
      </c>
      <c r="I18" t="s">
        <v>2</v>
      </c>
      <c r="J18">
        <v>0.20979999999999999</v>
      </c>
      <c r="K18">
        <v>0.71860000000000002</v>
      </c>
      <c r="L18">
        <f t="shared" si="2"/>
        <v>0.32477871607065917</v>
      </c>
      <c r="N18" s="4">
        <f t="shared" si="3"/>
        <v>0.1888401456724183</v>
      </c>
    </row>
    <row r="19" spans="3:14" x14ac:dyDescent="0.25">
      <c r="C19" t="s">
        <v>3</v>
      </c>
      <c r="D19">
        <v>2.5600000000000001E-2</v>
      </c>
      <c r="E19" s="1">
        <v>0.85234999999999994</v>
      </c>
      <c r="F19">
        <f t="shared" si="1"/>
        <v>4.9707067600660633E-2</v>
      </c>
      <c r="I19" t="s">
        <v>3</v>
      </c>
      <c r="J19">
        <v>0.1867</v>
      </c>
      <c r="K19">
        <v>0.73870000000000002</v>
      </c>
      <c r="L19">
        <f t="shared" si="2"/>
        <v>0.29806632807434624</v>
      </c>
      <c r="N19" s="4">
        <f t="shared" si="3"/>
        <v>0.17388669783750343</v>
      </c>
    </row>
    <row r="20" spans="3:14" x14ac:dyDescent="0.25">
      <c r="C20" t="s">
        <v>4</v>
      </c>
      <c r="D20">
        <v>2.5600000000000001E-2</v>
      </c>
      <c r="E20" s="1">
        <v>0.8501749999999999</v>
      </c>
      <c r="F20">
        <f t="shared" si="1"/>
        <v>4.9703359881248042E-2</v>
      </c>
      <c r="I20" t="s">
        <v>4</v>
      </c>
      <c r="J20">
        <v>0.18609999999999999</v>
      </c>
      <c r="K20">
        <v>0.73409999999999997</v>
      </c>
      <c r="L20">
        <f t="shared" si="2"/>
        <v>0.29692677678765483</v>
      </c>
      <c r="N20">
        <f t="shared" si="3"/>
        <v>0.17331506833445143</v>
      </c>
    </row>
    <row r="21" spans="3:14" x14ac:dyDescent="0.25">
      <c r="C21" t="s">
        <v>8</v>
      </c>
      <c r="D21">
        <v>2.58E-2</v>
      </c>
      <c r="E21" s="1">
        <v>0.854375</v>
      </c>
      <c r="F21">
        <f t="shared" si="1"/>
        <v>5.0087482602891469E-2</v>
      </c>
      <c r="I21" t="s">
        <v>8</v>
      </c>
      <c r="J21">
        <v>0.1865</v>
      </c>
      <c r="K21">
        <v>0.73619999999999997</v>
      </c>
      <c r="L21">
        <f t="shared" si="2"/>
        <v>0.29760767313319603</v>
      </c>
      <c r="N21" s="5">
        <f t="shared" si="3"/>
        <v>0.17384757786804375</v>
      </c>
    </row>
    <row r="22" spans="3:14" x14ac:dyDescent="0.25">
      <c r="C22" t="s">
        <v>6</v>
      </c>
      <c r="D22">
        <v>2.5600000000000001E-2</v>
      </c>
      <c r="E22" s="1">
        <v>0.85229999999999995</v>
      </c>
      <c r="F22">
        <f t="shared" si="1"/>
        <v>4.9706982572046934E-2</v>
      </c>
      <c r="I22" t="s">
        <v>6</v>
      </c>
      <c r="J22">
        <v>0.1867</v>
      </c>
      <c r="K22">
        <v>0.73850000000000005</v>
      </c>
      <c r="L22">
        <f t="shared" si="2"/>
        <v>0.29805004323389539</v>
      </c>
      <c r="N22" s="4">
        <f t="shared" si="3"/>
        <v>0.17387851290297116</v>
      </c>
    </row>
    <row r="23" spans="3:14" x14ac:dyDescent="0.25">
      <c r="C23" t="s">
        <v>7</v>
      </c>
      <c r="D23">
        <v>2.5600000000000001E-2</v>
      </c>
      <c r="E23" s="1">
        <v>0.85202500000000003</v>
      </c>
      <c r="F23">
        <f t="shared" si="1"/>
        <v>4.9706514741489821E-2</v>
      </c>
      <c r="I23" t="s">
        <v>7</v>
      </c>
      <c r="J23">
        <v>0.18659999999999999</v>
      </c>
      <c r="K23">
        <v>0.73770000000000002</v>
      </c>
      <c r="L23">
        <f t="shared" si="2"/>
        <v>0.29785744888023363</v>
      </c>
      <c r="N23">
        <f t="shared" si="3"/>
        <v>0.17378198181086174</v>
      </c>
    </row>
    <row r="24" spans="3:14" x14ac:dyDescent="0.25">
      <c r="C24" t="s">
        <v>10</v>
      </c>
      <c r="D24">
        <v>1.4200000000000001E-2</v>
      </c>
      <c r="E24" s="1">
        <v>0.87712499999999993</v>
      </c>
      <c r="F24">
        <f t="shared" si="1"/>
        <v>2.7947549995792784E-2</v>
      </c>
      <c r="I24" t="s">
        <v>10</v>
      </c>
      <c r="J24">
        <v>3.9800000000000002E-2</v>
      </c>
      <c r="K24">
        <v>0.80190000000000006</v>
      </c>
      <c r="L24">
        <f t="shared" si="2"/>
        <v>7.5836093620054654E-2</v>
      </c>
      <c r="N24">
        <f t="shared" si="3"/>
        <v>5.1891821807923719E-2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18</v>
      </c>
      <c r="E1" t="s">
        <v>16</v>
      </c>
      <c r="F1" t="s">
        <v>17</v>
      </c>
    </row>
    <row r="2" spans="1:6" x14ac:dyDescent="0.25">
      <c r="A2" t="s">
        <v>4</v>
      </c>
      <c r="B2" s="1">
        <f>MAE!K6</f>
        <v>0.68890000000000007</v>
      </c>
      <c r="C2" s="1">
        <f>MSE!K6</f>
        <v>0.82537499999999997</v>
      </c>
      <c r="D2" s="1">
        <f>1-('R'!K6)</f>
        <v>0.90339999999999998</v>
      </c>
      <c r="E2" s="1">
        <f>1-(Precision!K6)</f>
        <v>0.81394999999999995</v>
      </c>
      <c r="F2" s="1">
        <f>1-(Recall!K6)</f>
        <v>0.26587500000000008</v>
      </c>
    </row>
    <row r="3" spans="1:6" x14ac:dyDescent="0.25">
      <c r="A3" t="s">
        <v>7</v>
      </c>
      <c r="B3" s="1">
        <f>MAE!K9</f>
        <v>0.68540000000000001</v>
      </c>
      <c r="C3" s="1">
        <f>MSE!K9</f>
        <v>0.81592500000000001</v>
      </c>
      <c r="D3" s="1">
        <f>1-('R'!K9)</f>
        <v>0.89802499999999996</v>
      </c>
      <c r="E3" s="1">
        <f>1-(Precision!K9)</f>
        <v>0.81340000000000001</v>
      </c>
      <c r="F3" s="1">
        <f>1-(Recall!K9)</f>
        <v>0.26227499999999992</v>
      </c>
    </row>
    <row r="4" spans="1:6" x14ac:dyDescent="0.25">
      <c r="A4" t="s">
        <v>10</v>
      </c>
      <c r="B4" s="1">
        <f>MAE!K10</f>
        <v>0.68417499999999998</v>
      </c>
      <c r="C4" s="1">
        <f>MSE!K10</f>
        <v>0.82822499999999999</v>
      </c>
      <c r="D4" s="1">
        <f>1-('R'!K10)</f>
        <v>0.83582500000000004</v>
      </c>
      <c r="E4" s="1">
        <f>1-(Precision!K10)</f>
        <v>0.96025000000000005</v>
      </c>
      <c r="F4" s="1">
        <f>1-(Recall!K10)</f>
        <v>0.19809999999999994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AAA</cp:lastModifiedBy>
  <dcterms:created xsi:type="dcterms:W3CDTF">2019-07-19T04:10:22Z</dcterms:created>
  <dcterms:modified xsi:type="dcterms:W3CDTF">2020-12-05T23:32:22Z</dcterms:modified>
</cp:coreProperties>
</file>