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it\CITS3200\Project_Sheets\"/>
    </mc:Choice>
  </mc:AlternateContent>
  <xr:revisionPtr revIDLastSave="0" documentId="13_ncr:1_{BECBE4C2-34DC-47A7-B0C4-ED88FADD9B40}" xr6:coauthVersionLast="47" xr6:coauthVersionMax="47" xr10:uidLastSave="{00000000-0000-0000-0000-000000000000}"/>
  <bookViews>
    <workbookView xWindow="6555" yWindow="3855" windowWidth="2880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PqKMp/thK9OdY9IXU6qo9DovnBA=="/>
    </ext>
  </extLst>
</workbook>
</file>

<file path=xl/calcChain.xml><?xml version="1.0" encoding="utf-8"?>
<calcChain xmlns="http://schemas.openxmlformats.org/spreadsheetml/2006/main">
  <c r="I17" i="1" l="1"/>
  <c r="G17" i="1" s="1"/>
  <c r="H17" i="1" s="1"/>
  <c r="I132" i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 s="1"/>
  <c r="I117" i="1"/>
  <c r="G117" i="1" s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 s="1"/>
  <c r="I100" i="1"/>
  <c r="I99" i="1"/>
  <c r="I98" i="1"/>
  <c r="G98" i="1" s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 s="1"/>
  <c r="I89" i="1"/>
  <c r="G89" i="1" s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 s="1"/>
  <c r="I82" i="1"/>
  <c r="G82" i="1" s="1"/>
  <c r="I81" i="1"/>
  <c r="G81" i="1" s="1"/>
  <c r="I80" i="1"/>
  <c r="G80" i="1" s="1"/>
  <c r="I79" i="1"/>
  <c r="G79" i="1" s="1"/>
  <c r="I78" i="1"/>
  <c r="G78" i="1" s="1"/>
  <c r="I77" i="1"/>
  <c r="G77" i="1" s="1"/>
  <c r="I76" i="1"/>
  <c r="G76" i="1" s="1"/>
  <c r="I75" i="1"/>
  <c r="G75" i="1" s="1"/>
  <c r="I74" i="1"/>
  <c r="G74" i="1" s="1"/>
  <c r="I73" i="1"/>
  <c r="G73" i="1" s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 s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 s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G21" i="1"/>
  <c r="I20" i="1"/>
  <c r="G20" i="1" s="1"/>
  <c r="I19" i="1"/>
  <c r="G19" i="1" s="1"/>
  <c r="I18" i="1"/>
  <c r="G18" i="1" s="1"/>
  <c r="I16" i="1"/>
  <c r="G16" i="1" s="1"/>
  <c r="I15" i="1"/>
  <c r="G15" i="1" s="1"/>
  <c r="I14" i="1"/>
  <c r="G14" i="1" s="1"/>
  <c r="I13" i="1"/>
  <c r="G13" i="1" s="1"/>
  <c r="I12" i="1"/>
  <c r="G12" i="1" s="1"/>
  <c r="I11" i="1"/>
  <c r="G11" i="1" s="1"/>
  <c r="I10" i="1"/>
  <c r="G10" i="1" s="1"/>
  <c r="I9" i="1"/>
  <c r="G9" i="1" s="1"/>
  <c r="I8" i="1"/>
  <c r="G8" i="1" s="1"/>
  <c r="I7" i="1"/>
  <c r="G7" i="1" s="1"/>
  <c r="I6" i="1"/>
  <c r="G6" i="1" s="1"/>
  <c r="I5" i="1"/>
  <c r="G5" i="1"/>
  <c r="I4" i="1"/>
  <c r="G4" i="1" s="1"/>
  <c r="H4" i="1" s="1"/>
  <c r="H18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<sst xmlns="http://schemas.openxmlformats.org/spreadsheetml/2006/main" count="58" uniqueCount="26">
  <si>
    <r>
      <rPr>
        <b/>
        <sz val="12"/>
        <color theme="1"/>
        <rFont val="Lucida Sans"/>
      </rPr>
      <t>CITS3200 Project Billed Hours Record for &lt;Matt Dai&gt;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</si>
  <si>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</si>
  <si>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</si>
  <si>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</si>
  <si>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</si>
  <si>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</si>
  <si>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</si>
  <si>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</si>
  <si>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</si>
  <si>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First group meeting</t>
  </si>
  <si>
    <t>Group meeting, discuss the manageeer</t>
  </si>
  <si>
    <t>Group meeting, discuss the client meeting time</t>
  </si>
  <si>
    <t>client meeting</t>
  </si>
  <si>
    <t>group meeting, summarize the week and prepare the documents</t>
  </si>
  <si>
    <t xml:space="preserve">Group meeting </t>
  </si>
  <si>
    <t>skill and resource audit</t>
  </si>
  <si>
    <t>risk register</t>
  </si>
  <si>
    <t>Group meeting for sprint 1</t>
  </si>
  <si>
    <t>write structure of stories</t>
  </si>
  <si>
    <t>search how to write stories</t>
  </si>
  <si>
    <t>write stories and Acceptance Criteria</t>
  </si>
  <si>
    <t>Modify and supplement risk register</t>
    <phoneticPr fontId="6" type="noConversion"/>
  </si>
  <si>
    <t>mentor meeting and group meeting</t>
    <phoneticPr fontId="6" type="noConversion"/>
  </si>
  <si>
    <t>Group meeting</t>
    <phoneticPr fontId="6" type="noConversion"/>
  </si>
  <si>
    <t>Learning database and prepare the envirnoment</t>
    <phoneticPr fontId="6" type="noConversion"/>
  </si>
  <si>
    <t>Create login table and do some test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</si>
</sst>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8" x14ac:knownFonts="1">
    <font>
      <sz val="10"/>
      <color rgb="FF000000"/>
      <name val="Verdana"/>
      <scheme val="minor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sz val="10"/>
      <color theme="1"/>
      <name val="Verdana"/>
    </font>
    <font>
      <sz val="12"/>
      <color theme="1"/>
      <name val="Lucida Sans"/>
    </font>
    <font>
      <sz val="9"/>
      <name val="Verdana"/>
      <family val="3"/>
      <charset val="134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76" fontId="4" fillId="0" borderId="0" xfId="0" applyNumberFormat="1" applyFont="1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right"/>
    </xf>
    <xf numFmtId="0" fontId="4" fillId="0" borderId="0" xfId="0" applyFont="1" applyAlignment="1"/>
    <xf numFmtId="20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14" fontId="3" fillId="0" borderId="0" xfId="0" applyNumberFormat="1" applyFont="1" applyAlignment="1"/>
    <xf numFmtId="20" fontId="3" fillId="0" borderId="0" xfId="0" applyNumberFormat="1" applyFont="1" applyAlignment="1">
      <alignment horizontal="right" vertical="center"/>
    </xf>
    <xf numFmtId="0" fontId="7" fillId="0" borderId="0" xfId="0" applyFont="1" applyAlignment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  <xf numFmtId="14" fontId="7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28" sqref="G28"/>
    </sheetView>
  </sheetViews>
  <sheetFormatPr defaultColWidth="11.25" defaultRowHeight="15" customHeight="1" x14ac:dyDescent="0.2"/>
  <cols>
    <col min="1" max="1" width="3.875" customWidth="1"/>
    <col min="2" max="2" width="11.875" customWidth="1"/>
    <col min="3" max="3" width="8.125" customWidth="1"/>
    <col min="4" max="4" width="10.25" customWidth="1"/>
    <col min="5" max="5" width="8.875" customWidth="1"/>
    <col min="6" max="6" width="49.5" customWidth="1"/>
    <col min="7" max="7" width="13.5" customWidth="1"/>
    <col min="8" max="8" width="17.5" customWidth="1"/>
    <col min="9" max="9" width="10.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20" t="s">
        <v>2</v>
      </c>
      <c r="C2" s="21"/>
      <c r="D2" s="20" t="s">
        <v>3</v>
      </c>
      <c r="E2" s="21"/>
      <c r="F2" s="25" t="s">
        <v>4</v>
      </c>
      <c r="G2" s="18" t="s">
        <v>5</v>
      </c>
      <c r="H2" s="27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6"/>
      <c r="G3" s="19"/>
      <c r="H3" s="2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>
        <v>1</v>
      </c>
      <c r="B4" s="4">
        <v>44769</v>
      </c>
      <c r="C4" s="5">
        <v>0.7583333333333333</v>
      </c>
      <c r="D4" s="4">
        <v>44769</v>
      </c>
      <c r="E4" s="5">
        <v>0.78472222222222221</v>
      </c>
      <c r="F4" s="1" t="s">
        <v>9</v>
      </c>
      <c r="G4" s="6">
        <f t="shared" ref="G4:G30" si="0">IF(I4&gt;0,I4,IF(I4=0," ","ERROR"))</f>
        <v>0.63333333330228925</v>
      </c>
      <c r="H4" s="1">
        <f>IF(G4&lt;&gt;"ERROR",G4)</f>
        <v>0.63333333330228925</v>
      </c>
      <c r="I4" s="1">
        <f t="shared" ref="I4:I132" si="1">((D4+E4)-(B4+C4))*24</f>
        <v>0.63333333330228925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">
        <v>44772</v>
      </c>
      <c r="C5" s="7">
        <v>0.77083333333333337</v>
      </c>
      <c r="D5" s="4">
        <v>44772</v>
      </c>
      <c r="E5" s="7">
        <v>0.78819444444444442</v>
      </c>
      <c r="F5" s="1" t="s">
        <v>10</v>
      </c>
      <c r="G5" s="6">
        <f t="shared" si="0"/>
        <v>0.41666666662786156</v>
      </c>
      <c r="H5" s="1">
        <f t="shared" ref="H5:H30" si="2">IF(AND(G5&lt;&gt;" ",G5&lt;&gt;"ERROR",H4&lt;&gt;" ",H4&lt;&gt;"ERROR"),G5+H4," ")</f>
        <v>1.0499999999301508</v>
      </c>
      <c r="I5" s="1">
        <f t="shared" si="1"/>
        <v>0.41666666662786156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>
        <v>2</v>
      </c>
      <c r="B6" s="4">
        <v>44775</v>
      </c>
      <c r="C6" s="7">
        <v>0.76041666666666663</v>
      </c>
      <c r="D6" s="4">
        <v>44775</v>
      </c>
      <c r="E6" s="7">
        <v>0.77430555555555558</v>
      </c>
      <c r="F6" s="1" t="s">
        <v>11</v>
      </c>
      <c r="G6" s="6">
        <f t="shared" si="0"/>
        <v>0.33333333337213844</v>
      </c>
      <c r="H6" s="1">
        <f t="shared" si="2"/>
        <v>1.3833333333022892</v>
      </c>
      <c r="I6" s="1">
        <f t="shared" si="1"/>
        <v>0.33333333337213844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">
        <v>44777</v>
      </c>
      <c r="C7" s="7">
        <v>0.61805555555555558</v>
      </c>
      <c r="D7" s="4">
        <v>44777</v>
      </c>
      <c r="E7" s="8">
        <v>0.63888888888888884</v>
      </c>
      <c r="F7" s="1" t="s">
        <v>12</v>
      </c>
      <c r="G7" s="6">
        <f t="shared" si="0"/>
        <v>0.50000000005820766</v>
      </c>
      <c r="H7" s="1">
        <f t="shared" si="2"/>
        <v>1.8833333333604969</v>
      </c>
      <c r="I7" s="1">
        <f t="shared" si="1"/>
        <v>0.50000000005820766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">
        <v>44778</v>
      </c>
      <c r="C8" s="7">
        <v>0.72222222222222221</v>
      </c>
      <c r="D8" s="4">
        <v>44778</v>
      </c>
      <c r="E8" s="7">
        <v>0.73611111111111116</v>
      </c>
      <c r="F8" s="1" t="s">
        <v>13</v>
      </c>
      <c r="G8" s="6">
        <f t="shared" si="0"/>
        <v>0.33333333337213844</v>
      </c>
      <c r="H8" s="1">
        <f t="shared" si="2"/>
        <v>2.2166666667326353</v>
      </c>
      <c r="I8" s="1">
        <f t="shared" si="1"/>
        <v>0.33333333337213844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9">
        <v>3</v>
      </c>
      <c r="B9" s="10">
        <v>44781</v>
      </c>
      <c r="C9" s="11">
        <v>0.71527777777777779</v>
      </c>
      <c r="D9" s="10">
        <v>44781</v>
      </c>
      <c r="E9" s="11">
        <v>0.72569444444444442</v>
      </c>
      <c r="F9" s="12" t="s">
        <v>14</v>
      </c>
      <c r="G9" s="6">
        <f t="shared" si="0"/>
        <v>0.24999999994179234</v>
      </c>
      <c r="H9" s="1">
        <f t="shared" si="2"/>
        <v>2.4666666666744277</v>
      </c>
      <c r="I9" s="1">
        <f t="shared" si="1"/>
        <v>0.24999999994179234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2"/>
      <c r="B10" s="10">
        <v>44784</v>
      </c>
      <c r="C10" s="13">
        <v>0.41666666666666669</v>
      </c>
      <c r="D10" s="10">
        <v>44784</v>
      </c>
      <c r="E10" s="13">
        <v>0.4236111111111111</v>
      </c>
      <c r="F10" s="12" t="s">
        <v>15</v>
      </c>
      <c r="G10" s="6">
        <f t="shared" si="0"/>
        <v>0.16666666668606922</v>
      </c>
      <c r="H10" s="1">
        <f t="shared" si="2"/>
        <v>2.6333333333604969</v>
      </c>
      <c r="I10" s="1">
        <f t="shared" si="1"/>
        <v>0.16666666668606922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2"/>
      <c r="B11" s="10">
        <v>44784</v>
      </c>
      <c r="C11" s="13">
        <v>0.5</v>
      </c>
      <c r="D11" s="10">
        <v>44784</v>
      </c>
      <c r="E11" s="13">
        <v>0.53125</v>
      </c>
      <c r="F11" s="12" t="s">
        <v>16</v>
      </c>
      <c r="G11" s="6">
        <f t="shared" si="0"/>
        <v>0.75</v>
      </c>
      <c r="H11" s="1">
        <f t="shared" si="2"/>
        <v>3.3833333333604969</v>
      </c>
      <c r="I11" s="1">
        <f t="shared" si="1"/>
        <v>0.75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2"/>
      <c r="B12" s="10">
        <v>44784</v>
      </c>
      <c r="C12" s="11">
        <v>0.54861111111111116</v>
      </c>
      <c r="D12" s="10">
        <v>44784</v>
      </c>
      <c r="E12" s="11">
        <v>0.5805555555555556</v>
      </c>
      <c r="F12" s="12" t="s">
        <v>17</v>
      </c>
      <c r="G12" s="6">
        <f t="shared" si="0"/>
        <v>0.76666666672099382</v>
      </c>
      <c r="H12" s="1">
        <f t="shared" si="2"/>
        <v>4.1500000000814907</v>
      </c>
      <c r="I12" s="1">
        <f t="shared" si="1"/>
        <v>0.76666666672099382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2"/>
      <c r="B13" s="10">
        <v>44784</v>
      </c>
      <c r="C13" s="13">
        <v>0.63888888888888884</v>
      </c>
      <c r="D13" s="10">
        <v>44784</v>
      </c>
      <c r="E13" s="11">
        <v>0.65972222222222221</v>
      </c>
      <c r="F13" s="12" t="s">
        <v>18</v>
      </c>
      <c r="G13" s="6">
        <f t="shared" si="0"/>
        <v>0.49999999988358468</v>
      </c>
      <c r="H13" s="1">
        <f t="shared" si="2"/>
        <v>4.6499999999650754</v>
      </c>
      <c r="I13" s="1">
        <f t="shared" si="1"/>
        <v>0.49999999988358468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2"/>
      <c r="B14" s="10">
        <v>44784</v>
      </c>
      <c r="C14" s="13">
        <v>0.79166666666666663</v>
      </c>
      <c r="D14" s="10">
        <v>44784</v>
      </c>
      <c r="E14" s="13">
        <v>0.8125</v>
      </c>
      <c r="F14" s="12" t="s">
        <v>19</v>
      </c>
      <c r="G14" s="6">
        <f t="shared" si="0"/>
        <v>0.50000000005820766</v>
      </c>
      <c r="H14" s="1">
        <f t="shared" si="2"/>
        <v>5.1500000000232831</v>
      </c>
      <c r="I14" s="1">
        <f t="shared" si="1"/>
        <v>0.50000000005820766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2"/>
      <c r="B15" s="10">
        <v>44784</v>
      </c>
      <c r="C15" s="13">
        <v>0.82638888888888884</v>
      </c>
      <c r="D15" s="10">
        <v>44784</v>
      </c>
      <c r="E15" s="13">
        <v>0.86944444444444446</v>
      </c>
      <c r="F15" s="12" t="s">
        <v>20</v>
      </c>
      <c r="G15" s="6">
        <f t="shared" si="0"/>
        <v>1.033333333209157</v>
      </c>
      <c r="H15" s="1">
        <f t="shared" si="2"/>
        <v>6.1833333332324401</v>
      </c>
      <c r="I15" s="1">
        <f t="shared" si="1"/>
        <v>1.033333333209157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>
        <v>4</v>
      </c>
      <c r="B16" s="4">
        <v>44789</v>
      </c>
      <c r="C16" s="7">
        <v>0.65972222222222221</v>
      </c>
      <c r="D16" s="4">
        <v>44789</v>
      </c>
      <c r="E16" s="16">
        <v>0.6875</v>
      </c>
      <c r="F16" s="17" t="s">
        <v>21</v>
      </c>
      <c r="G16" s="6">
        <f t="shared" si="0"/>
        <v>0.66666666674427688</v>
      </c>
      <c r="H16" s="1">
        <f t="shared" si="2"/>
        <v>6.8499999999767169</v>
      </c>
      <c r="I16" s="1">
        <f t="shared" si="1"/>
        <v>0.66666666674427688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4">
        <v>44792</v>
      </c>
      <c r="C17" s="7">
        <v>0.66666666666666663</v>
      </c>
      <c r="D17" s="4">
        <v>44792</v>
      </c>
      <c r="E17" s="7">
        <v>0.72916666666666663</v>
      </c>
      <c r="F17" s="17" t="s">
        <v>22</v>
      </c>
      <c r="G17" s="6">
        <f t="shared" si="0"/>
        <v>1.5</v>
      </c>
      <c r="H17" s="1">
        <f t="shared" si="2"/>
        <v>8.3499999999767169</v>
      </c>
      <c r="I17" s="1">
        <f>((D17+E17)-(B17+C17))*24</f>
        <v>1.5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>
        <v>5</v>
      </c>
      <c r="B18" s="29">
        <v>44795</v>
      </c>
      <c r="C18" s="7">
        <v>0.66319444444444442</v>
      </c>
      <c r="D18" s="4">
        <v>44795</v>
      </c>
      <c r="E18" s="7">
        <v>0.68055555555555547</v>
      </c>
      <c r="F18" s="17" t="s">
        <v>23</v>
      </c>
      <c r="G18" s="6">
        <f>IF(I18&gt;0,I18,IF(I18=0," ","ERROR"))</f>
        <v>0.41666666662786156</v>
      </c>
      <c r="H18" s="1">
        <f>IF(AND(G18&lt;&gt;" ",G18&lt;&gt;"ERROR",H17&lt;&gt;" ",H17&lt;&gt;"ERROR"),G18+H17," ")</f>
        <v>8.7666666666045785</v>
      </c>
      <c r="I18" s="1">
        <f>((D18+E18)-(B18+C18))*24</f>
        <v>0.41666666662786156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4">
        <v>44798</v>
      </c>
      <c r="C19" s="7">
        <v>0.58333333333333337</v>
      </c>
      <c r="D19" s="4">
        <v>44798</v>
      </c>
      <c r="E19" s="7">
        <v>0.66666666666666663</v>
      </c>
      <c r="F19" s="17" t="s">
        <v>24</v>
      </c>
      <c r="G19" s="6">
        <f t="shared" si="0"/>
        <v>1.9999999998835847</v>
      </c>
      <c r="H19" s="1">
        <f>IF(AND(G19&lt;&gt;" ",G19&lt;&gt;"ERROR",H18&lt;&gt;" ",H18&lt;&gt;"ERROR"),G19+H18," ")</f>
        <v>10.766666666488163</v>
      </c>
      <c r="I19" s="1">
        <f t="shared" si="1"/>
        <v>1.9999999998835847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4">
        <v>44799</v>
      </c>
      <c r="C20" s="7">
        <v>0.625</v>
      </c>
      <c r="D20" s="4">
        <v>44799</v>
      </c>
      <c r="E20" s="7">
        <v>0.66666666666666663</v>
      </c>
      <c r="F20" s="17" t="s">
        <v>25</v>
      </c>
      <c r="G20" s="6">
        <f t="shared" si="0"/>
        <v>0.99999999994179234</v>
      </c>
      <c r="H20" s="1">
        <f t="shared" si="2"/>
        <v>11.766666666429956</v>
      </c>
      <c r="I20" s="1">
        <f t="shared" si="1"/>
        <v>0.99999999994179234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4"/>
      <c r="C21" s="14"/>
      <c r="D21" s="4"/>
      <c r="E21" s="14"/>
      <c r="F21" s="1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4"/>
      <c r="C22" s="14"/>
      <c r="D22" s="4"/>
      <c r="E22" s="14"/>
      <c r="F22" s="1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4"/>
      <c r="C23" s="14"/>
      <c r="D23" s="4"/>
      <c r="E23" s="14"/>
      <c r="F23" s="1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4"/>
      <c r="C24" s="14"/>
      <c r="D24" s="4"/>
      <c r="E24" s="14"/>
      <c r="F24" s="1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4"/>
      <c r="C25" s="14"/>
      <c r="D25" s="4"/>
      <c r="E25" s="14"/>
      <c r="F25" s="1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4"/>
      <c r="C26" s="14"/>
      <c r="D26" s="4"/>
      <c r="E26" s="14"/>
      <c r="F26" s="1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4"/>
      <c r="C27" s="14"/>
      <c r="D27" s="4"/>
      <c r="E27" s="14"/>
      <c r="F27" s="1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4"/>
      <c r="C28" s="14"/>
      <c r="D28" s="4"/>
      <c r="E28" s="14"/>
      <c r="F28" s="1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4"/>
      <c r="C29" s="14"/>
      <c r="D29" s="4"/>
      <c r="E29" s="14"/>
      <c r="F29" s="1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4"/>
      <c r="C30" s="14"/>
      <c r="D30" s="4"/>
      <c r="E30" s="14"/>
      <c r="F30" s="1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8" t="s">
        <v>1</v>
      </c>
      <c r="B31" s="20" t="s">
        <v>2</v>
      </c>
      <c r="C31" s="21"/>
      <c r="D31" s="20" t="s">
        <v>3</v>
      </c>
      <c r="E31" s="21"/>
      <c r="F31" s="18" t="s">
        <v>4</v>
      </c>
      <c r="G31" s="18" t="s">
        <v>5</v>
      </c>
      <c r="H31" s="18" t="s">
        <v>6</v>
      </c>
      <c r="I31" s="1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9"/>
      <c r="B32" s="2" t="s">
        <v>7</v>
      </c>
      <c r="C32" s="3" t="s">
        <v>8</v>
      </c>
      <c r="D32" s="2" t="s">
        <v>7</v>
      </c>
      <c r="E32" s="3" t="s">
        <v>8</v>
      </c>
      <c r="F32" s="19"/>
      <c r="G32" s="19"/>
      <c r="H32" s="19"/>
      <c r="I32" s="1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4"/>
      <c r="C33" s="14"/>
      <c r="D33" s="4"/>
      <c r="E33" s="14"/>
      <c r="F33" s="1"/>
      <c r="G33" s="6" t="str">
        <f t="shared" ref="G33:G64" si="3">IF(I33&gt;0,I33,IF(I33=0," ","ERROR"))</f>
        <v xml:space="preserve"> </v>
      </c>
      <c r="H33" s="1" t="str">
        <f>IF(AND(G33&lt;&gt;" ",G33&lt;&gt;"ERROR",H30&lt;&gt;" ",H30&lt;&gt;"ERROR"),G33+H30," ")</f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4"/>
      <c r="C34" s="14"/>
      <c r="D34" s="4"/>
      <c r="E34" s="14"/>
      <c r="F34" s="1"/>
      <c r="G34" s="6" t="str">
        <f t="shared" si="3"/>
        <v xml:space="preserve"> </v>
      </c>
      <c r="H34" s="1" t="str">
        <f t="shared" ref="H34:H64" si="4">IF(AND(G34&lt;&gt;" ",G34&lt;&gt;"ERROR",H33&lt;&gt;" ",H33&lt;&gt;"ERROR"),G34+H33," ")</f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4"/>
      <c r="C35" s="14"/>
      <c r="D35" s="4"/>
      <c r="E35" s="14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4"/>
      <c r="C36" s="14"/>
      <c r="D36" s="4"/>
      <c r="E36" s="14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4"/>
      <c r="C37" s="14"/>
      <c r="D37" s="4"/>
      <c r="E37" s="14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4"/>
      <c r="C38" s="14"/>
      <c r="D38" s="4"/>
      <c r="E38" s="14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4"/>
      <c r="C39" s="14"/>
      <c r="D39" s="4"/>
      <c r="E39" s="14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4"/>
      <c r="C40" s="14"/>
      <c r="D40" s="4"/>
      <c r="E40" s="14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4"/>
      <c r="C41" s="14"/>
      <c r="D41" s="4"/>
      <c r="E41" s="14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4"/>
      <c r="C42" s="14"/>
      <c r="D42" s="4"/>
      <c r="E42" s="14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4"/>
      <c r="C43" s="14"/>
      <c r="D43" s="4"/>
      <c r="E43" s="14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4"/>
      <c r="C44" s="14"/>
      <c r="D44" s="4"/>
      <c r="E44" s="14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4"/>
      <c r="C45" s="14"/>
      <c r="D45" s="4"/>
      <c r="E45" s="14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4"/>
      <c r="C46" s="14"/>
      <c r="D46" s="4"/>
      <c r="E46" s="14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4"/>
      <c r="C47" s="14"/>
      <c r="D47" s="4"/>
      <c r="E47" s="14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4"/>
      <c r="C48" s="14"/>
      <c r="D48" s="4"/>
      <c r="E48" s="14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4"/>
      <c r="C49" s="14"/>
      <c r="D49" s="4"/>
      <c r="E49" s="14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4"/>
      <c r="C50" s="14"/>
      <c r="D50" s="4"/>
      <c r="E50" s="14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4"/>
      <c r="C51" s="14"/>
      <c r="D51" s="4"/>
      <c r="E51" s="14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4"/>
      <c r="C52" s="14"/>
      <c r="D52" s="4"/>
      <c r="E52" s="14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4"/>
      <c r="C53" s="14"/>
      <c r="D53" s="4"/>
      <c r="E53" s="14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4"/>
      <c r="C54" s="14"/>
      <c r="D54" s="4"/>
      <c r="E54" s="14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4"/>
      <c r="C55" s="14"/>
      <c r="D55" s="4"/>
      <c r="E55" s="14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4"/>
      <c r="C56" s="14"/>
      <c r="D56" s="4"/>
      <c r="E56" s="14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4"/>
      <c r="C57" s="14"/>
      <c r="D57" s="4"/>
      <c r="E57" s="14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4"/>
      <c r="C58" s="14"/>
      <c r="D58" s="4"/>
      <c r="E58" s="14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4"/>
      <c r="C59" s="14"/>
      <c r="D59" s="4"/>
      <c r="E59" s="14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4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15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4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15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4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15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4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15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4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15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8" t="s">
        <v>1</v>
      </c>
      <c r="B65" s="20" t="s">
        <v>2</v>
      </c>
      <c r="C65" s="21"/>
      <c r="D65" s="20" t="s">
        <v>3</v>
      </c>
      <c r="E65" s="21"/>
      <c r="F65" s="18" t="s">
        <v>4</v>
      </c>
      <c r="G65" s="18" t="s">
        <v>5</v>
      </c>
      <c r="H65" s="18" t="s">
        <v>6</v>
      </c>
      <c r="I65" s="1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9"/>
      <c r="B66" s="2" t="s">
        <v>7</v>
      </c>
      <c r="C66" s="3" t="s">
        <v>8</v>
      </c>
      <c r="D66" s="2" t="s">
        <v>7</v>
      </c>
      <c r="E66" s="3" t="s">
        <v>8</v>
      </c>
      <c r="F66" s="19"/>
      <c r="G66" s="19"/>
      <c r="H66" s="19"/>
      <c r="I66" s="1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6" t="str">
        <f t="shared" ref="G67:G98" si="5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",H67&lt;&gt;"ERROR"),G68+H67," ")</f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8" t="s">
        <v>1</v>
      </c>
      <c r="B99" s="20" t="s">
        <v>2</v>
      </c>
      <c r="C99" s="21"/>
      <c r="D99" s="20" t="s">
        <v>3</v>
      </c>
      <c r="E99" s="21"/>
      <c r="F99" s="18" t="s">
        <v>4</v>
      </c>
      <c r="G99" s="18" t="s">
        <v>5</v>
      </c>
      <c r="H99" s="18" t="s">
        <v>6</v>
      </c>
      <c r="I99" s="1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9"/>
      <c r="B100" s="2" t="s">
        <v>7</v>
      </c>
      <c r="C100" s="3" t="s">
        <v>8</v>
      </c>
      <c r="D100" s="2" t="s">
        <v>7</v>
      </c>
      <c r="E100" s="3" t="s">
        <v>8</v>
      </c>
      <c r="F100" s="19"/>
      <c r="G100" s="19"/>
      <c r="H100" s="19"/>
      <c r="I100" s="1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6" t="str">
        <f t="shared" ref="G101:G132" si="7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",H101&lt;&gt;"ERROR"),G102+H101," ")</f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65:A66"/>
    <mergeCell ref="H65:H66"/>
    <mergeCell ref="A31:A32"/>
    <mergeCell ref="B31:C31"/>
    <mergeCell ref="D31:E31"/>
    <mergeCell ref="F31:F32"/>
    <mergeCell ref="G31:G32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  <mergeCell ref="F99:F100"/>
    <mergeCell ref="G99:G100"/>
    <mergeCell ref="H99:H100"/>
    <mergeCell ref="F65:F66"/>
    <mergeCell ref="G65:G66"/>
    <mergeCell ref="H31:H32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MD</cp:lastModifiedBy>
  <dcterms:created xsi:type="dcterms:W3CDTF">2011-01-08T08:44:19Z</dcterms:created>
  <dcterms:modified xsi:type="dcterms:W3CDTF">2022-08-26T11:02:22Z</dcterms:modified>
</cp:coreProperties>
</file>