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gram\ANweiyaohui\运动和AN的sci\result\"/>
    </mc:Choice>
  </mc:AlternateContent>
  <xr:revisionPtr revIDLastSave="0" documentId="13_ncr:1_{DE4A6305-F3F0-4261-A15C-2640AB548401}" xr6:coauthVersionLast="47" xr6:coauthVersionMax="47" xr10:uidLastSave="{00000000-0000-0000-0000-000000000000}"/>
  <bookViews>
    <workbookView xWindow="-110" yWindow="-110" windowWidth="22620" windowHeight="13620" xr2:uid="{33D61AE4-2CF1-D747-B245-709BE7270FFC}"/>
  </bookViews>
  <sheets>
    <sheet name="患者" sheetId="1" r:id="rId1"/>
  </sheets>
  <externalReferences>
    <externalReference r:id="rId2"/>
  </externalReferences>
  <definedNames>
    <definedName name="_xlnm._FilterDatabase" localSheetId="0" hidden="1">患者!$A$1:$Z$79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Z2" i="1"/>
  <c r="Y2" i="1"/>
  <c r="X2" i="1"/>
  <c r="W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2" i="1"/>
</calcChain>
</file>

<file path=xl/sharedStrings.xml><?xml version="1.0" encoding="utf-8"?>
<sst xmlns="http://schemas.openxmlformats.org/spreadsheetml/2006/main" count="344" uniqueCount="111">
  <si>
    <t>ANX01</t>
  </si>
  <si>
    <t>ANX03</t>
  </si>
  <si>
    <t>ANX04</t>
  </si>
  <si>
    <t>ANX08</t>
  </si>
  <si>
    <t>ANX09</t>
  </si>
  <si>
    <t>ANX11</t>
  </si>
  <si>
    <t>ANX13</t>
  </si>
  <si>
    <t>ANX15</t>
  </si>
  <si>
    <t>ANX20</t>
  </si>
  <si>
    <t>ANX22</t>
  </si>
  <si>
    <t>ANX23</t>
  </si>
  <si>
    <t>ANX28</t>
  </si>
  <si>
    <t>ANX29</t>
  </si>
  <si>
    <t>ANX31</t>
  </si>
  <si>
    <t>ANX32</t>
  </si>
  <si>
    <t>ANX33</t>
  </si>
  <si>
    <t>ANX34</t>
  </si>
  <si>
    <t>ANX35</t>
  </si>
  <si>
    <t>ANX36</t>
  </si>
  <si>
    <t>ANX37</t>
  </si>
  <si>
    <t>ANX39</t>
  </si>
  <si>
    <t>ANX40</t>
  </si>
  <si>
    <t>ANX41</t>
  </si>
  <si>
    <t>ANX42</t>
  </si>
  <si>
    <t>ANX43</t>
  </si>
  <si>
    <t>ANX44</t>
  </si>
  <si>
    <t>ANX45</t>
  </si>
  <si>
    <t>ANX46</t>
  </si>
  <si>
    <t>ANX47</t>
  </si>
  <si>
    <t>ANX48</t>
  </si>
  <si>
    <t>ANX49</t>
  </si>
  <si>
    <t>ANX51</t>
  </si>
  <si>
    <t>ANX52</t>
  </si>
  <si>
    <t>ANX53</t>
  </si>
  <si>
    <t>ANX54</t>
  </si>
  <si>
    <t>ANX56</t>
  </si>
  <si>
    <t>ANX57</t>
  </si>
  <si>
    <t>ANX59</t>
  </si>
  <si>
    <t>ANX60</t>
  </si>
  <si>
    <t>ANX62</t>
  </si>
  <si>
    <t>ANX63</t>
  </si>
  <si>
    <t>ANX64</t>
  </si>
  <si>
    <t>BMI</t>
  </si>
  <si>
    <t xml:space="preserve">GSRS </t>
  </si>
  <si>
    <t>BAI</t>
  </si>
  <si>
    <t>BDI</t>
  </si>
  <si>
    <t>Restraint</t>
  </si>
  <si>
    <t>Eating Concern</t>
  </si>
  <si>
    <t>Shape Concern</t>
  </si>
  <si>
    <t>Weight Concern</t>
  </si>
  <si>
    <t>ANX101</t>
  </si>
  <si>
    <t>ANX102</t>
  </si>
  <si>
    <t>ANX103</t>
  </si>
  <si>
    <t>ANX104</t>
  </si>
  <si>
    <t>ANX105</t>
  </si>
  <si>
    <t>ANX106</t>
  </si>
  <si>
    <t>ANX108</t>
  </si>
  <si>
    <t>ANX109</t>
  </si>
  <si>
    <t>ANX110</t>
  </si>
  <si>
    <t>ANX111</t>
  </si>
  <si>
    <t>ANX114</t>
  </si>
  <si>
    <t>ANX119</t>
  </si>
  <si>
    <t>ANX126</t>
  </si>
  <si>
    <t>ANX128</t>
  </si>
  <si>
    <t>ANX129</t>
  </si>
  <si>
    <t>ANX130</t>
  </si>
  <si>
    <t>ANX132</t>
  </si>
  <si>
    <t>ANX133</t>
  </si>
  <si>
    <t>ANX134</t>
  </si>
  <si>
    <t>ANX135</t>
  </si>
  <si>
    <t>ANX136</t>
  </si>
  <si>
    <t>ANX137</t>
  </si>
  <si>
    <t>ANX138</t>
  </si>
  <si>
    <t>ANX139</t>
  </si>
  <si>
    <t>ANX140</t>
  </si>
  <si>
    <t>ANX141</t>
  </si>
  <si>
    <t>ANX142</t>
  </si>
  <si>
    <t>ANX143</t>
  </si>
  <si>
    <t>ANX144</t>
  </si>
  <si>
    <t>ANX145</t>
  </si>
  <si>
    <t>ANX146</t>
  </si>
  <si>
    <t>ANX147</t>
  </si>
  <si>
    <t>ANX148</t>
  </si>
  <si>
    <t>ANX149</t>
  </si>
  <si>
    <t>ANX150</t>
  </si>
  <si>
    <t>ANX151</t>
  </si>
  <si>
    <t>Study_years</t>
    <phoneticPr fontId="1" type="noConversion"/>
  </si>
  <si>
    <t>Age</t>
    <phoneticPr fontId="1" type="noConversion"/>
  </si>
  <si>
    <t>Weight</t>
    <phoneticPr fontId="1" type="noConversion"/>
  </si>
  <si>
    <t>Height</t>
    <phoneticPr fontId="1" type="noConversion"/>
  </si>
  <si>
    <t>Number</t>
    <phoneticPr fontId="1" type="noConversion"/>
  </si>
  <si>
    <t>Course_month</t>
    <phoneticPr fontId="1" type="noConversion"/>
  </si>
  <si>
    <t>Subtype</t>
    <phoneticPr fontId="1" type="noConversion"/>
  </si>
  <si>
    <t>SSRIs</t>
    <phoneticPr fontId="1" type="noConversion"/>
  </si>
  <si>
    <t>SGAs</t>
    <phoneticPr fontId="1" type="noConversion"/>
  </si>
  <si>
    <t>Sport1</t>
    <phoneticPr fontId="1" type="noConversion"/>
  </si>
  <si>
    <t>Sport2</t>
    <phoneticPr fontId="1" type="noConversion"/>
  </si>
  <si>
    <t>Sport3</t>
    <phoneticPr fontId="1" type="noConversion"/>
  </si>
  <si>
    <t>TNF-a</t>
    <phoneticPr fontId="1" type="noConversion"/>
  </si>
  <si>
    <t>IL-6</t>
    <phoneticPr fontId="1" type="noConversion"/>
  </si>
  <si>
    <t>Claudin-5</t>
    <phoneticPr fontId="1" type="noConversion"/>
  </si>
  <si>
    <t>Zonulin</t>
    <phoneticPr fontId="1" type="noConversion"/>
  </si>
  <si>
    <t>group</t>
    <phoneticPr fontId="1" type="noConversion"/>
  </si>
  <si>
    <t>AN</t>
    <phoneticPr fontId="1" type="noConversion"/>
  </si>
  <si>
    <t>HC</t>
    <phoneticPr fontId="1" type="noConversion"/>
  </si>
  <si>
    <t>Global</t>
    <phoneticPr fontId="1" type="noConversion"/>
  </si>
  <si>
    <t>AN-R</t>
    <phoneticPr fontId="1" type="noConversion"/>
  </si>
  <si>
    <t>AN-BP</t>
    <phoneticPr fontId="1" type="noConversion"/>
  </si>
  <si>
    <t>HC</t>
    <phoneticPr fontId="1" type="noConversion"/>
  </si>
  <si>
    <t>有</t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</si>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</sst>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hubProgram\ANweiyaohui\1_Elisa&#24179;&#22343;&#35745;&#31639;&#21518;.xlsx" TargetMode="External"/><Relationship Id="rId1" Type="http://schemas.openxmlformats.org/officeDocument/2006/relationships/externalLinkPath" Target="/GithubProgram/ANweiyaohui/1_Elisa&#24179;&#22343;&#35745;&#31639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Number</v>
          </cell>
          <cell r="D1" t="str">
            <v xml:space="preserve">TNF-α </v>
          </cell>
          <cell r="E1" t="str">
            <v>IL-6</v>
          </cell>
          <cell r="F1" t="str">
            <v>Claudin-5</v>
          </cell>
          <cell r="G1" t="str">
            <v>Zonulin</v>
          </cell>
        </row>
        <row r="2">
          <cell r="A2" t="str">
            <v>ANX04</v>
          </cell>
          <cell r="B2">
            <v>1</v>
          </cell>
          <cell r="C2" t="str">
            <v>AN</v>
          </cell>
          <cell r="D2">
            <v>121.39827444869501</v>
          </cell>
          <cell r="E2">
            <v>0.72911752703563604</v>
          </cell>
          <cell r="F2">
            <v>27.7173218626127</v>
          </cell>
          <cell r="G2">
            <v>0.83267428014728595</v>
          </cell>
        </row>
        <row r="3">
          <cell r="A3" t="str">
            <v>ANX06</v>
          </cell>
          <cell r="B3">
            <v>1</v>
          </cell>
          <cell r="C3" t="str">
            <v>AN</v>
          </cell>
          <cell r="D3">
            <v>43.757365540297002</v>
          </cell>
          <cell r="E3">
            <v>0.91890558295146396</v>
          </cell>
          <cell r="F3">
            <v>22.180195281655902</v>
          </cell>
          <cell r="G3">
            <v>1.06377429411855</v>
          </cell>
        </row>
        <row r="4">
          <cell r="A4" t="str">
            <v>ANX07</v>
          </cell>
          <cell r="B4">
            <v>1</v>
          </cell>
          <cell r="C4" t="str">
            <v>AN</v>
          </cell>
          <cell r="D4">
            <v>45.500245161612099</v>
          </cell>
          <cell r="E4">
            <v>2.4573526211353802</v>
          </cell>
          <cell r="F4">
            <v>13.442845561110801</v>
          </cell>
          <cell r="G4">
            <v>0.94864780993515496</v>
          </cell>
        </row>
        <row r="5">
          <cell r="A5" t="str">
            <v>ANX08</v>
          </cell>
          <cell r="B5">
            <v>1</v>
          </cell>
          <cell r="C5" t="str">
            <v>AN</v>
          </cell>
          <cell r="D5">
            <v>33.936053080645699</v>
          </cell>
          <cell r="E5">
            <v>4.5471727499638002</v>
          </cell>
          <cell r="F5">
            <v>4.0143989080511604</v>
          </cell>
          <cell r="G5">
            <v>0.54246899379656799</v>
          </cell>
        </row>
        <row r="6">
          <cell r="A6" t="str">
            <v>ANX12</v>
          </cell>
          <cell r="B6">
            <v>1</v>
          </cell>
          <cell r="C6" t="str">
            <v>AN</v>
          </cell>
          <cell r="D6">
            <v>14.671982511875701</v>
          </cell>
          <cell r="E6">
            <v>1.16071831727057</v>
          </cell>
          <cell r="F6">
            <v>37.628460303382703</v>
          </cell>
          <cell r="G6">
            <v>0.94456056822446999</v>
          </cell>
        </row>
        <row r="7">
          <cell r="A7" t="str">
            <v>ANX13</v>
          </cell>
          <cell r="B7">
            <v>1</v>
          </cell>
          <cell r="C7" t="str">
            <v>AN</v>
          </cell>
          <cell r="D7">
            <v>75.794996249148696</v>
          </cell>
          <cell r="E7">
            <v>0</v>
          </cell>
          <cell r="F7">
            <v>10.534436164427101</v>
          </cell>
          <cell r="G7">
            <v>0.98386420879341197</v>
          </cell>
        </row>
        <row r="8">
          <cell r="A8" t="str">
            <v>ANX15</v>
          </cell>
          <cell r="B8">
            <v>1</v>
          </cell>
          <cell r="C8" t="str">
            <v>AN</v>
          </cell>
          <cell r="D8">
            <v>154.17027029178101</v>
          </cell>
          <cell r="E8">
            <v>0</v>
          </cell>
          <cell r="F8">
            <v>16.748695844848001</v>
          </cell>
          <cell r="G8">
            <v>0.88884827312349901</v>
          </cell>
        </row>
        <row r="9">
          <cell r="A9" t="str">
            <v>ANX20</v>
          </cell>
          <cell r="B9">
            <v>1</v>
          </cell>
          <cell r="C9" t="str">
            <v>AN</v>
          </cell>
          <cell r="D9">
            <v>105.93561661667199</v>
          </cell>
          <cell r="E9">
            <v>56.570387952704102</v>
          </cell>
          <cell r="F9">
            <v>56.841308825035</v>
          </cell>
          <cell r="G9">
            <v>1.0212315492358099</v>
          </cell>
        </row>
        <row r="10">
          <cell r="A10" t="str">
            <v>ANX22</v>
          </cell>
          <cell r="B10">
            <v>1</v>
          </cell>
          <cell r="C10" t="str">
            <v>AN</v>
          </cell>
          <cell r="D10">
            <v>150.91453640208499</v>
          </cell>
          <cell r="E10">
            <v>29.771187378319802</v>
          </cell>
          <cell r="F10">
            <v>24.9508138010675</v>
          </cell>
          <cell r="G10">
            <v>1.18468639473802</v>
          </cell>
        </row>
        <row r="11">
          <cell r="A11" t="str">
            <v>ANX23</v>
          </cell>
          <cell r="B11">
            <v>1</v>
          </cell>
          <cell r="C11" t="str">
            <v>AN</v>
          </cell>
          <cell r="D11">
            <v>37.507205021458297</v>
          </cell>
          <cell r="E11">
            <v>0.44244561287931</v>
          </cell>
          <cell r="F11">
            <v>0</v>
          </cell>
          <cell r="G11">
            <v>0.64013305894934303</v>
          </cell>
        </row>
        <row r="12">
          <cell r="A12" t="str">
            <v>ANX28</v>
          </cell>
          <cell r="B12">
            <v>1</v>
          </cell>
          <cell r="C12" t="str">
            <v>AN</v>
          </cell>
          <cell r="D12">
            <v>79.677973925287105</v>
          </cell>
          <cell r="E12">
            <v>7.8691997501795496</v>
          </cell>
          <cell r="F12">
            <v>25.3120851701626</v>
          </cell>
          <cell r="G12">
            <v>1.4041896819103099</v>
          </cell>
        </row>
        <row r="13">
          <cell r="A13" t="str">
            <v>ANX29</v>
          </cell>
          <cell r="B13">
            <v>1</v>
          </cell>
          <cell r="C13" t="str">
            <v>AN</v>
          </cell>
          <cell r="D13">
            <v>73.424050860813196</v>
          </cell>
          <cell r="E13">
            <v>18.096759848070501</v>
          </cell>
          <cell r="F13">
            <v>29.958673178216301</v>
          </cell>
          <cell r="G13">
            <v>0.83388018304890099</v>
          </cell>
        </row>
        <row r="14">
          <cell r="A14" t="str">
            <v>ANX31</v>
          </cell>
          <cell r="B14">
            <v>1</v>
          </cell>
          <cell r="C14" t="str">
            <v>AN</v>
          </cell>
          <cell r="D14">
            <v>61.021889273724703</v>
          </cell>
          <cell r="E14">
            <v>2.8097861771700701</v>
          </cell>
          <cell r="F14">
            <v>8.7953216984390696</v>
          </cell>
          <cell r="G14">
            <v>0.56363528513433703</v>
          </cell>
        </row>
        <row r="15">
          <cell r="A15" t="str">
            <v>ANX32</v>
          </cell>
          <cell r="B15">
            <v>1</v>
          </cell>
          <cell r="C15" t="str">
            <v>AN</v>
          </cell>
          <cell r="D15">
            <v>55.851119193750698</v>
          </cell>
          <cell r="E15">
            <v>1.17930629049974</v>
          </cell>
          <cell r="F15">
            <v>1.2127543194855901</v>
          </cell>
          <cell r="G15">
            <v>1.58019993713078</v>
          </cell>
        </row>
        <row r="16">
          <cell r="A16" t="str">
            <v>ANX33</v>
          </cell>
          <cell r="B16">
            <v>1</v>
          </cell>
          <cell r="C16" t="str">
            <v>AN</v>
          </cell>
          <cell r="D16">
            <v>209.22110970504201</v>
          </cell>
          <cell r="E16">
            <v>72.269261378919097</v>
          </cell>
          <cell r="F16">
            <v>190.997668444901</v>
          </cell>
          <cell r="G16">
            <v>1.0508272430552701</v>
          </cell>
        </row>
        <row r="17">
          <cell r="A17" t="str">
            <v>ANX34</v>
          </cell>
          <cell r="B17">
            <v>1</v>
          </cell>
          <cell r="C17" t="str">
            <v>AN</v>
          </cell>
          <cell r="D17">
            <v>35.000385292488502</v>
          </cell>
          <cell r="E17">
            <v>4.9835827117175997</v>
          </cell>
          <cell r="F17">
            <v>31.3997202716339</v>
          </cell>
          <cell r="G17">
            <v>1.2394179466046</v>
          </cell>
        </row>
        <row r="18">
          <cell r="A18" t="str">
            <v>ANX35</v>
          </cell>
          <cell r="B18">
            <v>1</v>
          </cell>
          <cell r="C18" t="str">
            <v>AN</v>
          </cell>
          <cell r="D18">
            <v>112.99321379124</v>
          </cell>
          <cell r="E18">
            <v>22.240703876931001</v>
          </cell>
          <cell r="F18">
            <v>37.349827115388202</v>
          </cell>
          <cell r="G18">
            <v>0.48816456751910398</v>
          </cell>
        </row>
        <row r="19">
          <cell r="A19" t="str">
            <v>ANX36</v>
          </cell>
          <cell r="B19">
            <v>1</v>
          </cell>
          <cell r="C19" t="str">
            <v>AN</v>
          </cell>
          <cell r="D19">
            <v>89.5013687325539</v>
          </cell>
          <cell r="E19">
            <v>22.635379403996399</v>
          </cell>
          <cell r="F19">
            <v>76.054804332590905</v>
          </cell>
          <cell r="G19">
            <v>1.4003164632898799</v>
          </cell>
        </row>
        <row r="20">
          <cell r="A20" t="str">
            <v>ANX37</v>
          </cell>
          <cell r="B20">
            <v>1</v>
          </cell>
          <cell r="C20" t="str">
            <v>AN</v>
          </cell>
          <cell r="D20">
            <v>156.40965220345899</v>
          </cell>
          <cell r="E20">
            <v>0.87662063739469398</v>
          </cell>
          <cell r="F20">
            <v>19.515316131580601</v>
          </cell>
          <cell r="G20">
            <v>1.1482968551900301</v>
          </cell>
        </row>
        <row r="21">
          <cell r="A21" t="str">
            <v>ANX39</v>
          </cell>
          <cell r="B21">
            <v>1</v>
          </cell>
          <cell r="C21" t="str">
            <v>AN</v>
          </cell>
          <cell r="D21">
            <v>140.22917241531101</v>
          </cell>
          <cell r="E21">
            <v>6.6549661011038399</v>
          </cell>
          <cell r="F21">
            <v>23.356682791791599</v>
          </cell>
          <cell r="G21">
            <v>3.49933668553206</v>
          </cell>
        </row>
        <row r="22">
          <cell r="A22" t="str">
            <v>ANX40</v>
          </cell>
          <cell r="B22">
            <v>1</v>
          </cell>
          <cell r="C22" t="str">
            <v>AN</v>
          </cell>
          <cell r="D22">
            <v>38.494303431392701</v>
          </cell>
          <cell r="E22">
            <v>0.135959550911325</v>
          </cell>
          <cell r="F22">
            <v>27.941950323276199</v>
          </cell>
          <cell r="G22">
            <v>2.0629279728869601</v>
          </cell>
        </row>
        <row r="23">
          <cell r="A23" t="str">
            <v>ANX41</v>
          </cell>
          <cell r="B23">
            <v>1</v>
          </cell>
          <cell r="C23" t="str">
            <v>AN</v>
          </cell>
          <cell r="D23">
            <v>43.197645368750599</v>
          </cell>
          <cell r="E23">
            <v>6.2919923967804099</v>
          </cell>
          <cell r="F23">
            <v>42.095293872092498</v>
          </cell>
          <cell r="G23">
            <v>1.13321719188726</v>
          </cell>
        </row>
        <row r="24">
          <cell r="A24" t="str">
            <v>ANX42</v>
          </cell>
          <cell r="B24">
            <v>1</v>
          </cell>
          <cell r="C24" t="str">
            <v>AN</v>
          </cell>
          <cell r="D24">
            <v>395.333483029923</v>
          </cell>
          <cell r="E24">
            <v>82.304637811024605</v>
          </cell>
          <cell r="F24">
            <v>75.438208793925099</v>
          </cell>
          <cell r="G24">
            <v>0.68993883089924402</v>
          </cell>
        </row>
        <row r="25">
          <cell r="A25" t="str">
            <v>ANX43</v>
          </cell>
          <cell r="B25">
            <v>1</v>
          </cell>
          <cell r="C25" t="str">
            <v>AN</v>
          </cell>
          <cell r="D25">
            <v>75.598897154498999</v>
          </cell>
          <cell r="E25">
            <v>8.7125548407255895</v>
          </cell>
          <cell r="F25">
            <v>11.014522425959401</v>
          </cell>
          <cell r="G25">
            <v>0.46864514890745801</v>
          </cell>
        </row>
        <row r="26">
          <cell r="A26" t="str">
            <v>ANX44</v>
          </cell>
          <cell r="B26">
            <v>1</v>
          </cell>
          <cell r="C26" t="str">
            <v>AN</v>
          </cell>
          <cell r="D26">
            <v>85.087620068585593</v>
          </cell>
          <cell r="E26">
            <v>0.43077928235839702</v>
          </cell>
          <cell r="F26">
            <v>23.986915121726099</v>
          </cell>
          <cell r="G26">
            <v>0.86957779256054502</v>
          </cell>
        </row>
        <row r="27">
          <cell r="A27" t="str">
            <v>ANX45</v>
          </cell>
          <cell r="B27">
            <v>1</v>
          </cell>
          <cell r="C27" t="str">
            <v>AN</v>
          </cell>
          <cell r="D27">
            <v>71.271286041551093</v>
          </cell>
          <cell r="E27">
            <v>2.17215053031275</v>
          </cell>
          <cell r="F27">
            <v>50.9013872846336</v>
          </cell>
          <cell r="G27">
            <v>0.97958698590760895</v>
          </cell>
        </row>
        <row r="28">
          <cell r="A28" t="str">
            <v>ANX46</v>
          </cell>
          <cell r="B28">
            <v>1</v>
          </cell>
          <cell r="C28" t="str">
            <v>AN</v>
          </cell>
          <cell r="D28">
            <v>55.627351991569199</v>
          </cell>
          <cell r="E28">
            <v>0.54862826418340904</v>
          </cell>
          <cell r="F28">
            <v>36.5306449293886</v>
          </cell>
          <cell r="G28">
            <v>0.32631396362222398</v>
          </cell>
        </row>
        <row r="29">
          <cell r="A29" t="str">
            <v>ANX47</v>
          </cell>
          <cell r="B29">
            <v>1</v>
          </cell>
          <cell r="C29" t="str">
            <v>AN</v>
          </cell>
          <cell r="D29">
            <v>158.26495362914201</v>
          </cell>
          <cell r="E29">
            <v>40.087348334192001</v>
          </cell>
          <cell r="F29">
            <v>55.187197356208898</v>
          </cell>
          <cell r="G29">
            <v>1.34792762594681</v>
          </cell>
        </row>
        <row r="30">
          <cell r="A30" t="str">
            <v>ANX48</v>
          </cell>
          <cell r="B30">
            <v>1</v>
          </cell>
          <cell r="C30" t="str">
            <v>AN</v>
          </cell>
          <cell r="D30">
            <v>57.277732483341502</v>
          </cell>
          <cell r="E30">
            <v>1.2587610722482301</v>
          </cell>
          <cell r="F30">
            <v>11.1132582538047</v>
          </cell>
          <cell r="G30">
            <v>0.559042198962306</v>
          </cell>
        </row>
        <row r="31">
          <cell r="A31" t="str">
            <v>ANX49</v>
          </cell>
          <cell r="B31">
            <v>1</v>
          </cell>
          <cell r="C31" t="str">
            <v>AN</v>
          </cell>
          <cell r="D31">
            <v>50.143662743043699</v>
          </cell>
          <cell r="E31">
            <v>6.6915781674666404</v>
          </cell>
          <cell r="F31">
            <v>25.581019180179901</v>
          </cell>
          <cell r="G31">
            <v>0.86004654705402195</v>
          </cell>
        </row>
        <row r="32">
          <cell r="A32" t="str">
            <v>ANX51</v>
          </cell>
          <cell r="B32">
            <v>1</v>
          </cell>
          <cell r="C32" t="str">
            <v>AN</v>
          </cell>
          <cell r="D32">
            <v>67.359519452300304</v>
          </cell>
          <cell r="E32">
            <v>0</v>
          </cell>
          <cell r="F32">
            <v>19.3212042214655</v>
          </cell>
          <cell r="G32">
            <v>0.68635326517774398</v>
          </cell>
        </row>
        <row r="33">
          <cell r="A33" t="str">
            <v>ANX53</v>
          </cell>
          <cell r="B33">
            <v>1</v>
          </cell>
          <cell r="C33" t="str">
            <v>AN</v>
          </cell>
          <cell r="D33">
            <v>42.123111797108997</v>
          </cell>
          <cell r="E33">
            <v>0</v>
          </cell>
          <cell r="F33">
            <v>23.3287974196036</v>
          </cell>
          <cell r="G33">
            <v>0.88106031321787803</v>
          </cell>
        </row>
        <row r="34">
          <cell r="A34" t="str">
            <v>ANX54</v>
          </cell>
          <cell r="B34">
            <v>1</v>
          </cell>
          <cell r="C34" t="str">
            <v>AN</v>
          </cell>
          <cell r="D34">
            <v>40.0387928303251</v>
          </cell>
          <cell r="E34">
            <v>2.70287711516406</v>
          </cell>
          <cell r="F34">
            <v>35.062464282739299</v>
          </cell>
          <cell r="G34">
            <v>0.87712877803310396</v>
          </cell>
        </row>
        <row r="35">
          <cell r="A35" t="str">
            <v>ANX56</v>
          </cell>
          <cell r="B35">
            <v>1</v>
          </cell>
          <cell r="C35" t="str">
            <v>AN</v>
          </cell>
          <cell r="D35">
            <v>35.077680033887098</v>
          </cell>
          <cell r="E35">
            <v>0</v>
          </cell>
          <cell r="F35">
            <v>38.566671338324703</v>
          </cell>
          <cell r="G35">
            <v>0.60521152739733897</v>
          </cell>
        </row>
        <row r="36">
          <cell r="A36" t="str">
            <v>ANX57</v>
          </cell>
          <cell r="B36">
            <v>1</v>
          </cell>
          <cell r="C36" t="str">
            <v>AN</v>
          </cell>
          <cell r="D36">
            <v>68.643743286254093</v>
          </cell>
          <cell r="E36">
            <v>0.86822175694669801</v>
          </cell>
          <cell r="F36">
            <v>20.832408017367399</v>
          </cell>
          <cell r="G36">
            <v>0.50250495247688798</v>
          </cell>
        </row>
        <row r="37">
          <cell r="A37" t="str">
            <v>ANX59</v>
          </cell>
          <cell r="B37">
            <v>1</v>
          </cell>
          <cell r="C37" t="str">
            <v>AN</v>
          </cell>
          <cell r="D37">
            <v>82.6426888630576</v>
          </cell>
          <cell r="E37">
            <v>1.5817461139967901</v>
          </cell>
          <cell r="F37">
            <v>97.365333296061394</v>
          </cell>
          <cell r="G37">
            <v>1.92713634690279</v>
          </cell>
        </row>
        <row r="38">
          <cell r="A38" t="str">
            <v>ANX60</v>
          </cell>
          <cell r="B38">
            <v>1</v>
          </cell>
          <cell r="C38" t="str">
            <v>AN</v>
          </cell>
          <cell r="D38">
            <v>99.307108149874594</v>
          </cell>
          <cell r="E38">
            <v>28.169710715081401</v>
          </cell>
          <cell r="F38">
            <v>53.027846734119301</v>
          </cell>
          <cell r="G38">
            <v>0.67522552815231296</v>
          </cell>
        </row>
        <row r="39">
          <cell r="A39" t="str">
            <v>ANX62</v>
          </cell>
          <cell r="B39">
            <v>1</v>
          </cell>
          <cell r="C39" t="str">
            <v>AN</v>
          </cell>
          <cell r="D39">
            <v>48.053660368485502</v>
          </cell>
          <cell r="E39">
            <v>0.54862826418340904</v>
          </cell>
          <cell r="F39">
            <v>16.827563545996401</v>
          </cell>
          <cell r="G39">
            <v>0.56700573084002903</v>
          </cell>
        </row>
        <row r="40">
          <cell r="A40" t="str">
            <v>ANX64</v>
          </cell>
          <cell r="B40">
            <v>1</v>
          </cell>
          <cell r="C40" t="str">
            <v>AN</v>
          </cell>
          <cell r="D40">
            <v>74.323912911396405</v>
          </cell>
          <cell r="E40">
            <v>2.2181620125288801</v>
          </cell>
          <cell r="F40">
            <v>45.700562682710903</v>
          </cell>
          <cell r="G40">
            <v>1.36935740020908</v>
          </cell>
        </row>
        <row r="41">
          <cell r="A41" t="str">
            <v>ANX101</v>
          </cell>
          <cell r="B41">
            <v>1</v>
          </cell>
          <cell r="C41" t="str">
            <v>HC</v>
          </cell>
          <cell r="D41">
            <v>26.405538343699401</v>
          </cell>
          <cell r="E41">
            <v>0</v>
          </cell>
          <cell r="F41">
            <v>46.199963053095502</v>
          </cell>
          <cell r="G41">
            <v>0.73685208674177105</v>
          </cell>
        </row>
        <row r="42">
          <cell r="A42" t="str">
            <v>ANX102</v>
          </cell>
          <cell r="B42">
            <v>1</v>
          </cell>
          <cell r="C42" t="str">
            <v>HC</v>
          </cell>
          <cell r="D42">
            <v>40.9002114948158</v>
          </cell>
          <cell r="E42">
            <v>5.5445945609590099</v>
          </cell>
          <cell r="F42">
            <v>32.5382343572007</v>
          </cell>
          <cell r="G42">
            <v>1.0458865095165899</v>
          </cell>
        </row>
        <row r="43">
          <cell r="A43" t="str">
            <v>ANX103</v>
          </cell>
          <cell r="B43">
            <v>1</v>
          </cell>
          <cell r="C43" t="str">
            <v>HC</v>
          </cell>
          <cell r="D43">
            <v>42.818595511863897</v>
          </cell>
          <cell r="E43">
            <v>1.8874863815027101</v>
          </cell>
          <cell r="F43">
            <v>45.980254175237199</v>
          </cell>
          <cell r="G43">
            <v>2.1717879936992701</v>
          </cell>
        </row>
        <row r="44">
          <cell r="A44" t="str">
            <v>ANX104</v>
          </cell>
          <cell r="B44">
            <v>1</v>
          </cell>
          <cell r="C44" t="str">
            <v>HC</v>
          </cell>
          <cell r="D44">
            <v>75.072337880926099</v>
          </cell>
          <cell r="E44">
            <v>6.3746861523874099</v>
          </cell>
          <cell r="F44">
            <v>21.999214450103299</v>
          </cell>
          <cell r="G44">
            <v>0.71538658110326203</v>
          </cell>
        </row>
        <row r="45">
          <cell r="A45" t="str">
            <v>ANX105</v>
          </cell>
          <cell r="B45">
            <v>1</v>
          </cell>
          <cell r="C45" t="str">
            <v>HC</v>
          </cell>
          <cell r="D45">
            <v>41.2551536695115</v>
          </cell>
          <cell r="E45">
            <v>0.39289675934401702</v>
          </cell>
          <cell r="F45">
            <v>27.268941386784</v>
          </cell>
          <cell r="G45">
            <v>0.96012923619748702</v>
          </cell>
        </row>
        <row r="46">
          <cell r="A46" t="str">
            <v>ANX106</v>
          </cell>
          <cell r="B46">
            <v>1</v>
          </cell>
          <cell r="C46" t="str">
            <v>HC</v>
          </cell>
          <cell r="D46">
            <v>59.441310896656297</v>
          </cell>
          <cell r="E46">
            <v>7.8144303994345901</v>
          </cell>
          <cell r="F46">
            <v>35.0149506018941</v>
          </cell>
          <cell r="G46">
            <v>1.6937639338664101</v>
          </cell>
        </row>
        <row r="47">
          <cell r="A47" t="str">
            <v>ANX108</v>
          </cell>
          <cell r="B47">
            <v>1</v>
          </cell>
          <cell r="C47" t="str">
            <v>HC</v>
          </cell>
          <cell r="D47">
            <v>18.3371804849778</v>
          </cell>
          <cell r="E47">
            <v>0.37184806983282698</v>
          </cell>
          <cell r="F47">
            <v>14.9620973790975</v>
          </cell>
          <cell r="G47">
            <v>0.50569105587183405</v>
          </cell>
        </row>
        <row r="48">
          <cell r="A48" t="str">
            <v>ANX109</v>
          </cell>
          <cell r="B48">
            <v>1</v>
          </cell>
          <cell r="C48" t="str">
            <v>HC</v>
          </cell>
          <cell r="D48">
            <v>62.7986805567757</v>
          </cell>
          <cell r="E48">
            <v>6.4942594502638702</v>
          </cell>
          <cell r="F48">
            <v>20.345508044889598</v>
          </cell>
          <cell r="G48">
            <v>1.2963326606491401</v>
          </cell>
        </row>
        <row r="49">
          <cell r="A49" t="str">
            <v>ANX110</v>
          </cell>
          <cell r="B49">
            <v>1</v>
          </cell>
          <cell r="C49" t="str">
            <v>HC</v>
          </cell>
          <cell r="D49">
            <v>32.3134402738714</v>
          </cell>
          <cell r="E49">
            <v>0.81778472705387995</v>
          </cell>
          <cell r="F49">
            <v>18.100428862022401</v>
          </cell>
          <cell r="G49">
            <v>1.09948022285924</v>
          </cell>
        </row>
        <row r="50">
          <cell r="A50" t="str">
            <v>ANX111</v>
          </cell>
          <cell r="B50">
            <v>1</v>
          </cell>
          <cell r="C50" t="str">
            <v>HC</v>
          </cell>
          <cell r="D50">
            <v>36.350923110432397</v>
          </cell>
          <cell r="E50">
            <v>1.67394924434409</v>
          </cell>
          <cell r="F50">
            <v>8.6329042433238392</v>
          </cell>
          <cell r="G50">
            <v>1.66713310627952</v>
          </cell>
        </row>
        <row r="51">
          <cell r="A51" t="str">
            <v>ANX114</v>
          </cell>
          <cell r="B51">
            <v>1</v>
          </cell>
          <cell r="C51" t="str">
            <v>HC</v>
          </cell>
          <cell r="D51">
            <v>29.067003908738499</v>
          </cell>
          <cell r="E51">
            <v>0</v>
          </cell>
          <cell r="F51">
            <v>1.92985605718425</v>
          </cell>
          <cell r="G51">
            <v>1.8229228050084001</v>
          </cell>
        </row>
        <row r="52">
          <cell r="A52" t="str">
            <v>ANX119</v>
          </cell>
          <cell r="B52">
            <v>1</v>
          </cell>
          <cell r="C52" t="str">
            <v>HC</v>
          </cell>
          <cell r="D52">
            <v>40.621982572993097</v>
          </cell>
          <cell r="E52">
            <v>6.3540670301543596</v>
          </cell>
          <cell r="F52">
            <v>47.470898913545902</v>
          </cell>
          <cell r="G52">
            <v>1.02088139698654</v>
          </cell>
        </row>
        <row r="53">
          <cell r="A53" t="str">
            <v>ANX126</v>
          </cell>
          <cell r="B53">
            <v>1</v>
          </cell>
          <cell r="C53" t="str">
            <v>HC</v>
          </cell>
          <cell r="D53">
            <v>79.840476057538794</v>
          </cell>
          <cell r="E53">
            <v>33.502162905800702</v>
          </cell>
          <cell r="F53">
            <v>48.864890884928698</v>
          </cell>
          <cell r="G53">
            <v>0.85647205623779599</v>
          </cell>
        </row>
        <row r="54">
          <cell r="A54" t="str">
            <v>ANX128</v>
          </cell>
          <cell r="B54">
            <v>1</v>
          </cell>
          <cell r="C54" t="str">
            <v>HC</v>
          </cell>
          <cell r="D54">
            <v>62.4196426611934</v>
          </cell>
          <cell r="E54">
            <v>0.55414865810972203</v>
          </cell>
          <cell r="F54">
            <v>26.7956531695568</v>
          </cell>
          <cell r="G54">
            <v>1.6910597224114201</v>
          </cell>
        </row>
        <row r="55">
          <cell r="A55" t="str">
            <v>ANX129</v>
          </cell>
          <cell r="B55">
            <v>1</v>
          </cell>
          <cell r="C55" t="str">
            <v>HC</v>
          </cell>
          <cell r="D55">
            <v>74.663666100653003</v>
          </cell>
          <cell r="E55">
            <v>1.5771255286956101</v>
          </cell>
          <cell r="F55">
            <v>16.225685567171102</v>
          </cell>
          <cell r="G55">
            <v>3.3980962568996098</v>
          </cell>
        </row>
        <row r="56">
          <cell r="A56" t="str">
            <v>ANX132</v>
          </cell>
          <cell r="B56">
            <v>1</v>
          </cell>
          <cell r="C56" t="str">
            <v>HC</v>
          </cell>
          <cell r="D56">
            <v>91.575547774324903</v>
          </cell>
          <cell r="E56">
            <v>0.32326613569170598</v>
          </cell>
          <cell r="F56">
            <v>24.710157139327599</v>
          </cell>
          <cell r="G56">
            <v>3.4425336029890699</v>
          </cell>
        </row>
        <row r="57">
          <cell r="A57" t="str">
            <v>ANX133</v>
          </cell>
          <cell r="B57">
            <v>1</v>
          </cell>
          <cell r="C57" t="str">
            <v>HC</v>
          </cell>
          <cell r="D57">
            <v>96.390265143318899</v>
          </cell>
          <cell r="E57">
            <v>0.90774225177851298</v>
          </cell>
          <cell r="F57">
            <v>22.501704526405099</v>
          </cell>
          <cell r="G57">
            <v>1.5114129104798399</v>
          </cell>
        </row>
        <row r="58">
          <cell r="A58" t="str">
            <v>ANX134</v>
          </cell>
          <cell r="B58">
            <v>1</v>
          </cell>
          <cell r="C58" t="str">
            <v>HC</v>
          </cell>
          <cell r="D58">
            <v>86.179770294512096</v>
          </cell>
          <cell r="E58">
            <v>5.4419234341711498</v>
          </cell>
          <cell r="F58">
            <v>51.773930154776799</v>
          </cell>
          <cell r="G58">
            <v>3.6840179953521699</v>
          </cell>
        </row>
        <row r="59">
          <cell r="A59" t="str">
            <v>ANX136</v>
          </cell>
          <cell r="B59">
            <v>1</v>
          </cell>
          <cell r="C59" t="str">
            <v>HC</v>
          </cell>
          <cell r="D59">
            <v>18.792446776677501</v>
          </cell>
          <cell r="E59">
            <v>0.29718324452022599</v>
          </cell>
          <cell r="F59">
            <v>5.0283739544716903</v>
          </cell>
          <cell r="G59">
            <v>1.05737654820186</v>
          </cell>
        </row>
        <row r="60">
          <cell r="A60" t="str">
            <v>ANX137</v>
          </cell>
          <cell r="B60">
            <v>1</v>
          </cell>
          <cell r="C60" t="str">
            <v>HC</v>
          </cell>
          <cell r="D60">
            <v>31.359909189321002</v>
          </cell>
          <cell r="E60">
            <v>0</v>
          </cell>
          <cell r="F60">
            <v>4.8255819393349499</v>
          </cell>
          <cell r="G60">
            <v>0.72680251554491404</v>
          </cell>
        </row>
        <row r="61">
          <cell r="A61" t="str">
            <v>ANX138</v>
          </cell>
          <cell r="B61">
            <v>1</v>
          </cell>
          <cell r="C61" t="str">
            <v>HC</v>
          </cell>
          <cell r="D61">
            <v>12.9286843504731</v>
          </cell>
          <cell r="E61">
            <v>0.87426142590280997</v>
          </cell>
          <cell r="F61">
            <v>10.170394869038899</v>
          </cell>
          <cell r="G61">
            <v>0.88194549665001898</v>
          </cell>
        </row>
        <row r="62">
          <cell r="A62" t="str">
            <v>ANX139</v>
          </cell>
          <cell r="B62">
            <v>1</v>
          </cell>
          <cell r="C62" t="str">
            <v>HC</v>
          </cell>
          <cell r="D62">
            <v>25.335386286143802</v>
          </cell>
          <cell r="E62">
            <v>2.9062637768309401</v>
          </cell>
          <cell r="F62">
            <v>9.5235186218985106</v>
          </cell>
          <cell r="G62">
            <v>1.2059806610555299</v>
          </cell>
        </row>
        <row r="63">
          <cell r="A63" t="str">
            <v>ANX140</v>
          </cell>
          <cell r="B63">
            <v>1</v>
          </cell>
          <cell r="C63" t="str">
            <v>HC</v>
          </cell>
          <cell r="D63">
            <v>51.7370013580096</v>
          </cell>
          <cell r="E63">
            <v>4.0289488770081903</v>
          </cell>
          <cell r="F63">
            <v>5.3932843461901996</v>
          </cell>
          <cell r="G63">
            <v>0.71998874446124606</v>
          </cell>
        </row>
        <row r="64">
          <cell r="A64" t="str">
            <v>ANX142</v>
          </cell>
          <cell r="B64">
            <v>1</v>
          </cell>
          <cell r="C64" t="str">
            <v>HC</v>
          </cell>
          <cell r="D64">
            <v>29.832458893218199</v>
          </cell>
          <cell r="E64">
            <v>0</v>
          </cell>
          <cell r="F64">
            <v>10.574929861678299</v>
          </cell>
          <cell r="G64">
            <v>0.94344393301596596</v>
          </cell>
        </row>
        <row r="65">
          <cell r="A65" t="str">
            <v>ANX143</v>
          </cell>
          <cell r="B65">
            <v>1</v>
          </cell>
          <cell r="C65" t="str">
            <v>HC</v>
          </cell>
          <cell r="D65">
            <v>206.85840679471599</v>
          </cell>
          <cell r="E65">
            <v>2.2977442806448698</v>
          </cell>
          <cell r="F65">
            <v>26.9157848095345</v>
          </cell>
          <cell r="G65">
            <v>3.7897768919428101</v>
          </cell>
        </row>
        <row r="66">
          <cell r="A66" t="str">
            <v>ANX144</v>
          </cell>
          <cell r="B66">
            <v>1</v>
          </cell>
          <cell r="C66" t="str">
            <v>HC</v>
          </cell>
          <cell r="D66">
            <v>66.942762261320397</v>
          </cell>
          <cell r="E66">
            <v>0.17425620547643</v>
          </cell>
          <cell r="F66">
            <v>10.615341260298701</v>
          </cell>
          <cell r="G66">
            <v>6.3109089565377099</v>
          </cell>
        </row>
        <row r="67">
          <cell r="A67" t="str">
            <v>ANX145</v>
          </cell>
          <cell r="B67">
            <v>1</v>
          </cell>
          <cell r="C67" t="str">
            <v>HC</v>
          </cell>
          <cell r="D67">
            <v>138.19940509742699</v>
          </cell>
          <cell r="E67">
            <v>0.170530137175116</v>
          </cell>
          <cell r="F67">
            <v>22.6624903478879</v>
          </cell>
          <cell r="G67">
            <v>7.45841753017974</v>
          </cell>
        </row>
        <row r="68">
          <cell r="A68" t="str">
            <v>ANX146</v>
          </cell>
          <cell r="B68">
            <v>1</v>
          </cell>
          <cell r="C68" t="str">
            <v>HC</v>
          </cell>
          <cell r="D68">
            <v>42.838406710390103</v>
          </cell>
          <cell r="E68">
            <v>0</v>
          </cell>
          <cell r="F68">
            <v>3.48692474408859</v>
          </cell>
          <cell r="G68">
            <v>1.44612369400992</v>
          </cell>
        </row>
        <row r="69">
          <cell r="A69" t="str">
            <v>ANX147</v>
          </cell>
          <cell r="B69">
            <v>1</v>
          </cell>
          <cell r="C69" t="str">
            <v>HC</v>
          </cell>
          <cell r="D69">
            <v>1.7091200507348401</v>
          </cell>
          <cell r="E69">
            <v>0.33071435792314002</v>
          </cell>
          <cell r="F69">
            <v>0</v>
          </cell>
          <cell r="G69">
            <v>0.90700671926180798</v>
          </cell>
        </row>
        <row r="70">
          <cell r="A70" t="str">
            <v>ANX148</v>
          </cell>
          <cell r="B70">
            <v>1</v>
          </cell>
          <cell r="C70" t="str">
            <v>HC</v>
          </cell>
          <cell r="D70">
            <v>35.629864807423303</v>
          </cell>
          <cell r="E70">
            <v>1.6737504673303101</v>
          </cell>
          <cell r="F70">
            <v>7.5000250309460998</v>
          </cell>
          <cell r="G70">
            <v>1.58574825508609</v>
          </cell>
        </row>
        <row r="71">
          <cell r="A71" t="str">
            <v>ANX149</v>
          </cell>
          <cell r="B71">
            <v>1</v>
          </cell>
          <cell r="C71" t="str">
            <v>HC</v>
          </cell>
          <cell r="D71">
            <v>87.519937412009</v>
          </cell>
          <cell r="E71">
            <v>0.94123262519351503</v>
          </cell>
          <cell r="F71">
            <v>5.1094692659021499</v>
          </cell>
          <cell r="G71">
            <v>2.5794676674978798</v>
          </cell>
        </row>
        <row r="72">
          <cell r="A72" t="str">
            <v>ANX151</v>
          </cell>
          <cell r="B72">
            <v>1</v>
          </cell>
          <cell r="C72" t="str">
            <v>HC</v>
          </cell>
          <cell r="D72">
            <v>15.8083438862751</v>
          </cell>
          <cell r="E72">
            <v>0</v>
          </cell>
          <cell r="F72">
            <v>0.88763127697694699</v>
          </cell>
          <cell r="G72">
            <v>1.19938281679086</v>
          </cell>
        </row>
        <row r="73">
          <cell r="A73" t="str">
            <v>ANX152</v>
          </cell>
          <cell r="B73">
            <v>1</v>
          </cell>
          <cell r="C73" t="str">
            <v>HC</v>
          </cell>
          <cell r="D73">
            <v>28.036410511615699</v>
          </cell>
          <cell r="E73">
            <v>0.49085507412928803</v>
          </cell>
          <cell r="F73">
            <v>6.1634365664449602</v>
          </cell>
          <cell r="G73">
            <v>1.14979902085518</v>
          </cell>
        </row>
        <row r="74">
          <cell r="A74" t="str">
            <v>ANX153</v>
          </cell>
          <cell r="B74">
            <v>1</v>
          </cell>
          <cell r="C74" t="str">
            <v>HC</v>
          </cell>
          <cell r="D74">
            <v>48.708754605325602</v>
          </cell>
          <cell r="E74">
            <v>0.19661022604277401</v>
          </cell>
          <cell r="F74">
            <v>2.1877601718102402</v>
          </cell>
          <cell r="G74">
            <v>2.2551998477192399</v>
          </cell>
        </row>
        <row r="75">
          <cell r="A75" t="str">
            <v>ANX154</v>
          </cell>
          <cell r="B75">
            <v>1</v>
          </cell>
          <cell r="C75" t="str">
            <v>HC</v>
          </cell>
          <cell r="D75">
            <v>47.324559235725403</v>
          </cell>
          <cell r="E75">
            <v>2.47959719207944</v>
          </cell>
          <cell r="F75">
            <v>0</v>
          </cell>
          <cell r="G75">
            <v>1.6967728998938201</v>
          </cell>
        </row>
        <row r="76">
          <cell r="A76" t="str">
            <v>ANX155</v>
          </cell>
          <cell r="B76">
            <v>1</v>
          </cell>
          <cell r="C76" t="str">
            <v>HC</v>
          </cell>
          <cell r="D76">
            <v>14.882300528436501</v>
          </cell>
          <cell r="E76">
            <v>2.68740665364871</v>
          </cell>
          <cell r="F76">
            <v>19.205587624696399</v>
          </cell>
          <cell r="G76">
            <v>3.27477553421329</v>
          </cell>
        </row>
        <row r="77">
          <cell r="A77" t="str">
            <v>ANX156</v>
          </cell>
          <cell r="B77">
            <v>1</v>
          </cell>
          <cell r="C77" t="str">
            <v>HC</v>
          </cell>
          <cell r="D77">
            <v>29.203267247441001</v>
          </cell>
          <cell r="E77">
            <v>0</v>
          </cell>
          <cell r="F77">
            <v>8.1072552695517608</v>
          </cell>
          <cell r="G77">
            <v>0.83955073259651303</v>
          </cell>
        </row>
        <row r="78">
          <cell r="A78" t="str">
            <v>ANX157</v>
          </cell>
          <cell r="B78">
            <v>1</v>
          </cell>
          <cell r="C78" t="str">
            <v>HC</v>
          </cell>
          <cell r="D78">
            <v>14.051590852772399</v>
          </cell>
          <cell r="E78">
            <v>0.75516668974325596</v>
          </cell>
          <cell r="F78">
            <v>7.7024587281768904</v>
          </cell>
          <cell r="G78">
            <v>0.75935852345243005</v>
          </cell>
        </row>
        <row r="79">
          <cell r="A79" t="str">
            <v>ANX158</v>
          </cell>
          <cell r="B79">
            <v>1</v>
          </cell>
          <cell r="C79" t="str">
            <v>HC</v>
          </cell>
          <cell r="D79">
            <v>31.051141475801</v>
          </cell>
          <cell r="E79">
            <v>0</v>
          </cell>
          <cell r="F79">
            <v>9.19991163536071</v>
          </cell>
          <cell r="G79">
            <v>1.1402605486581501</v>
          </cell>
        </row>
        <row r="80">
          <cell r="A80" t="str">
            <v>ANX160</v>
          </cell>
          <cell r="B80">
            <v>1</v>
          </cell>
          <cell r="C80" t="str">
            <v>HC</v>
          </cell>
          <cell r="D80">
            <v>19.515974589356698</v>
          </cell>
          <cell r="E80">
            <v>0.62860506081057899</v>
          </cell>
          <cell r="F80">
            <v>3.4868574709770801</v>
          </cell>
          <cell r="G80">
            <v>1.00376075083932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FAEB-7E9D-CC4C-A6E0-7F8107C693BE}">
  <sheetPr filterMode="1"/>
  <dimension ref="A1:Z79"/>
  <sheetViews>
    <sheetView tabSelected="1" zoomScale="78" zoomScaleNormal="145" workbookViewId="0">
      <selection activeCell="F24" sqref="A1:Z79"/>
    </sheetView>
  </sheetViews>
  <sheetFormatPr defaultColWidth="11.07421875" defaultRowHeight="15.5" x14ac:dyDescent="0.35"/>
  <cols>
    <col min="1" max="1" width="10.84375" style="1"/>
    <col min="2" max="2" width="11.07421875" style="1"/>
    <col min="3" max="3" width="34.4609375" style="1" customWidth="1"/>
    <col min="4" max="11" width="10.84375" style="1"/>
    <col min="12" max="12" width="11.07421875" style="1"/>
    <col min="13" max="16" width="17" style="1" customWidth="1"/>
    <col min="17" max="19" width="10.84375" style="1"/>
    <col min="20" max="22" width="10.84375" style="10"/>
    <col min="23" max="23" width="17.69140625" customWidth="1"/>
    <col min="24" max="24" width="15.84375" customWidth="1"/>
    <col min="25" max="26" width="15.69140625" customWidth="1"/>
  </cols>
  <sheetData>
    <row r="1" spans="1:26" x14ac:dyDescent="0.35">
      <c r="A1" s="1" t="s">
        <v>90</v>
      </c>
      <c r="B1" s="1" t="s">
        <v>102</v>
      </c>
      <c r="C1" s="2" t="s">
        <v>89</v>
      </c>
      <c r="D1" s="2" t="s">
        <v>88</v>
      </c>
      <c r="E1" s="1" t="s">
        <v>42</v>
      </c>
      <c r="F1" s="1" t="s">
        <v>92</v>
      </c>
      <c r="G1" s="1" t="s">
        <v>91</v>
      </c>
      <c r="H1" s="1" t="s">
        <v>93</v>
      </c>
      <c r="I1" s="1" t="s">
        <v>94</v>
      </c>
      <c r="J1" s="2" t="s">
        <v>87</v>
      </c>
      <c r="K1" s="2" t="s">
        <v>86</v>
      </c>
      <c r="L1" s="2" t="s">
        <v>105</v>
      </c>
      <c r="M1" s="2" t="s">
        <v>46</v>
      </c>
      <c r="N1" s="2" t="s">
        <v>47</v>
      </c>
      <c r="O1" s="2" t="s">
        <v>48</v>
      </c>
      <c r="P1" s="2" t="s">
        <v>49</v>
      </c>
      <c r="Q1" s="5" t="s">
        <v>43</v>
      </c>
      <c r="R1" s="1" t="s">
        <v>44</v>
      </c>
      <c r="S1" s="1" t="s">
        <v>45</v>
      </c>
      <c r="T1" s="10" t="s">
        <v>95</v>
      </c>
      <c r="U1" s="10" t="s">
        <v>96</v>
      </c>
      <c r="V1" s="10" t="s">
        <v>97</v>
      </c>
      <c r="W1" s="1" t="s">
        <v>98</v>
      </c>
      <c r="X1" s="6" t="s">
        <v>99</v>
      </c>
      <c r="Y1" s="6" t="s">
        <v>100</v>
      </c>
      <c r="Z1" s="1" t="s">
        <v>101</v>
      </c>
    </row>
    <row r="2" spans="1:26" hidden="1" x14ac:dyDescent="0.35">
      <c r="A2" s="1" t="s">
        <v>0</v>
      </c>
      <c r="B2" s="1" t="s">
        <v>103</v>
      </c>
      <c r="C2" s="1">
        <v>160.1</v>
      </c>
      <c r="D2" s="1">
        <v>38.6</v>
      </c>
      <c r="E2" s="1">
        <v>15.1</v>
      </c>
      <c r="F2" s="7" t="s">
        <v>107</v>
      </c>
      <c r="G2" s="7">
        <v>10</v>
      </c>
      <c r="H2" s="7" t="s">
        <v>110</v>
      </c>
      <c r="I2" s="7" t="s">
        <v>110</v>
      </c>
      <c r="J2" s="1">
        <v>13</v>
      </c>
      <c r="K2" s="1">
        <v>8</v>
      </c>
      <c r="L2" s="1">
        <f>AVERAGE(M2:P2)</f>
        <v>5.3875000000000002</v>
      </c>
      <c r="M2" s="1">
        <v>7</v>
      </c>
      <c r="N2" s="1">
        <v>3.8</v>
      </c>
      <c r="O2" s="1">
        <v>5.75</v>
      </c>
      <c r="P2" s="1">
        <v>5</v>
      </c>
      <c r="Q2" s="1">
        <v>49</v>
      </c>
      <c r="R2" s="1">
        <v>5</v>
      </c>
      <c r="S2" s="1">
        <v>18</v>
      </c>
      <c r="T2" s="11">
        <v>-3</v>
      </c>
      <c r="U2" s="11">
        <v>-3</v>
      </c>
      <c r="V2" s="11">
        <v>-3</v>
      </c>
      <c r="W2" s="12" t="e">
        <f>VLOOKUP(A2,[1]Sheet1!$A:$D,4,0)</f>
        <v>#N/A</v>
      </c>
      <c r="X2" t="e">
        <f>VLOOKUP(A2,[1]Sheet1!$A:$E,5,0)</f>
        <v>#N/A</v>
      </c>
      <c r="Y2" t="e">
        <f>VLOOKUP(A2,[1]Sheet1!$A:$F,6,0)</f>
        <v>#N/A</v>
      </c>
      <c r="Z2" t="e">
        <f>VLOOKUP(A2,[1]Sheet1!$A:$G,7,0)</f>
        <v>#N/A</v>
      </c>
    </row>
    <row r="3" spans="1:26" hidden="1" x14ac:dyDescent="0.35">
      <c r="A3" s="1" t="s">
        <v>1</v>
      </c>
      <c r="B3" s="1" t="s">
        <v>103</v>
      </c>
      <c r="C3" s="1">
        <v>151.6</v>
      </c>
      <c r="D3" s="1">
        <v>41.6</v>
      </c>
      <c r="E3" s="1">
        <v>18.100000000000001</v>
      </c>
      <c r="F3" s="7" t="s">
        <v>107</v>
      </c>
      <c r="G3" s="7">
        <v>58</v>
      </c>
      <c r="H3" s="7" t="s">
        <v>109</v>
      </c>
      <c r="I3" s="7" t="s">
        <v>110</v>
      </c>
      <c r="J3" s="1">
        <v>15</v>
      </c>
      <c r="K3" s="1">
        <v>10</v>
      </c>
      <c r="L3" s="1">
        <f>AVERAGE(M3:P3)</f>
        <v>1.78125</v>
      </c>
      <c r="M3" s="1">
        <v>1.4</v>
      </c>
      <c r="N3" s="1">
        <v>2.4</v>
      </c>
      <c r="O3" s="1">
        <v>2.125</v>
      </c>
      <c r="P3" s="1">
        <v>1.2</v>
      </c>
      <c r="Q3" s="1">
        <v>15</v>
      </c>
      <c r="R3" s="1">
        <v>9</v>
      </c>
      <c r="S3" s="1">
        <v>23</v>
      </c>
      <c r="T3" s="11">
        <v>-3</v>
      </c>
      <c r="U3" s="11">
        <v>-3</v>
      </c>
      <c r="V3" s="11">
        <v>-3</v>
      </c>
      <c r="W3" s="12" t="e">
        <f>VLOOKUP(A3,[1]Sheet1!$A:$D,4,0)</f>
        <v>#N/A</v>
      </c>
      <c r="X3" t="e">
        <f>VLOOKUP(A3,[1]Sheet1!$A:$E,5,0)</f>
        <v>#N/A</v>
      </c>
      <c r="Y3" t="e">
        <f>VLOOKUP(A3,[1]Sheet1!$A:$F,6,0)</f>
        <v>#N/A</v>
      </c>
      <c r="Z3" t="e">
        <f>VLOOKUP(A3,[1]Sheet1!$A:$G,7,0)</f>
        <v>#N/A</v>
      </c>
    </row>
    <row r="4" spans="1:26" x14ac:dyDescent="0.35">
      <c r="A4" s="1" t="s">
        <v>2</v>
      </c>
      <c r="B4" s="1" t="s">
        <v>103</v>
      </c>
      <c r="C4" s="1">
        <v>161.19999999999999</v>
      </c>
      <c r="D4" s="1">
        <v>32.200000000000003</v>
      </c>
      <c r="E4" s="1">
        <v>12.4</v>
      </c>
      <c r="F4" s="7" t="s">
        <v>106</v>
      </c>
      <c r="G4" s="7">
        <v>34</v>
      </c>
      <c r="H4" s="7" t="s">
        <v>110</v>
      </c>
      <c r="I4" s="7" t="s">
        <v>110</v>
      </c>
      <c r="J4" s="1">
        <v>16</v>
      </c>
      <c r="K4" s="1">
        <v>10</v>
      </c>
      <c r="L4" s="1">
        <f>AVERAGE(M4:P4)</f>
        <v>4.8312499999999998</v>
      </c>
      <c r="M4" s="1">
        <v>5.2</v>
      </c>
      <c r="N4" s="1">
        <v>3.8</v>
      </c>
      <c r="O4" s="1">
        <v>5.125</v>
      </c>
      <c r="P4" s="1">
        <v>5.2</v>
      </c>
      <c r="Q4" s="1">
        <v>25</v>
      </c>
      <c r="R4" s="1">
        <v>6</v>
      </c>
      <c r="S4" s="1">
        <v>21</v>
      </c>
      <c r="T4" s="11">
        <v>-3</v>
      </c>
      <c r="U4" s="11">
        <v>-3</v>
      </c>
      <c r="V4" s="11">
        <v>-3</v>
      </c>
      <c r="W4" s="12">
        <f>VLOOKUP(A4,[1]Sheet1!$A:$D,4,0)</f>
        <v>121.39827444869501</v>
      </c>
      <c r="X4">
        <f>VLOOKUP(A4,[1]Sheet1!$A:$E,5,0)</f>
        <v>0.72911752703563604</v>
      </c>
      <c r="Y4">
        <f>VLOOKUP(A4,[1]Sheet1!$A:$F,6,0)</f>
        <v>27.7173218626127</v>
      </c>
      <c r="Z4">
        <f>VLOOKUP(A4,[1]Sheet1!$A:$G,7,0)</f>
        <v>0.83267428014728595</v>
      </c>
    </row>
    <row r="5" spans="1:26" x14ac:dyDescent="0.35">
      <c r="A5" s="1" t="s">
        <v>3</v>
      </c>
      <c r="B5" s="1" t="s">
        <v>103</v>
      </c>
      <c r="C5" s="1">
        <v>152</v>
      </c>
      <c r="D5" s="1">
        <v>43.9</v>
      </c>
      <c r="E5" s="1">
        <v>19</v>
      </c>
      <c r="F5" s="7" t="s">
        <v>106</v>
      </c>
      <c r="G5" s="7">
        <v>55</v>
      </c>
      <c r="H5" s="7" t="s">
        <v>109</v>
      </c>
      <c r="I5" s="8" t="s">
        <v>110</v>
      </c>
      <c r="J5" s="1">
        <v>22</v>
      </c>
      <c r="K5" s="1">
        <v>16</v>
      </c>
      <c r="L5" s="1">
        <f>AVERAGE(M5:P5)</f>
        <v>5.90625</v>
      </c>
      <c r="M5" s="1">
        <v>5.2</v>
      </c>
      <c r="N5" s="1">
        <v>5.2</v>
      </c>
      <c r="O5" s="1">
        <v>6.625</v>
      </c>
      <c r="P5" s="1">
        <v>6.6</v>
      </c>
      <c r="Q5" s="1">
        <v>21</v>
      </c>
      <c r="R5" s="1">
        <v>7</v>
      </c>
      <c r="S5" s="1">
        <v>28</v>
      </c>
      <c r="T5" s="11">
        <v>-3</v>
      </c>
      <c r="U5" s="11">
        <v>-3</v>
      </c>
      <c r="V5" s="11">
        <v>-3</v>
      </c>
      <c r="W5" s="12">
        <f>VLOOKUP(A5,[1]Sheet1!$A:$D,4,0)</f>
        <v>33.936053080645699</v>
      </c>
      <c r="X5">
        <f>VLOOKUP(A5,[1]Sheet1!$A:$E,5,0)</f>
        <v>4.5471727499638002</v>
      </c>
      <c r="Y5">
        <f>VLOOKUP(A5,[1]Sheet1!$A:$F,6,0)</f>
        <v>4.0143989080511604</v>
      </c>
      <c r="Z5">
        <f>VLOOKUP(A5,[1]Sheet1!$A:$G,7,0)</f>
        <v>0.54246899379656799</v>
      </c>
    </row>
    <row r="6" spans="1:26" hidden="1" x14ac:dyDescent="0.35">
      <c r="A6" s="1" t="s">
        <v>4</v>
      </c>
      <c r="B6" s="1" t="s">
        <v>103</v>
      </c>
      <c r="C6" s="1">
        <v>158</v>
      </c>
      <c r="D6" s="1">
        <v>32.299999999999997</v>
      </c>
      <c r="E6" s="1">
        <v>12.9</v>
      </c>
      <c r="F6" s="7" t="s">
        <v>107</v>
      </c>
      <c r="G6" s="7">
        <v>12</v>
      </c>
      <c r="H6" s="7" t="s">
        <v>109</v>
      </c>
      <c r="I6" s="8" t="s">
        <v>110</v>
      </c>
      <c r="J6" s="1">
        <v>14</v>
      </c>
      <c r="K6" s="1">
        <v>9</v>
      </c>
      <c r="L6" s="1">
        <f>AVERAGE(M6:P6)</f>
        <v>1.05</v>
      </c>
      <c r="M6" s="1">
        <v>1</v>
      </c>
      <c r="N6" s="1">
        <v>1.2</v>
      </c>
      <c r="O6" s="1">
        <v>1</v>
      </c>
      <c r="P6" s="1">
        <v>1</v>
      </c>
      <c r="Q6" s="1">
        <v>23</v>
      </c>
      <c r="R6" s="1">
        <v>1</v>
      </c>
      <c r="S6" s="1">
        <v>1</v>
      </c>
      <c r="T6" s="11">
        <v>-3</v>
      </c>
      <c r="U6" s="11">
        <v>-3</v>
      </c>
      <c r="V6" s="11">
        <v>-3</v>
      </c>
      <c r="W6" s="12" t="e">
        <f>VLOOKUP(A6,[1]Sheet1!$A:$D,4,0)</f>
        <v>#N/A</v>
      </c>
      <c r="X6" t="e">
        <f>VLOOKUP(A6,[1]Sheet1!$A:$E,5,0)</f>
        <v>#N/A</v>
      </c>
      <c r="Y6" t="e">
        <f>VLOOKUP(A6,[1]Sheet1!$A:$F,6,0)</f>
        <v>#N/A</v>
      </c>
      <c r="Z6" t="e">
        <f>VLOOKUP(A6,[1]Sheet1!$A:$G,7,0)</f>
        <v>#N/A</v>
      </c>
    </row>
    <row r="7" spans="1:26" hidden="1" x14ac:dyDescent="0.35">
      <c r="A7" s="1" t="s">
        <v>5</v>
      </c>
      <c r="B7" s="1" t="s">
        <v>103</v>
      </c>
      <c r="C7" s="1">
        <v>176</v>
      </c>
      <c r="D7" s="1">
        <v>40.299999999999997</v>
      </c>
      <c r="E7" s="1">
        <v>13</v>
      </c>
      <c r="F7" s="7" t="s">
        <v>107</v>
      </c>
      <c r="G7" s="7">
        <v>11</v>
      </c>
      <c r="H7" s="7" t="s">
        <v>110</v>
      </c>
      <c r="I7" s="7" t="s">
        <v>110</v>
      </c>
      <c r="J7" s="1">
        <v>15</v>
      </c>
      <c r="K7" s="1">
        <v>9</v>
      </c>
      <c r="L7" s="1">
        <f>AVERAGE(M7:P7)</f>
        <v>2.7749999999999999</v>
      </c>
      <c r="M7" s="1">
        <v>2.2000000000000002</v>
      </c>
      <c r="N7" s="1">
        <v>2.4</v>
      </c>
      <c r="O7" s="1">
        <v>3.5</v>
      </c>
      <c r="P7" s="1">
        <v>3</v>
      </c>
      <c r="Q7" s="1">
        <v>20</v>
      </c>
      <c r="R7" s="1">
        <v>1</v>
      </c>
      <c r="S7" s="1">
        <v>4</v>
      </c>
      <c r="T7" s="11">
        <v>-3</v>
      </c>
      <c r="U7" s="11">
        <v>-3</v>
      </c>
      <c r="V7" s="11">
        <v>-3</v>
      </c>
      <c r="W7" s="12" t="e">
        <f>VLOOKUP(A7,[1]Sheet1!$A:$D,4,0)</f>
        <v>#N/A</v>
      </c>
      <c r="X7" t="e">
        <f>VLOOKUP(A7,[1]Sheet1!$A:$E,5,0)</f>
        <v>#N/A</v>
      </c>
      <c r="Y7" t="e">
        <f>VLOOKUP(A7,[1]Sheet1!$A:$F,6,0)</f>
        <v>#N/A</v>
      </c>
      <c r="Z7" t="e">
        <f>VLOOKUP(A7,[1]Sheet1!$A:$G,7,0)</f>
        <v>#N/A</v>
      </c>
    </row>
    <row r="8" spans="1:26" x14ac:dyDescent="0.35">
      <c r="A8" s="1" t="s">
        <v>6</v>
      </c>
      <c r="B8" s="1" t="s">
        <v>103</v>
      </c>
      <c r="C8" s="1">
        <v>159</v>
      </c>
      <c r="D8" s="1">
        <v>40.6</v>
      </c>
      <c r="E8" s="1">
        <v>16.100000000000001</v>
      </c>
      <c r="F8" s="7" t="s">
        <v>107</v>
      </c>
      <c r="G8" s="7">
        <v>11</v>
      </c>
      <c r="H8" s="7" t="s">
        <v>110</v>
      </c>
      <c r="I8" s="7" t="s">
        <v>110</v>
      </c>
      <c r="J8" s="1">
        <v>17</v>
      </c>
      <c r="K8" s="1">
        <v>11</v>
      </c>
      <c r="L8" s="1">
        <f>AVERAGE(M8:P8)</f>
        <v>3.03125</v>
      </c>
      <c r="M8" s="1">
        <v>4.4000000000000004</v>
      </c>
      <c r="N8" s="1">
        <v>2</v>
      </c>
      <c r="O8" s="1">
        <v>3.125</v>
      </c>
      <c r="P8" s="1">
        <v>2.6</v>
      </c>
      <c r="Q8" s="1">
        <v>38</v>
      </c>
      <c r="R8" s="1">
        <v>13</v>
      </c>
      <c r="S8" s="1">
        <v>43</v>
      </c>
      <c r="T8" s="11">
        <v>-3</v>
      </c>
      <c r="U8" s="11">
        <v>-3</v>
      </c>
      <c r="V8" s="11">
        <v>-3</v>
      </c>
      <c r="W8" s="12">
        <f>VLOOKUP(A8,[1]Sheet1!$A:$D,4,0)</f>
        <v>75.794996249148696</v>
      </c>
      <c r="X8">
        <f>VLOOKUP(A8,[1]Sheet1!$A:$E,5,0)</f>
        <v>0</v>
      </c>
      <c r="Y8">
        <f>VLOOKUP(A8,[1]Sheet1!$A:$F,6,0)</f>
        <v>10.534436164427101</v>
      </c>
      <c r="Z8">
        <f>VLOOKUP(A8,[1]Sheet1!$A:$G,7,0)</f>
        <v>0.98386420879341197</v>
      </c>
    </row>
    <row r="9" spans="1:26" x14ac:dyDescent="0.35">
      <c r="A9" s="1" t="s">
        <v>7</v>
      </c>
      <c r="B9" s="1" t="s">
        <v>103</v>
      </c>
      <c r="C9" s="1">
        <v>152.5</v>
      </c>
      <c r="D9" s="1">
        <v>29.7</v>
      </c>
      <c r="E9" s="1">
        <v>12.8</v>
      </c>
      <c r="F9" s="7" t="s">
        <v>107</v>
      </c>
      <c r="G9" s="7">
        <v>20</v>
      </c>
      <c r="H9" s="8" t="s">
        <v>110</v>
      </c>
      <c r="I9" s="8" t="s">
        <v>110</v>
      </c>
      <c r="J9" s="1">
        <v>13</v>
      </c>
      <c r="K9" s="1">
        <v>8</v>
      </c>
      <c r="L9" s="1">
        <f>AVERAGE(M9:P9)</f>
        <v>1.40625</v>
      </c>
      <c r="M9" s="1">
        <v>1.6</v>
      </c>
      <c r="N9" s="1">
        <v>1.2</v>
      </c>
      <c r="O9" s="1">
        <v>1.625</v>
      </c>
      <c r="P9" s="1">
        <v>1.2</v>
      </c>
      <c r="Q9" s="1">
        <v>19</v>
      </c>
      <c r="R9" s="1">
        <v>5</v>
      </c>
      <c r="S9" s="1">
        <v>0</v>
      </c>
      <c r="T9" s="11">
        <v>-3</v>
      </c>
      <c r="U9" s="11">
        <v>-3</v>
      </c>
      <c r="V9" s="11">
        <v>-3</v>
      </c>
      <c r="W9" s="12">
        <f>VLOOKUP(A9,[1]Sheet1!$A:$D,4,0)</f>
        <v>154.17027029178101</v>
      </c>
      <c r="X9">
        <f>VLOOKUP(A9,[1]Sheet1!$A:$E,5,0)</f>
        <v>0</v>
      </c>
      <c r="Y9">
        <f>VLOOKUP(A9,[1]Sheet1!$A:$F,6,0)</f>
        <v>16.748695844848001</v>
      </c>
      <c r="Z9">
        <f>VLOOKUP(A9,[1]Sheet1!$A:$G,7,0)</f>
        <v>0.88884827312349901</v>
      </c>
    </row>
    <row r="10" spans="1:26" x14ac:dyDescent="0.35">
      <c r="A10" s="1" t="s">
        <v>8</v>
      </c>
      <c r="B10" s="1" t="s">
        <v>103</v>
      </c>
      <c r="C10" s="1">
        <v>170</v>
      </c>
      <c r="D10" s="1">
        <v>39</v>
      </c>
      <c r="E10" s="1">
        <v>13.5</v>
      </c>
      <c r="F10" s="7" t="s">
        <v>107</v>
      </c>
      <c r="G10" s="7">
        <v>13</v>
      </c>
      <c r="H10" s="7" t="s">
        <v>110</v>
      </c>
      <c r="I10" s="7" t="s">
        <v>110</v>
      </c>
      <c r="J10" s="1">
        <v>13</v>
      </c>
      <c r="K10" s="1">
        <v>7</v>
      </c>
      <c r="L10" s="1">
        <f>AVERAGE(M10:P10)</f>
        <v>5.15</v>
      </c>
      <c r="M10" s="1">
        <v>4.2</v>
      </c>
      <c r="N10" s="1">
        <v>4.5999999999999996</v>
      </c>
      <c r="O10" s="1">
        <v>6</v>
      </c>
      <c r="P10" s="1">
        <v>5.8</v>
      </c>
      <c r="Q10" s="1">
        <v>28</v>
      </c>
      <c r="R10" s="1">
        <v>25</v>
      </c>
      <c r="S10" s="1">
        <v>45</v>
      </c>
      <c r="T10" s="11">
        <v>-3</v>
      </c>
      <c r="U10" s="11">
        <v>-3</v>
      </c>
      <c r="V10" s="11">
        <v>-3</v>
      </c>
      <c r="W10" s="12">
        <f>VLOOKUP(A10,[1]Sheet1!$A:$D,4,0)</f>
        <v>105.93561661667199</v>
      </c>
      <c r="X10">
        <f>VLOOKUP(A10,[1]Sheet1!$A:$E,5,0)</f>
        <v>56.570387952704102</v>
      </c>
      <c r="Y10">
        <f>VLOOKUP(A10,[1]Sheet1!$A:$F,6,0)</f>
        <v>56.841308825035</v>
      </c>
      <c r="Z10">
        <f>VLOOKUP(A10,[1]Sheet1!$A:$G,7,0)</f>
        <v>1.0212315492358099</v>
      </c>
    </row>
    <row r="11" spans="1:26" x14ac:dyDescent="0.35">
      <c r="A11" s="1" t="s">
        <v>9</v>
      </c>
      <c r="B11" s="1" t="s">
        <v>103</v>
      </c>
      <c r="C11" s="1">
        <v>159.69999999999999</v>
      </c>
      <c r="D11" s="1">
        <v>39</v>
      </c>
      <c r="E11" s="1">
        <v>15.3</v>
      </c>
      <c r="F11" s="7" t="s">
        <v>107</v>
      </c>
      <c r="G11" s="7">
        <v>10</v>
      </c>
      <c r="H11" s="7" t="s">
        <v>110</v>
      </c>
      <c r="I11" s="7" t="s">
        <v>110</v>
      </c>
      <c r="J11" s="1">
        <v>13</v>
      </c>
      <c r="K11" s="1">
        <v>7</v>
      </c>
      <c r="L11" s="1">
        <f>AVERAGE(M11:P11)</f>
        <v>6.1437499999999998</v>
      </c>
      <c r="M11" s="1">
        <v>7</v>
      </c>
      <c r="N11" s="1">
        <v>5.4</v>
      </c>
      <c r="O11" s="1">
        <v>6.375</v>
      </c>
      <c r="P11" s="1">
        <v>5.8</v>
      </c>
      <c r="Q11" s="1">
        <v>28</v>
      </c>
      <c r="R11" s="1">
        <v>6</v>
      </c>
      <c r="S11" s="1">
        <v>16</v>
      </c>
      <c r="T11" s="11">
        <v>-3</v>
      </c>
      <c r="U11" s="11">
        <v>-3</v>
      </c>
      <c r="V11" s="11">
        <v>-3</v>
      </c>
      <c r="W11" s="12">
        <f>VLOOKUP(A11,[1]Sheet1!$A:$D,4,0)</f>
        <v>150.91453640208499</v>
      </c>
      <c r="X11">
        <f>VLOOKUP(A11,[1]Sheet1!$A:$E,5,0)</f>
        <v>29.771187378319802</v>
      </c>
      <c r="Y11">
        <f>VLOOKUP(A11,[1]Sheet1!$A:$F,6,0)</f>
        <v>24.9508138010675</v>
      </c>
      <c r="Z11">
        <f>VLOOKUP(A11,[1]Sheet1!$A:$G,7,0)</f>
        <v>1.18468639473802</v>
      </c>
    </row>
    <row r="12" spans="1:26" x14ac:dyDescent="0.35">
      <c r="A12" s="1" t="s">
        <v>10</v>
      </c>
      <c r="B12" s="1" t="s">
        <v>103</v>
      </c>
      <c r="C12" s="1">
        <v>146</v>
      </c>
      <c r="D12" s="1">
        <v>25</v>
      </c>
      <c r="E12" s="1">
        <v>11.73</v>
      </c>
      <c r="F12" s="7" t="s">
        <v>107</v>
      </c>
      <c r="G12" s="7">
        <v>5</v>
      </c>
      <c r="H12" s="7" t="s">
        <v>109</v>
      </c>
      <c r="I12" s="7" t="s">
        <v>109</v>
      </c>
      <c r="J12" s="1">
        <v>13</v>
      </c>
      <c r="K12" s="1">
        <v>7</v>
      </c>
      <c r="L12" s="1">
        <f>AVERAGE(M12:P12)</f>
        <v>1.5625</v>
      </c>
      <c r="M12" s="1">
        <v>1</v>
      </c>
      <c r="N12" s="1">
        <v>2</v>
      </c>
      <c r="O12" s="1">
        <v>1.25</v>
      </c>
      <c r="P12" s="1">
        <v>2</v>
      </c>
      <c r="Q12" s="1">
        <v>35</v>
      </c>
      <c r="R12" s="1">
        <v>2</v>
      </c>
      <c r="S12" s="1">
        <v>0</v>
      </c>
      <c r="T12" s="11">
        <v>-3</v>
      </c>
      <c r="U12" s="11">
        <v>-3</v>
      </c>
      <c r="V12" s="11">
        <v>-3</v>
      </c>
      <c r="W12" s="12">
        <f>VLOOKUP(A12,[1]Sheet1!$A:$D,4,0)</f>
        <v>37.507205021458297</v>
      </c>
      <c r="X12">
        <f>VLOOKUP(A12,[1]Sheet1!$A:$E,5,0)</f>
        <v>0.44244561287931</v>
      </c>
      <c r="Y12">
        <f>VLOOKUP(A12,[1]Sheet1!$A:$F,6,0)</f>
        <v>0</v>
      </c>
      <c r="Z12">
        <f>VLOOKUP(A12,[1]Sheet1!$A:$G,7,0)</f>
        <v>0.64013305894934303</v>
      </c>
    </row>
    <row r="13" spans="1:26" x14ac:dyDescent="0.35">
      <c r="A13" s="1" t="s">
        <v>11</v>
      </c>
      <c r="B13" s="1" t="s">
        <v>103</v>
      </c>
      <c r="C13" s="1">
        <v>172</v>
      </c>
      <c r="D13" s="1">
        <v>50.6</v>
      </c>
      <c r="E13" s="1">
        <v>17.100000000000001</v>
      </c>
      <c r="F13" s="7" t="s">
        <v>106</v>
      </c>
      <c r="G13" s="7">
        <v>64</v>
      </c>
      <c r="H13" s="7" t="s">
        <v>109</v>
      </c>
      <c r="I13" s="7" t="s">
        <v>109</v>
      </c>
      <c r="J13" s="1">
        <v>18</v>
      </c>
      <c r="K13" s="1">
        <v>12</v>
      </c>
      <c r="L13" s="1">
        <f>AVERAGE(M13:P13)</f>
        <v>3.28125</v>
      </c>
      <c r="M13" s="1">
        <v>1</v>
      </c>
      <c r="N13" s="1">
        <v>3.4</v>
      </c>
      <c r="O13" s="1">
        <v>5.125</v>
      </c>
      <c r="P13" s="1">
        <v>3.6</v>
      </c>
      <c r="Q13" s="1">
        <v>17</v>
      </c>
      <c r="R13" s="1">
        <v>4</v>
      </c>
      <c r="S13" s="1">
        <v>32</v>
      </c>
      <c r="T13" s="11">
        <v>-3</v>
      </c>
      <c r="U13" s="11">
        <v>-3</v>
      </c>
      <c r="V13" s="11">
        <v>-3</v>
      </c>
      <c r="W13" s="12">
        <f>VLOOKUP(A13,[1]Sheet1!$A:$D,4,0)</f>
        <v>79.677973925287105</v>
      </c>
      <c r="X13">
        <f>VLOOKUP(A13,[1]Sheet1!$A:$E,5,0)</f>
        <v>7.8691997501795496</v>
      </c>
      <c r="Y13">
        <f>VLOOKUP(A13,[1]Sheet1!$A:$F,6,0)</f>
        <v>25.3120851701626</v>
      </c>
      <c r="Z13">
        <f>VLOOKUP(A13,[1]Sheet1!$A:$G,7,0)</f>
        <v>1.4041896819103099</v>
      </c>
    </row>
    <row r="14" spans="1:26" x14ac:dyDescent="0.35">
      <c r="A14" s="1" t="s">
        <v>12</v>
      </c>
      <c r="B14" s="1" t="s">
        <v>103</v>
      </c>
      <c r="C14" s="1">
        <v>165</v>
      </c>
      <c r="D14" s="1">
        <v>29.4</v>
      </c>
      <c r="E14" s="1">
        <v>10.8</v>
      </c>
      <c r="F14" s="7" t="s">
        <v>107</v>
      </c>
      <c r="G14" s="7">
        <v>20</v>
      </c>
      <c r="H14" s="7" t="s">
        <v>110</v>
      </c>
      <c r="I14" s="7" t="s">
        <v>110</v>
      </c>
      <c r="J14" s="1">
        <v>15</v>
      </c>
      <c r="K14" s="1">
        <v>9</v>
      </c>
      <c r="L14" s="1">
        <f>AVERAGE(M14:P14)</f>
        <v>5.78125</v>
      </c>
      <c r="M14" s="1">
        <v>7</v>
      </c>
      <c r="N14" s="1">
        <v>4</v>
      </c>
      <c r="O14" s="1">
        <v>6.125</v>
      </c>
      <c r="P14" s="1">
        <v>6</v>
      </c>
      <c r="Q14" s="1">
        <v>46</v>
      </c>
      <c r="R14" s="1">
        <v>20</v>
      </c>
      <c r="S14" s="1">
        <v>6</v>
      </c>
      <c r="T14" s="10">
        <v>0</v>
      </c>
      <c r="U14" s="10">
        <v>0</v>
      </c>
      <c r="V14" s="10">
        <v>0</v>
      </c>
      <c r="W14" s="12">
        <f>VLOOKUP(A14,[1]Sheet1!$A:$D,4,0)</f>
        <v>73.424050860813196</v>
      </c>
      <c r="X14">
        <f>VLOOKUP(A14,[1]Sheet1!$A:$E,5,0)</f>
        <v>18.096759848070501</v>
      </c>
      <c r="Y14">
        <f>VLOOKUP(A14,[1]Sheet1!$A:$F,6,0)</f>
        <v>29.958673178216301</v>
      </c>
      <c r="Z14">
        <f>VLOOKUP(A14,[1]Sheet1!$A:$G,7,0)</f>
        <v>0.83388018304890099</v>
      </c>
    </row>
    <row r="15" spans="1:26" x14ac:dyDescent="0.35">
      <c r="A15" s="1" t="s">
        <v>13</v>
      </c>
      <c r="B15" s="1" t="s">
        <v>103</v>
      </c>
      <c r="C15" s="1">
        <v>145</v>
      </c>
      <c r="D15" s="1">
        <v>23.7</v>
      </c>
      <c r="E15" s="1">
        <v>11.3</v>
      </c>
      <c r="F15" s="7" t="s">
        <v>107</v>
      </c>
      <c r="G15" s="7">
        <v>38</v>
      </c>
      <c r="H15" s="7" t="s">
        <v>109</v>
      </c>
      <c r="I15" s="7" t="s">
        <v>109</v>
      </c>
      <c r="J15" s="1">
        <v>14</v>
      </c>
      <c r="K15" s="1">
        <v>9</v>
      </c>
      <c r="L15" s="1">
        <f>AVERAGE(M15:P15)</f>
        <v>3.7875000000000001</v>
      </c>
      <c r="M15" s="1">
        <v>4.5999999999999996</v>
      </c>
      <c r="N15" s="1">
        <v>2.2000000000000002</v>
      </c>
      <c r="O15" s="1">
        <v>3.75</v>
      </c>
      <c r="P15" s="1">
        <v>4.5999999999999996</v>
      </c>
      <c r="Q15" s="1">
        <v>17</v>
      </c>
      <c r="R15" s="1">
        <v>8</v>
      </c>
      <c r="S15" s="1">
        <v>16</v>
      </c>
      <c r="T15" s="10">
        <v>0</v>
      </c>
      <c r="U15" s="10">
        <v>0</v>
      </c>
      <c r="V15" s="10">
        <v>7</v>
      </c>
      <c r="W15" s="12">
        <f>VLOOKUP(A15,[1]Sheet1!$A:$D,4,0)</f>
        <v>61.021889273724703</v>
      </c>
      <c r="X15">
        <f>VLOOKUP(A15,[1]Sheet1!$A:$E,5,0)</f>
        <v>2.8097861771700701</v>
      </c>
      <c r="Y15">
        <f>VLOOKUP(A15,[1]Sheet1!$A:$F,6,0)</f>
        <v>8.7953216984390696</v>
      </c>
      <c r="Z15">
        <f>VLOOKUP(A15,[1]Sheet1!$A:$G,7,0)</f>
        <v>0.56363528513433703</v>
      </c>
    </row>
    <row r="16" spans="1:26" x14ac:dyDescent="0.35">
      <c r="A16" s="1" t="s">
        <v>14</v>
      </c>
      <c r="B16" s="1" t="s">
        <v>103</v>
      </c>
      <c r="C16" s="1">
        <v>145</v>
      </c>
      <c r="D16" s="1">
        <v>30.8</v>
      </c>
      <c r="E16" s="1">
        <v>14.6</v>
      </c>
      <c r="F16" s="7" t="s">
        <v>106</v>
      </c>
      <c r="G16" s="7">
        <v>88</v>
      </c>
      <c r="H16" s="7" t="s">
        <v>110</v>
      </c>
      <c r="I16" s="7" t="s">
        <v>110</v>
      </c>
      <c r="J16" s="1">
        <v>24</v>
      </c>
      <c r="K16" s="1">
        <v>16</v>
      </c>
      <c r="L16" s="1">
        <f>AVERAGE(M16:P16)</f>
        <v>3.2749999999999995</v>
      </c>
      <c r="M16" s="1">
        <v>4.5999999999999996</v>
      </c>
      <c r="N16" s="1">
        <v>3.8</v>
      </c>
      <c r="O16" s="1">
        <v>2.5</v>
      </c>
      <c r="P16" s="1">
        <v>2.2000000000000002</v>
      </c>
      <c r="Q16" s="1">
        <v>19</v>
      </c>
      <c r="R16" s="1">
        <v>0</v>
      </c>
      <c r="S16" s="1">
        <v>20</v>
      </c>
      <c r="T16" s="10">
        <v>0</v>
      </c>
      <c r="U16" s="10">
        <v>0</v>
      </c>
      <c r="V16" s="10">
        <v>5</v>
      </c>
      <c r="W16" s="12">
        <f>VLOOKUP(A16,[1]Sheet1!$A:$D,4,0)</f>
        <v>55.851119193750698</v>
      </c>
      <c r="X16">
        <f>VLOOKUP(A16,[1]Sheet1!$A:$E,5,0)</f>
        <v>1.17930629049974</v>
      </c>
      <c r="Y16">
        <f>VLOOKUP(A16,[1]Sheet1!$A:$F,6,0)</f>
        <v>1.2127543194855901</v>
      </c>
      <c r="Z16">
        <f>VLOOKUP(A16,[1]Sheet1!$A:$G,7,0)</f>
        <v>1.58019993713078</v>
      </c>
    </row>
    <row r="17" spans="1:26" x14ac:dyDescent="0.35">
      <c r="A17" s="1" t="s">
        <v>15</v>
      </c>
      <c r="B17" s="1" t="s">
        <v>103</v>
      </c>
      <c r="C17" s="1">
        <v>161</v>
      </c>
      <c r="D17" s="1">
        <v>28.8</v>
      </c>
      <c r="E17" s="1">
        <v>11.1</v>
      </c>
      <c r="F17" s="7" t="s">
        <v>106</v>
      </c>
      <c r="G17" s="7">
        <v>40</v>
      </c>
      <c r="H17" s="7" t="s">
        <v>109</v>
      </c>
      <c r="I17" s="7" t="s">
        <v>109</v>
      </c>
      <c r="J17" s="1">
        <v>16</v>
      </c>
      <c r="K17" s="1">
        <v>13</v>
      </c>
      <c r="L17" s="1">
        <f>AVERAGE(M17:P17)</f>
        <v>5.75</v>
      </c>
      <c r="M17" s="1">
        <v>4.5999999999999996</v>
      </c>
      <c r="N17" s="1">
        <v>4.5999999999999996</v>
      </c>
      <c r="O17" s="1">
        <v>7</v>
      </c>
      <c r="P17" s="1">
        <v>6.8</v>
      </c>
      <c r="Q17" s="1">
        <v>17</v>
      </c>
      <c r="R17" s="1">
        <v>6</v>
      </c>
      <c r="S17" s="1">
        <v>47</v>
      </c>
      <c r="T17" s="10">
        <v>0</v>
      </c>
      <c r="U17" s="10">
        <v>0</v>
      </c>
      <c r="V17" s="10">
        <v>7</v>
      </c>
      <c r="W17" s="12">
        <f>VLOOKUP(A17,[1]Sheet1!$A:$D,4,0)</f>
        <v>209.22110970504201</v>
      </c>
      <c r="X17">
        <f>VLOOKUP(A17,[1]Sheet1!$A:$E,5,0)</f>
        <v>72.269261378919097</v>
      </c>
      <c r="Y17">
        <f>VLOOKUP(A17,[1]Sheet1!$A:$F,6,0)</f>
        <v>190.997668444901</v>
      </c>
      <c r="Z17">
        <f>VLOOKUP(A17,[1]Sheet1!$A:$G,7,0)</f>
        <v>1.0508272430552701</v>
      </c>
    </row>
    <row r="18" spans="1:26" x14ac:dyDescent="0.35">
      <c r="A18" s="1" t="s">
        <v>16</v>
      </c>
      <c r="B18" s="1" t="s">
        <v>103</v>
      </c>
      <c r="C18" s="1">
        <v>163</v>
      </c>
      <c r="D18" s="1">
        <v>37</v>
      </c>
      <c r="E18" s="1">
        <v>13.93</v>
      </c>
      <c r="F18" s="7" t="s">
        <v>107</v>
      </c>
      <c r="G18" s="7">
        <v>5</v>
      </c>
      <c r="H18" s="7" t="s">
        <v>110</v>
      </c>
      <c r="I18" s="7" t="s">
        <v>110</v>
      </c>
      <c r="J18" s="1">
        <v>12</v>
      </c>
      <c r="K18" s="1">
        <v>6</v>
      </c>
      <c r="L18" s="1">
        <f>AVERAGE(M18:P18)</f>
        <v>5.2687499999999998</v>
      </c>
      <c r="M18" s="1">
        <v>7</v>
      </c>
      <c r="N18" s="1">
        <v>3.4</v>
      </c>
      <c r="O18" s="1">
        <v>5.875</v>
      </c>
      <c r="P18" s="1">
        <v>4.8</v>
      </c>
      <c r="Q18" s="1">
        <v>49</v>
      </c>
      <c r="R18" s="1">
        <v>9</v>
      </c>
      <c r="S18" s="1">
        <v>11</v>
      </c>
      <c r="T18" s="10">
        <v>15</v>
      </c>
      <c r="U18" s="10">
        <v>20</v>
      </c>
      <c r="V18" s="10">
        <v>15</v>
      </c>
      <c r="W18" s="12">
        <f>VLOOKUP(A18,[1]Sheet1!$A:$D,4,0)</f>
        <v>35.000385292488502</v>
      </c>
      <c r="X18">
        <f>VLOOKUP(A18,[1]Sheet1!$A:$E,5,0)</f>
        <v>4.9835827117175997</v>
      </c>
      <c r="Y18">
        <f>VLOOKUP(A18,[1]Sheet1!$A:$F,6,0)</f>
        <v>31.3997202716339</v>
      </c>
      <c r="Z18">
        <f>VLOOKUP(A18,[1]Sheet1!$A:$G,7,0)</f>
        <v>1.2394179466046</v>
      </c>
    </row>
    <row r="19" spans="1:26" x14ac:dyDescent="0.35">
      <c r="A19" s="1" t="s">
        <v>17</v>
      </c>
      <c r="B19" s="1" t="s">
        <v>103</v>
      </c>
      <c r="C19" s="1">
        <v>145.5</v>
      </c>
      <c r="D19" s="1">
        <v>24.7</v>
      </c>
      <c r="E19" s="1">
        <v>11.7</v>
      </c>
      <c r="F19" s="7" t="s">
        <v>107</v>
      </c>
      <c r="G19" s="7">
        <v>33</v>
      </c>
      <c r="H19" s="7" t="s">
        <v>109</v>
      </c>
      <c r="I19" s="7" t="s">
        <v>109</v>
      </c>
      <c r="J19" s="1">
        <v>12</v>
      </c>
      <c r="K19" s="1">
        <v>6</v>
      </c>
      <c r="L19" s="1">
        <f>AVERAGE(M19:P19)</f>
        <v>3.7937500000000002</v>
      </c>
      <c r="M19" s="1">
        <v>5.2</v>
      </c>
      <c r="N19" s="1">
        <v>2.6</v>
      </c>
      <c r="O19" s="1">
        <v>4.375</v>
      </c>
      <c r="P19" s="1">
        <v>3</v>
      </c>
      <c r="Q19" s="1">
        <v>40</v>
      </c>
      <c r="R19" s="1">
        <v>18</v>
      </c>
      <c r="S19" s="1">
        <v>15</v>
      </c>
      <c r="T19" s="10">
        <v>3</v>
      </c>
      <c r="U19" s="10">
        <v>7</v>
      </c>
      <c r="V19" s="10">
        <v>7</v>
      </c>
      <c r="W19" s="12">
        <f>VLOOKUP(A19,[1]Sheet1!$A:$D,4,0)</f>
        <v>112.99321379124</v>
      </c>
      <c r="X19">
        <f>VLOOKUP(A19,[1]Sheet1!$A:$E,5,0)</f>
        <v>22.240703876931001</v>
      </c>
      <c r="Y19">
        <f>VLOOKUP(A19,[1]Sheet1!$A:$F,6,0)</f>
        <v>37.349827115388202</v>
      </c>
      <c r="Z19">
        <f>VLOOKUP(A19,[1]Sheet1!$A:$G,7,0)</f>
        <v>0.48816456751910398</v>
      </c>
    </row>
    <row r="20" spans="1:26" x14ac:dyDescent="0.35">
      <c r="A20" s="1" t="s">
        <v>18</v>
      </c>
      <c r="B20" s="1" t="s">
        <v>103</v>
      </c>
      <c r="C20" s="1">
        <v>156</v>
      </c>
      <c r="D20" s="1">
        <v>35.1</v>
      </c>
      <c r="E20" s="1">
        <v>14.4</v>
      </c>
      <c r="F20" s="7" t="s">
        <v>107</v>
      </c>
      <c r="G20" s="7">
        <v>28</v>
      </c>
      <c r="H20" s="7" t="s">
        <v>109</v>
      </c>
      <c r="I20" s="7" t="s">
        <v>109</v>
      </c>
      <c r="J20" s="1">
        <v>16</v>
      </c>
      <c r="K20" s="1">
        <v>10</v>
      </c>
      <c r="L20" s="1">
        <f>AVERAGE(M20:P20)</f>
        <v>3.2</v>
      </c>
      <c r="M20" s="1">
        <v>3.6</v>
      </c>
      <c r="N20" s="1">
        <v>3.4</v>
      </c>
      <c r="O20" s="1">
        <v>3</v>
      </c>
      <c r="P20" s="1">
        <v>2.8</v>
      </c>
      <c r="Q20" s="1">
        <v>30</v>
      </c>
      <c r="R20" s="1">
        <v>9</v>
      </c>
      <c r="S20" s="1">
        <v>18</v>
      </c>
      <c r="T20" s="10">
        <v>1</v>
      </c>
      <c r="U20" s="10">
        <v>1</v>
      </c>
      <c r="V20" s="10">
        <v>0</v>
      </c>
      <c r="W20" s="12">
        <f>VLOOKUP(A20,[1]Sheet1!$A:$D,4,0)</f>
        <v>89.5013687325539</v>
      </c>
      <c r="X20">
        <f>VLOOKUP(A20,[1]Sheet1!$A:$E,5,0)</f>
        <v>22.635379403996399</v>
      </c>
      <c r="Y20">
        <f>VLOOKUP(A20,[1]Sheet1!$A:$F,6,0)</f>
        <v>76.054804332590905</v>
      </c>
      <c r="Z20">
        <f>VLOOKUP(A20,[1]Sheet1!$A:$G,7,0)</f>
        <v>1.4003164632898799</v>
      </c>
    </row>
    <row r="21" spans="1:26" x14ac:dyDescent="0.35">
      <c r="A21" s="1" t="s">
        <v>19</v>
      </c>
      <c r="B21" s="1" t="s">
        <v>103</v>
      </c>
      <c r="C21" s="1">
        <v>152.5</v>
      </c>
      <c r="D21" s="1">
        <v>33.4</v>
      </c>
      <c r="E21" s="1">
        <v>14.4</v>
      </c>
      <c r="F21" s="7" t="s">
        <v>107</v>
      </c>
      <c r="G21" s="7">
        <v>23</v>
      </c>
      <c r="H21" s="7" t="s">
        <v>110</v>
      </c>
      <c r="I21" s="7" t="s">
        <v>110</v>
      </c>
      <c r="J21" s="1">
        <v>13</v>
      </c>
      <c r="K21" s="1">
        <v>8</v>
      </c>
      <c r="L21" s="1">
        <f>AVERAGE(M21:P21)</f>
        <v>1.40625</v>
      </c>
      <c r="M21" s="1">
        <v>1.6</v>
      </c>
      <c r="N21" s="1">
        <v>1.2</v>
      </c>
      <c r="O21" s="1">
        <v>1.625</v>
      </c>
      <c r="P21" s="1">
        <v>1.2</v>
      </c>
      <c r="Q21" s="1">
        <v>19</v>
      </c>
      <c r="R21" s="1">
        <v>5</v>
      </c>
      <c r="S21" s="1">
        <v>0</v>
      </c>
      <c r="T21" s="10">
        <v>0</v>
      </c>
      <c r="U21" s="10">
        <v>4</v>
      </c>
      <c r="V21" s="10">
        <v>4</v>
      </c>
      <c r="W21" s="12">
        <f>VLOOKUP(A21,[1]Sheet1!$A:$D,4,0)</f>
        <v>156.40965220345899</v>
      </c>
      <c r="X21">
        <f>VLOOKUP(A21,[1]Sheet1!$A:$E,5,0)</f>
        <v>0.87662063739469398</v>
      </c>
      <c r="Y21">
        <f>VLOOKUP(A21,[1]Sheet1!$A:$F,6,0)</f>
        <v>19.515316131580601</v>
      </c>
      <c r="Z21">
        <f>VLOOKUP(A21,[1]Sheet1!$A:$G,7,0)</f>
        <v>1.1482968551900301</v>
      </c>
    </row>
    <row r="22" spans="1:26" x14ac:dyDescent="0.35">
      <c r="A22" s="1" t="s">
        <v>20</v>
      </c>
      <c r="B22" s="1" t="s">
        <v>103</v>
      </c>
      <c r="C22" s="1">
        <v>160</v>
      </c>
      <c r="D22" s="1">
        <v>41.5</v>
      </c>
      <c r="E22" s="1">
        <v>16.2</v>
      </c>
      <c r="F22" s="7" t="s">
        <v>107</v>
      </c>
      <c r="G22" s="7">
        <v>41</v>
      </c>
      <c r="H22" s="7" t="s">
        <v>109</v>
      </c>
      <c r="I22" s="7" t="s">
        <v>109</v>
      </c>
      <c r="J22" s="1">
        <v>16</v>
      </c>
      <c r="K22" s="1">
        <v>9</v>
      </c>
      <c r="L22" s="1">
        <f>AVERAGE(M22:P22)</f>
        <v>2.46875</v>
      </c>
      <c r="M22" s="1">
        <v>3</v>
      </c>
      <c r="N22" s="1">
        <v>1.6</v>
      </c>
      <c r="O22" s="1">
        <v>2.875</v>
      </c>
      <c r="P22" s="1">
        <v>2.4</v>
      </c>
      <c r="Q22" s="1">
        <v>39</v>
      </c>
      <c r="R22" s="1">
        <v>13</v>
      </c>
      <c r="S22" s="1">
        <v>34</v>
      </c>
      <c r="T22" s="10">
        <v>5</v>
      </c>
      <c r="U22" s="10">
        <v>1</v>
      </c>
      <c r="V22" s="10">
        <v>1</v>
      </c>
      <c r="W22" s="12">
        <f>VLOOKUP(A22,[1]Sheet1!$A:$D,4,0)</f>
        <v>140.22917241531101</v>
      </c>
      <c r="X22">
        <f>VLOOKUP(A22,[1]Sheet1!$A:$E,5,0)</f>
        <v>6.6549661011038399</v>
      </c>
      <c r="Y22">
        <f>VLOOKUP(A22,[1]Sheet1!$A:$F,6,0)</f>
        <v>23.356682791791599</v>
      </c>
      <c r="Z22">
        <f>VLOOKUP(A22,[1]Sheet1!$A:$G,7,0)</f>
        <v>3.49933668553206</v>
      </c>
    </row>
    <row r="23" spans="1:26" x14ac:dyDescent="0.35">
      <c r="A23" s="1" t="s">
        <v>21</v>
      </c>
      <c r="B23" s="1" t="s">
        <v>103</v>
      </c>
      <c r="C23" s="1">
        <v>164</v>
      </c>
      <c r="D23" s="1">
        <v>32.799999999999997</v>
      </c>
      <c r="E23" s="1">
        <v>12.2</v>
      </c>
      <c r="F23" s="7" t="s">
        <v>107</v>
      </c>
      <c r="G23" s="7">
        <v>28</v>
      </c>
      <c r="H23" s="7" t="s">
        <v>109</v>
      </c>
      <c r="I23" s="7" t="s">
        <v>110</v>
      </c>
      <c r="J23" s="1">
        <v>15</v>
      </c>
      <c r="K23" s="1">
        <v>8</v>
      </c>
      <c r="L23" s="1">
        <f>AVERAGE(M23:P23)</f>
        <v>2.65</v>
      </c>
      <c r="M23" s="1">
        <v>1</v>
      </c>
      <c r="N23" s="1">
        <v>3.2</v>
      </c>
      <c r="O23" s="1">
        <v>3</v>
      </c>
      <c r="P23" s="1">
        <v>3.4</v>
      </c>
      <c r="Q23" s="1">
        <v>40</v>
      </c>
      <c r="R23" s="1">
        <v>22</v>
      </c>
      <c r="S23" s="1">
        <v>37</v>
      </c>
      <c r="T23" s="10">
        <v>0</v>
      </c>
      <c r="U23" s="10">
        <v>7</v>
      </c>
      <c r="V23" s="10">
        <v>21</v>
      </c>
      <c r="W23" s="12">
        <f>VLOOKUP(A23,[1]Sheet1!$A:$D,4,0)</f>
        <v>38.494303431392701</v>
      </c>
      <c r="X23">
        <f>VLOOKUP(A23,[1]Sheet1!$A:$E,5,0)</f>
        <v>0.135959550911325</v>
      </c>
      <c r="Y23">
        <f>VLOOKUP(A23,[1]Sheet1!$A:$F,6,0)</f>
        <v>27.941950323276199</v>
      </c>
      <c r="Z23">
        <f>VLOOKUP(A23,[1]Sheet1!$A:$G,7,0)</f>
        <v>2.0629279728869601</v>
      </c>
    </row>
    <row r="24" spans="1:26" x14ac:dyDescent="0.35">
      <c r="A24" s="1" t="s">
        <v>22</v>
      </c>
      <c r="B24" s="1" t="s">
        <v>103</v>
      </c>
      <c r="C24" s="1">
        <v>162</v>
      </c>
      <c r="D24" s="1">
        <v>44</v>
      </c>
      <c r="E24" s="1">
        <v>16.8</v>
      </c>
      <c r="F24" s="7" t="s">
        <v>107</v>
      </c>
      <c r="G24" s="7">
        <v>21</v>
      </c>
      <c r="H24" s="7" t="s">
        <v>110</v>
      </c>
      <c r="I24" s="7" t="s">
        <v>110</v>
      </c>
      <c r="J24" s="1">
        <v>16</v>
      </c>
      <c r="K24" s="1">
        <v>10</v>
      </c>
      <c r="L24" s="1">
        <f>AVERAGE(M24:P24)</f>
        <v>6.3</v>
      </c>
      <c r="M24" s="1">
        <v>7</v>
      </c>
      <c r="N24" s="1">
        <v>4.4000000000000004</v>
      </c>
      <c r="O24" s="1">
        <v>7</v>
      </c>
      <c r="P24" s="1">
        <v>6.8</v>
      </c>
      <c r="Q24" s="1">
        <v>96</v>
      </c>
      <c r="R24" s="1">
        <v>22</v>
      </c>
      <c r="S24" s="1">
        <v>26</v>
      </c>
      <c r="T24" s="10">
        <v>0</v>
      </c>
      <c r="U24" s="10">
        <v>7</v>
      </c>
      <c r="V24" s="10">
        <v>6</v>
      </c>
      <c r="W24" s="12">
        <f>VLOOKUP(A24,[1]Sheet1!$A:$D,4,0)</f>
        <v>43.197645368750599</v>
      </c>
      <c r="X24">
        <f>VLOOKUP(A24,[1]Sheet1!$A:$E,5,0)</f>
        <v>6.2919923967804099</v>
      </c>
      <c r="Y24">
        <f>VLOOKUP(A24,[1]Sheet1!$A:$F,6,0)</f>
        <v>42.095293872092498</v>
      </c>
      <c r="Z24">
        <f>VLOOKUP(A24,[1]Sheet1!$A:$G,7,0)</f>
        <v>1.13321719188726</v>
      </c>
    </row>
    <row r="25" spans="1:26" x14ac:dyDescent="0.35">
      <c r="A25" s="1" t="s">
        <v>23</v>
      </c>
      <c r="B25" s="1" t="s">
        <v>103</v>
      </c>
      <c r="C25" s="1">
        <v>160</v>
      </c>
      <c r="D25" s="1">
        <v>33.5</v>
      </c>
      <c r="E25" s="1">
        <v>13.1</v>
      </c>
      <c r="F25" s="7" t="s">
        <v>107</v>
      </c>
      <c r="G25" s="7">
        <v>8</v>
      </c>
      <c r="H25" s="7" t="s">
        <v>110</v>
      </c>
      <c r="I25" s="7" t="s">
        <v>110</v>
      </c>
      <c r="J25" s="1">
        <v>16</v>
      </c>
      <c r="K25" s="1">
        <v>12</v>
      </c>
      <c r="L25" s="1">
        <f>AVERAGE(M25:P25)</f>
        <v>3.6062500000000002</v>
      </c>
      <c r="M25" s="1">
        <v>4</v>
      </c>
      <c r="N25" s="1">
        <v>3.8</v>
      </c>
      <c r="O25" s="1">
        <v>3.625</v>
      </c>
      <c r="P25" s="1">
        <v>3</v>
      </c>
      <c r="Q25" s="1">
        <v>32</v>
      </c>
      <c r="R25" s="1">
        <v>3</v>
      </c>
      <c r="S25" s="1">
        <v>3</v>
      </c>
      <c r="T25" s="10">
        <v>0</v>
      </c>
      <c r="U25" s="10">
        <v>0</v>
      </c>
      <c r="V25" s="10">
        <v>1</v>
      </c>
      <c r="W25" s="12">
        <f>VLOOKUP(A25,[1]Sheet1!$A:$D,4,0)</f>
        <v>395.333483029923</v>
      </c>
      <c r="X25">
        <f>VLOOKUP(A25,[1]Sheet1!$A:$E,5,0)</f>
        <v>82.304637811024605</v>
      </c>
      <c r="Y25">
        <f>VLOOKUP(A25,[1]Sheet1!$A:$F,6,0)</f>
        <v>75.438208793925099</v>
      </c>
      <c r="Z25">
        <f>VLOOKUP(A25,[1]Sheet1!$A:$G,7,0)</f>
        <v>0.68993883089924402</v>
      </c>
    </row>
    <row r="26" spans="1:26" x14ac:dyDescent="0.35">
      <c r="A26" s="1" t="s">
        <v>24</v>
      </c>
      <c r="B26" s="1" t="s">
        <v>103</v>
      </c>
      <c r="C26" s="1">
        <v>160</v>
      </c>
      <c r="D26" s="1">
        <v>28.7</v>
      </c>
      <c r="E26" s="1">
        <v>11.2</v>
      </c>
      <c r="F26" s="7" t="s">
        <v>107</v>
      </c>
      <c r="G26" s="7">
        <v>14</v>
      </c>
      <c r="H26" s="7" t="s">
        <v>110</v>
      </c>
      <c r="I26" s="7" t="s">
        <v>110</v>
      </c>
      <c r="J26" s="1">
        <v>15</v>
      </c>
      <c r="K26" s="1">
        <v>8</v>
      </c>
      <c r="L26" s="1">
        <f>AVERAGE(M26:P26)</f>
        <v>3.25</v>
      </c>
      <c r="M26" s="1">
        <v>1.8</v>
      </c>
      <c r="N26" s="1">
        <v>2.8</v>
      </c>
      <c r="O26" s="1">
        <v>4</v>
      </c>
      <c r="P26" s="1">
        <v>4.4000000000000004</v>
      </c>
      <c r="Q26" s="1">
        <v>31</v>
      </c>
      <c r="R26" s="1">
        <v>2</v>
      </c>
      <c r="S26" s="1">
        <v>26</v>
      </c>
      <c r="T26" s="10">
        <v>0</v>
      </c>
      <c r="U26" s="10">
        <v>0</v>
      </c>
      <c r="V26" s="10">
        <v>0</v>
      </c>
      <c r="W26" s="12">
        <f>VLOOKUP(A26,[1]Sheet1!$A:$D,4,0)</f>
        <v>75.598897154498999</v>
      </c>
      <c r="X26">
        <f>VLOOKUP(A26,[1]Sheet1!$A:$E,5,0)</f>
        <v>8.7125548407255895</v>
      </c>
      <c r="Y26">
        <f>VLOOKUP(A26,[1]Sheet1!$A:$F,6,0)</f>
        <v>11.014522425959401</v>
      </c>
      <c r="Z26">
        <f>VLOOKUP(A26,[1]Sheet1!$A:$G,7,0)</f>
        <v>0.46864514890745801</v>
      </c>
    </row>
    <row r="27" spans="1:26" x14ac:dyDescent="0.35">
      <c r="A27" s="1" t="s">
        <v>25</v>
      </c>
      <c r="B27" s="1" t="s">
        <v>103</v>
      </c>
      <c r="C27" s="1">
        <v>154.80000000000001</v>
      </c>
      <c r="D27" s="1">
        <v>30.9</v>
      </c>
      <c r="E27" s="1">
        <v>12.9</v>
      </c>
      <c r="F27" s="7" t="s">
        <v>107</v>
      </c>
      <c r="G27" s="7">
        <v>6</v>
      </c>
      <c r="H27" s="7" t="s">
        <v>109</v>
      </c>
      <c r="I27" s="7" t="s">
        <v>109</v>
      </c>
      <c r="J27" s="1">
        <v>12</v>
      </c>
      <c r="K27" s="1">
        <v>7</v>
      </c>
      <c r="L27" s="1">
        <f>AVERAGE(M27:P27)</f>
        <v>2.5437500000000002</v>
      </c>
      <c r="M27" s="1">
        <v>1.4</v>
      </c>
      <c r="N27" s="1">
        <v>1.4</v>
      </c>
      <c r="O27" s="1">
        <v>3.375</v>
      </c>
      <c r="P27" s="1">
        <v>4</v>
      </c>
      <c r="Q27" s="1">
        <v>25</v>
      </c>
      <c r="R27" s="1">
        <v>5</v>
      </c>
      <c r="S27" s="1">
        <v>18</v>
      </c>
      <c r="T27" s="10">
        <v>0</v>
      </c>
      <c r="U27" s="10">
        <v>0</v>
      </c>
      <c r="V27" s="10">
        <v>0</v>
      </c>
      <c r="W27" s="12">
        <f>VLOOKUP(A27,[1]Sheet1!$A:$D,4,0)</f>
        <v>85.087620068585593</v>
      </c>
      <c r="X27">
        <f>VLOOKUP(A27,[1]Sheet1!$A:$E,5,0)</f>
        <v>0.43077928235839702</v>
      </c>
      <c r="Y27">
        <f>VLOOKUP(A27,[1]Sheet1!$A:$F,6,0)</f>
        <v>23.986915121726099</v>
      </c>
      <c r="Z27">
        <f>VLOOKUP(A27,[1]Sheet1!$A:$G,7,0)</f>
        <v>0.86957779256054502</v>
      </c>
    </row>
    <row r="28" spans="1:26" x14ac:dyDescent="0.35">
      <c r="A28" s="1" t="s">
        <v>26</v>
      </c>
      <c r="B28" s="1" t="s">
        <v>103</v>
      </c>
      <c r="C28" s="1">
        <v>160</v>
      </c>
      <c r="D28" s="1">
        <v>24.6</v>
      </c>
      <c r="E28" s="1">
        <v>9.6</v>
      </c>
      <c r="F28" s="7" t="s">
        <v>106</v>
      </c>
      <c r="G28" s="7">
        <v>48</v>
      </c>
      <c r="H28" s="7" t="s">
        <v>109</v>
      </c>
      <c r="I28" s="7" t="s">
        <v>109</v>
      </c>
      <c r="J28" s="1">
        <v>15</v>
      </c>
      <c r="K28" s="1">
        <v>8</v>
      </c>
      <c r="L28" s="1">
        <f>AVERAGE(M28:P28)</f>
        <v>5.8624999999999998</v>
      </c>
      <c r="M28" s="1">
        <v>4.8</v>
      </c>
      <c r="N28" s="1">
        <v>6.6</v>
      </c>
      <c r="O28" s="1">
        <v>6.25</v>
      </c>
      <c r="P28" s="1">
        <v>5.8</v>
      </c>
      <c r="Q28" s="1">
        <v>22</v>
      </c>
      <c r="R28" s="1">
        <v>12</v>
      </c>
      <c r="S28" s="1">
        <v>36</v>
      </c>
      <c r="T28" s="10">
        <v>0</v>
      </c>
      <c r="U28" s="10">
        <v>0</v>
      </c>
      <c r="V28" s="10">
        <v>2</v>
      </c>
      <c r="W28" s="12">
        <f>VLOOKUP(A28,[1]Sheet1!$A:$D,4,0)</f>
        <v>71.271286041551093</v>
      </c>
      <c r="X28">
        <f>VLOOKUP(A28,[1]Sheet1!$A:$E,5,0)</f>
        <v>2.17215053031275</v>
      </c>
      <c r="Y28">
        <f>VLOOKUP(A28,[1]Sheet1!$A:$F,6,0)</f>
        <v>50.9013872846336</v>
      </c>
      <c r="Z28">
        <f>VLOOKUP(A28,[1]Sheet1!$A:$G,7,0)</f>
        <v>0.97958698590760895</v>
      </c>
    </row>
    <row r="29" spans="1:26" x14ac:dyDescent="0.35">
      <c r="A29" s="1" t="s">
        <v>27</v>
      </c>
      <c r="B29" s="1" t="s">
        <v>103</v>
      </c>
      <c r="C29" s="1">
        <v>162</v>
      </c>
      <c r="D29" s="1">
        <v>35.1</v>
      </c>
      <c r="E29" s="1">
        <v>13.4</v>
      </c>
      <c r="F29" s="7" t="s">
        <v>107</v>
      </c>
      <c r="G29" s="7">
        <v>8</v>
      </c>
      <c r="H29" s="7" t="s">
        <v>109</v>
      </c>
      <c r="I29" s="8" t="s">
        <v>110</v>
      </c>
      <c r="J29" s="1">
        <v>14</v>
      </c>
      <c r="K29" s="1">
        <v>9</v>
      </c>
      <c r="L29" s="1">
        <f>AVERAGE(M29:P29)</f>
        <v>4.9249999999999998</v>
      </c>
      <c r="M29" s="1">
        <v>6</v>
      </c>
      <c r="N29" s="1">
        <v>4</v>
      </c>
      <c r="O29" s="1">
        <v>5.5</v>
      </c>
      <c r="P29" s="1">
        <v>4.2</v>
      </c>
      <c r="Q29" s="1">
        <v>33</v>
      </c>
      <c r="R29" s="1">
        <v>11</v>
      </c>
      <c r="S29" s="1">
        <v>18</v>
      </c>
      <c r="T29" s="10">
        <v>0</v>
      </c>
      <c r="U29" s="10">
        <v>0</v>
      </c>
      <c r="V29" s="10">
        <v>7</v>
      </c>
      <c r="W29" s="12">
        <f>VLOOKUP(A29,[1]Sheet1!$A:$D,4,0)</f>
        <v>55.627351991569199</v>
      </c>
      <c r="X29">
        <f>VLOOKUP(A29,[1]Sheet1!$A:$E,5,0)</f>
        <v>0.54862826418340904</v>
      </c>
      <c r="Y29">
        <f>VLOOKUP(A29,[1]Sheet1!$A:$F,6,0)</f>
        <v>36.5306449293886</v>
      </c>
      <c r="Z29">
        <f>VLOOKUP(A29,[1]Sheet1!$A:$G,7,0)</f>
        <v>0.32631396362222398</v>
      </c>
    </row>
    <row r="30" spans="1:26" x14ac:dyDescent="0.35">
      <c r="A30" s="1" t="s">
        <v>28</v>
      </c>
      <c r="B30" s="1" t="s">
        <v>103</v>
      </c>
      <c r="C30" s="1">
        <v>150</v>
      </c>
      <c r="D30" s="1">
        <v>35</v>
      </c>
      <c r="E30" s="1">
        <v>15.6</v>
      </c>
      <c r="F30" s="7" t="s">
        <v>107</v>
      </c>
      <c r="G30" s="7">
        <v>9</v>
      </c>
      <c r="H30" s="7" t="s">
        <v>110</v>
      </c>
      <c r="I30" s="7" t="s">
        <v>110</v>
      </c>
      <c r="J30" s="1">
        <v>12</v>
      </c>
      <c r="K30" s="1">
        <v>7</v>
      </c>
      <c r="L30" s="1">
        <f>AVERAGE(M30:P30)</f>
        <v>1.75</v>
      </c>
      <c r="M30" s="1">
        <v>1.4</v>
      </c>
      <c r="N30" s="1">
        <v>1.6</v>
      </c>
      <c r="O30" s="1">
        <v>2</v>
      </c>
      <c r="P30" s="1">
        <v>2</v>
      </c>
      <c r="Q30" s="1">
        <v>15</v>
      </c>
      <c r="R30" s="1">
        <v>0</v>
      </c>
      <c r="S30" s="1">
        <v>2</v>
      </c>
      <c r="T30" s="10">
        <v>1</v>
      </c>
      <c r="U30" s="10">
        <v>2</v>
      </c>
      <c r="V30" s="10">
        <v>3</v>
      </c>
      <c r="W30" s="12">
        <f>VLOOKUP(A30,[1]Sheet1!$A:$D,4,0)</f>
        <v>158.26495362914201</v>
      </c>
      <c r="X30">
        <f>VLOOKUP(A30,[1]Sheet1!$A:$E,5,0)</f>
        <v>40.087348334192001</v>
      </c>
      <c r="Y30">
        <f>VLOOKUP(A30,[1]Sheet1!$A:$F,6,0)</f>
        <v>55.187197356208898</v>
      </c>
      <c r="Z30">
        <f>VLOOKUP(A30,[1]Sheet1!$A:$G,7,0)</f>
        <v>1.34792762594681</v>
      </c>
    </row>
    <row r="31" spans="1:26" x14ac:dyDescent="0.35">
      <c r="A31" s="1" t="s">
        <v>29</v>
      </c>
      <c r="B31" s="1" t="s">
        <v>103</v>
      </c>
      <c r="C31" s="1">
        <v>148</v>
      </c>
      <c r="D31" s="1">
        <v>30.5</v>
      </c>
      <c r="E31" s="1">
        <v>13.9</v>
      </c>
      <c r="F31" s="7" t="s">
        <v>107</v>
      </c>
      <c r="G31" s="7">
        <v>27</v>
      </c>
      <c r="H31" s="7" t="s">
        <v>110</v>
      </c>
      <c r="I31" s="7" t="s">
        <v>110</v>
      </c>
      <c r="J31" s="1">
        <v>15</v>
      </c>
      <c r="K31" s="1">
        <v>9</v>
      </c>
      <c r="L31" s="1">
        <f>AVERAGE(M31:P31)</f>
        <v>6.05</v>
      </c>
      <c r="M31" s="1">
        <v>5.6</v>
      </c>
      <c r="N31" s="1">
        <v>5.6</v>
      </c>
      <c r="O31" s="1">
        <v>7</v>
      </c>
      <c r="P31" s="1">
        <v>6</v>
      </c>
      <c r="Q31" s="1">
        <v>50</v>
      </c>
      <c r="R31" s="1">
        <v>19</v>
      </c>
      <c r="S31" s="1">
        <v>23</v>
      </c>
      <c r="T31" s="10">
        <v>3</v>
      </c>
      <c r="U31" s="10">
        <v>7</v>
      </c>
      <c r="V31" s="10">
        <v>7</v>
      </c>
      <c r="W31" s="12">
        <f>VLOOKUP(A31,[1]Sheet1!$A:$D,4,0)</f>
        <v>57.277732483341502</v>
      </c>
      <c r="X31">
        <f>VLOOKUP(A31,[1]Sheet1!$A:$E,5,0)</f>
        <v>1.2587610722482301</v>
      </c>
      <c r="Y31">
        <f>VLOOKUP(A31,[1]Sheet1!$A:$F,6,0)</f>
        <v>11.1132582538047</v>
      </c>
      <c r="Z31">
        <f>VLOOKUP(A31,[1]Sheet1!$A:$G,7,0)</f>
        <v>0.559042198962306</v>
      </c>
    </row>
    <row r="32" spans="1:26" x14ac:dyDescent="0.35">
      <c r="A32" s="1" t="s">
        <v>30</v>
      </c>
      <c r="B32" s="1" t="s">
        <v>103</v>
      </c>
      <c r="C32" s="1">
        <v>176</v>
      </c>
      <c r="D32" s="1">
        <v>44.4</v>
      </c>
      <c r="E32" s="1">
        <v>14.3</v>
      </c>
      <c r="F32" s="7" t="s">
        <v>106</v>
      </c>
      <c r="G32" s="7">
        <v>42</v>
      </c>
      <c r="H32" s="7" t="s">
        <v>109</v>
      </c>
      <c r="I32" s="8" t="s">
        <v>110</v>
      </c>
      <c r="J32" s="1">
        <v>18</v>
      </c>
      <c r="K32" s="1">
        <v>12</v>
      </c>
      <c r="L32" s="1">
        <f>AVERAGE(M32:P32)</f>
        <v>4.5562500000000004</v>
      </c>
      <c r="M32" s="1">
        <v>5.2</v>
      </c>
      <c r="N32" s="1">
        <v>4.4000000000000004</v>
      </c>
      <c r="O32" s="1">
        <v>4.625</v>
      </c>
      <c r="P32" s="1">
        <v>4</v>
      </c>
      <c r="Q32" s="1">
        <v>32</v>
      </c>
      <c r="R32" s="1">
        <v>9</v>
      </c>
      <c r="S32" s="1">
        <v>26</v>
      </c>
      <c r="T32" s="11">
        <v>-3</v>
      </c>
      <c r="U32" s="11">
        <v>-3</v>
      </c>
      <c r="V32" s="11">
        <v>-3</v>
      </c>
      <c r="W32" s="12">
        <f>VLOOKUP(A32,[1]Sheet1!$A:$D,4,0)</f>
        <v>50.143662743043699</v>
      </c>
      <c r="X32">
        <f>VLOOKUP(A32,[1]Sheet1!$A:$E,5,0)</f>
        <v>6.6915781674666404</v>
      </c>
      <c r="Y32">
        <f>VLOOKUP(A32,[1]Sheet1!$A:$F,6,0)</f>
        <v>25.581019180179901</v>
      </c>
      <c r="Z32">
        <f>VLOOKUP(A32,[1]Sheet1!$A:$G,7,0)</f>
        <v>0.86004654705402195</v>
      </c>
    </row>
    <row r="33" spans="1:26" x14ac:dyDescent="0.35">
      <c r="A33" s="1" t="s">
        <v>31</v>
      </c>
      <c r="B33" s="1" t="s">
        <v>103</v>
      </c>
      <c r="C33" s="1">
        <v>166</v>
      </c>
      <c r="D33" s="1">
        <v>46</v>
      </c>
      <c r="E33" s="1">
        <v>16.690000000000001</v>
      </c>
      <c r="F33" s="7" t="s">
        <v>106</v>
      </c>
      <c r="G33" s="7">
        <v>102</v>
      </c>
      <c r="H33" s="7" t="s">
        <v>109</v>
      </c>
      <c r="I33" s="7" t="s">
        <v>109</v>
      </c>
      <c r="J33" s="1">
        <v>21</v>
      </c>
      <c r="K33" s="1">
        <v>13</v>
      </c>
      <c r="L33" s="1">
        <f>AVERAGE(M33:P33)</f>
        <v>5.3562499999999993</v>
      </c>
      <c r="M33" s="1">
        <v>5.4</v>
      </c>
      <c r="N33" s="1">
        <v>3.8</v>
      </c>
      <c r="O33" s="1">
        <v>6.625</v>
      </c>
      <c r="P33" s="1">
        <v>5.6</v>
      </c>
      <c r="Q33" s="1">
        <v>55</v>
      </c>
      <c r="R33" s="1">
        <v>27</v>
      </c>
      <c r="S33" s="1">
        <v>53</v>
      </c>
      <c r="T33" s="10">
        <v>3</v>
      </c>
      <c r="U33" s="10">
        <v>4</v>
      </c>
      <c r="V33" s="10">
        <v>4</v>
      </c>
      <c r="W33" s="12">
        <f>VLOOKUP(A33,[1]Sheet1!$A:$D,4,0)</f>
        <v>67.359519452300304</v>
      </c>
      <c r="X33">
        <f>VLOOKUP(A33,[1]Sheet1!$A:$E,5,0)</f>
        <v>0</v>
      </c>
      <c r="Y33">
        <f>VLOOKUP(A33,[1]Sheet1!$A:$F,6,0)</f>
        <v>19.3212042214655</v>
      </c>
      <c r="Z33">
        <f>VLOOKUP(A33,[1]Sheet1!$A:$G,7,0)</f>
        <v>0.68635326517774398</v>
      </c>
    </row>
    <row r="34" spans="1:26" hidden="1" x14ac:dyDescent="0.35">
      <c r="A34" s="1" t="s">
        <v>32</v>
      </c>
      <c r="B34" s="1" t="s">
        <v>103</v>
      </c>
      <c r="C34" s="1">
        <v>169.5</v>
      </c>
      <c r="D34" s="1">
        <v>57.6</v>
      </c>
      <c r="E34" s="1">
        <v>20</v>
      </c>
      <c r="F34" s="7" t="s">
        <v>106</v>
      </c>
      <c r="G34" s="7">
        <v>35</v>
      </c>
      <c r="H34" s="7" t="s">
        <v>109</v>
      </c>
      <c r="I34" s="7" t="s">
        <v>109</v>
      </c>
      <c r="J34" s="1">
        <v>16</v>
      </c>
      <c r="K34" s="1">
        <v>10</v>
      </c>
      <c r="L34" s="1">
        <f>AVERAGE(M34:P34)</f>
        <v>1</v>
      </c>
      <c r="M34" s="1">
        <v>1</v>
      </c>
      <c r="N34" s="1">
        <v>1</v>
      </c>
      <c r="O34" s="1">
        <v>1</v>
      </c>
      <c r="P34" s="1">
        <v>1</v>
      </c>
      <c r="Q34" s="1">
        <v>15</v>
      </c>
      <c r="R34" s="1">
        <v>0</v>
      </c>
      <c r="S34" s="1">
        <v>15</v>
      </c>
      <c r="T34" s="10">
        <v>0</v>
      </c>
      <c r="U34" s="10">
        <v>0</v>
      </c>
      <c r="V34" s="10">
        <v>0</v>
      </c>
      <c r="W34" s="12" t="e">
        <f>VLOOKUP(A34,[1]Sheet1!$A:$D,4,0)</f>
        <v>#N/A</v>
      </c>
      <c r="X34" t="e">
        <f>VLOOKUP(A34,[1]Sheet1!$A:$E,5,0)</f>
        <v>#N/A</v>
      </c>
      <c r="Y34" t="e">
        <f>VLOOKUP(A34,[1]Sheet1!$A:$F,6,0)</f>
        <v>#N/A</v>
      </c>
      <c r="Z34" t="e">
        <f>VLOOKUP(A34,[1]Sheet1!$A:$G,7,0)</f>
        <v>#N/A</v>
      </c>
    </row>
    <row r="35" spans="1:26" x14ac:dyDescent="0.35">
      <c r="A35" s="1" t="s">
        <v>33</v>
      </c>
      <c r="B35" s="1" t="s">
        <v>103</v>
      </c>
      <c r="C35" s="1">
        <v>176</v>
      </c>
      <c r="D35" s="1">
        <v>49.5</v>
      </c>
      <c r="E35" s="1">
        <v>16</v>
      </c>
      <c r="F35" s="7" t="s">
        <v>106</v>
      </c>
      <c r="G35" s="7">
        <v>20</v>
      </c>
      <c r="H35" s="7" t="s">
        <v>109</v>
      </c>
      <c r="I35" s="8" t="s">
        <v>110</v>
      </c>
      <c r="J35" s="1">
        <v>16</v>
      </c>
      <c r="K35" s="1">
        <v>11</v>
      </c>
      <c r="L35" s="1">
        <f>AVERAGE(M35:P35)</f>
        <v>4.6437500000000007</v>
      </c>
      <c r="M35" s="1">
        <v>4.4000000000000004</v>
      </c>
      <c r="N35" s="1">
        <v>5.2</v>
      </c>
      <c r="O35" s="1">
        <v>5.375</v>
      </c>
      <c r="P35" s="1">
        <v>3.6</v>
      </c>
      <c r="Q35" s="1">
        <v>44</v>
      </c>
      <c r="R35" s="1">
        <v>16</v>
      </c>
      <c r="S35" s="1">
        <v>19</v>
      </c>
      <c r="T35" s="10">
        <v>1</v>
      </c>
      <c r="U35" s="10">
        <v>3</v>
      </c>
      <c r="V35" s="10">
        <v>7</v>
      </c>
      <c r="W35" s="12">
        <f>VLOOKUP(A35,[1]Sheet1!$A:$D,4,0)</f>
        <v>42.123111797108997</v>
      </c>
      <c r="X35">
        <f>VLOOKUP(A35,[1]Sheet1!$A:$E,5,0)</f>
        <v>0</v>
      </c>
      <c r="Y35">
        <f>VLOOKUP(A35,[1]Sheet1!$A:$F,6,0)</f>
        <v>23.3287974196036</v>
      </c>
      <c r="Z35">
        <f>VLOOKUP(A35,[1]Sheet1!$A:$G,7,0)</f>
        <v>0.88106031321787803</v>
      </c>
    </row>
    <row r="36" spans="1:26" x14ac:dyDescent="0.35">
      <c r="A36" s="1" t="s">
        <v>34</v>
      </c>
      <c r="B36" s="1" t="s">
        <v>103</v>
      </c>
      <c r="C36" s="1">
        <v>162</v>
      </c>
      <c r="D36" s="1">
        <v>39.4</v>
      </c>
      <c r="E36" s="1">
        <v>15.01</v>
      </c>
      <c r="F36" s="7" t="s">
        <v>106</v>
      </c>
      <c r="G36" s="7">
        <v>68</v>
      </c>
      <c r="H36" s="7" t="s">
        <v>110</v>
      </c>
      <c r="I36" s="7" t="s">
        <v>110</v>
      </c>
      <c r="J36" s="1">
        <v>20</v>
      </c>
      <c r="K36" s="1">
        <v>12</v>
      </c>
      <c r="L36" s="1">
        <f>AVERAGE(M36:P36)</f>
        <v>5.3000000000000007</v>
      </c>
      <c r="M36" s="1">
        <v>6</v>
      </c>
      <c r="N36" s="1">
        <v>6.6</v>
      </c>
      <c r="O36" s="1">
        <v>5</v>
      </c>
      <c r="P36" s="1">
        <v>3.6</v>
      </c>
      <c r="Q36" s="1">
        <v>25</v>
      </c>
      <c r="R36" s="1">
        <v>4</v>
      </c>
      <c r="S36" s="1">
        <v>17</v>
      </c>
      <c r="T36" s="10">
        <v>0</v>
      </c>
      <c r="U36" s="10">
        <v>0</v>
      </c>
      <c r="V36" s="10">
        <v>0</v>
      </c>
      <c r="W36" s="12">
        <f>VLOOKUP(A36,[1]Sheet1!$A:$D,4,0)</f>
        <v>40.0387928303251</v>
      </c>
      <c r="X36">
        <f>VLOOKUP(A36,[1]Sheet1!$A:$E,5,0)</f>
        <v>2.70287711516406</v>
      </c>
      <c r="Y36">
        <f>VLOOKUP(A36,[1]Sheet1!$A:$F,6,0)</f>
        <v>35.062464282739299</v>
      </c>
      <c r="Z36">
        <f>VLOOKUP(A36,[1]Sheet1!$A:$G,7,0)</f>
        <v>0.87712877803310396</v>
      </c>
    </row>
    <row r="37" spans="1:26" x14ac:dyDescent="0.35">
      <c r="A37" s="1" t="s">
        <v>35</v>
      </c>
      <c r="B37" s="1" t="s">
        <v>103</v>
      </c>
      <c r="C37" s="1">
        <v>159</v>
      </c>
      <c r="D37" s="1">
        <v>41.2</v>
      </c>
      <c r="E37" s="1">
        <v>16.3</v>
      </c>
      <c r="F37" s="7" t="s">
        <v>107</v>
      </c>
      <c r="G37" s="7">
        <v>25</v>
      </c>
      <c r="H37" s="7" t="s">
        <v>109</v>
      </c>
      <c r="I37" s="8" t="s">
        <v>110</v>
      </c>
      <c r="J37" s="1">
        <v>18</v>
      </c>
      <c r="K37" s="1">
        <v>13</v>
      </c>
      <c r="L37" s="1">
        <f>AVERAGE(M37:P37)</f>
        <v>5.71875</v>
      </c>
      <c r="M37" s="1">
        <v>6.2</v>
      </c>
      <c r="N37" s="1">
        <v>4.4000000000000004</v>
      </c>
      <c r="O37" s="1">
        <v>5.875</v>
      </c>
      <c r="P37" s="1">
        <v>6.4</v>
      </c>
      <c r="Q37" s="1">
        <v>60</v>
      </c>
      <c r="R37" s="1">
        <v>22</v>
      </c>
      <c r="S37" s="1">
        <v>13</v>
      </c>
      <c r="T37" s="10">
        <v>2</v>
      </c>
      <c r="U37" s="10">
        <v>3</v>
      </c>
      <c r="V37" s="10">
        <v>1</v>
      </c>
      <c r="W37" s="12">
        <f>VLOOKUP(A37,[1]Sheet1!$A:$D,4,0)</f>
        <v>35.077680033887098</v>
      </c>
      <c r="X37">
        <f>VLOOKUP(A37,[1]Sheet1!$A:$E,5,0)</f>
        <v>0</v>
      </c>
      <c r="Y37">
        <f>VLOOKUP(A37,[1]Sheet1!$A:$F,6,0)</f>
        <v>38.566671338324703</v>
      </c>
      <c r="Z37">
        <f>VLOOKUP(A37,[1]Sheet1!$A:$G,7,0)</f>
        <v>0.60521152739733897</v>
      </c>
    </row>
    <row r="38" spans="1:26" x14ac:dyDescent="0.35">
      <c r="A38" s="1" t="s">
        <v>36</v>
      </c>
      <c r="B38" s="1" t="s">
        <v>103</v>
      </c>
      <c r="C38" s="1">
        <v>152</v>
      </c>
      <c r="D38" s="1">
        <v>35</v>
      </c>
      <c r="E38" s="1">
        <v>15.15</v>
      </c>
      <c r="F38" s="7" t="s">
        <v>107</v>
      </c>
      <c r="G38" s="7">
        <v>9</v>
      </c>
      <c r="H38" s="7" t="s">
        <v>110</v>
      </c>
      <c r="I38" s="7" t="s">
        <v>110</v>
      </c>
      <c r="J38" s="1">
        <v>15</v>
      </c>
      <c r="K38" s="1">
        <v>9</v>
      </c>
      <c r="L38" s="1">
        <f>AVERAGE(M38:P38)</f>
        <v>3.125</v>
      </c>
      <c r="M38" s="1">
        <v>2.2000000000000002</v>
      </c>
      <c r="N38" s="1">
        <v>3.4</v>
      </c>
      <c r="O38" s="1">
        <v>3.5</v>
      </c>
      <c r="P38" s="1">
        <v>3.4</v>
      </c>
      <c r="Q38" s="1">
        <v>30</v>
      </c>
      <c r="R38" s="1">
        <v>17</v>
      </c>
      <c r="S38" s="1">
        <v>26</v>
      </c>
      <c r="T38" s="10">
        <v>0</v>
      </c>
      <c r="U38" s="10">
        <v>0</v>
      </c>
      <c r="V38" s="10">
        <v>0</v>
      </c>
      <c r="W38" s="12">
        <f>VLOOKUP(A38,[1]Sheet1!$A:$D,4,0)</f>
        <v>68.643743286254093</v>
      </c>
      <c r="X38">
        <f>VLOOKUP(A38,[1]Sheet1!$A:$E,5,0)</f>
        <v>0.86822175694669801</v>
      </c>
      <c r="Y38">
        <f>VLOOKUP(A38,[1]Sheet1!$A:$F,6,0)</f>
        <v>20.832408017367399</v>
      </c>
      <c r="Z38">
        <f>VLOOKUP(A38,[1]Sheet1!$A:$G,7,0)</f>
        <v>0.50250495247688798</v>
      </c>
    </row>
    <row r="39" spans="1:26" x14ac:dyDescent="0.35">
      <c r="A39" s="1" t="s">
        <v>37</v>
      </c>
      <c r="B39" s="1" t="s">
        <v>103</v>
      </c>
      <c r="C39" s="1">
        <v>167</v>
      </c>
      <c r="D39" s="1">
        <v>44.1</v>
      </c>
      <c r="E39" s="1">
        <v>15.8</v>
      </c>
      <c r="F39" s="7" t="s">
        <v>107</v>
      </c>
      <c r="G39" s="7">
        <v>11</v>
      </c>
      <c r="H39" s="7" t="s">
        <v>110</v>
      </c>
      <c r="I39" s="7" t="s">
        <v>110</v>
      </c>
      <c r="J39" s="1">
        <v>19</v>
      </c>
      <c r="K39" s="1">
        <v>13</v>
      </c>
      <c r="L39" s="1">
        <f>AVERAGE(M39:P39)</f>
        <v>3.3375000000000004</v>
      </c>
      <c r="M39" s="1">
        <v>2.8</v>
      </c>
      <c r="N39" s="1">
        <v>3.6</v>
      </c>
      <c r="O39" s="1">
        <v>3.75</v>
      </c>
      <c r="P39" s="1">
        <v>3.2</v>
      </c>
      <c r="Q39" s="1">
        <v>35</v>
      </c>
      <c r="R39" s="1">
        <v>25</v>
      </c>
      <c r="S39" s="1">
        <v>32</v>
      </c>
      <c r="T39" s="10">
        <v>0</v>
      </c>
      <c r="U39" s="10">
        <v>0</v>
      </c>
      <c r="V39" s="10">
        <v>3</v>
      </c>
      <c r="W39" s="12">
        <f>VLOOKUP(A39,[1]Sheet1!$A:$D,4,0)</f>
        <v>82.6426888630576</v>
      </c>
      <c r="X39">
        <f>VLOOKUP(A39,[1]Sheet1!$A:$E,5,0)</f>
        <v>1.5817461139967901</v>
      </c>
      <c r="Y39">
        <f>VLOOKUP(A39,[1]Sheet1!$A:$F,6,0)</f>
        <v>97.365333296061394</v>
      </c>
      <c r="Z39">
        <f>VLOOKUP(A39,[1]Sheet1!$A:$G,7,0)</f>
        <v>1.92713634690279</v>
      </c>
    </row>
    <row r="40" spans="1:26" x14ac:dyDescent="0.35">
      <c r="A40" s="1" t="s">
        <v>38</v>
      </c>
      <c r="B40" s="1" t="s">
        <v>103</v>
      </c>
      <c r="C40" s="1">
        <v>162</v>
      </c>
      <c r="D40" s="1">
        <v>30.8</v>
      </c>
      <c r="E40" s="1">
        <v>11.74</v>
      </c>
      <c r="F40" s="7" t="s">
        <v>107</v>
      </c>
      <c r="G40" s="7">
        <v>10</v>
      </c>
      <c r="H40" s="7" t="s">
        <v>109</v>
      </c>
      <c r="I40" s="8" t="s">
        <v>110</v>
      </c>
      <c r="J40" s="1">
        <v>16</v>
      </c>
      <c r="K40" s="1">
        <v>9</v>
      </c>
      <c r="L40" s="1">
        <f>AVERAGE(M40:P40)</f>
        <v>2.5499999999999998</v>
      </c>
      <c r="M40" s="1">
        <v>3.8</v>
      </c>
      <c r="N40" s="1">
        <v>1.8</v>
      </c>
      <c r="O40" s="1">
        <v>2</v>
      </c>
      <c r="P40" s="1">
        <v>2.6</v>
      </c>
      <c r="Q40" s="1">
        <v>18</v>
      </c>
      <c r="R40" s="1">
        <v>9</v>
      </c>
      <c r="S40" s="1">
        <v>30</v>
      </c>
      <c r="T40" s="10">
        <v>0</v>
      </c>
      <c r="U40" s="10">
        <v>0</v>
      </c>
      <c r="V40" s="10">
        <v>0</v>
      </c>
      <c r="W40" s="12">
        <f>VLOOKUP(A40,[1]Sheet1!$A:$D,4,0)</f>
        <v>99.307108149874594</v>
      </c>
      <c r="X40">
        <f>VLOOKUP(A40,[1]Sheet1!$A:$E,5,0)</f>
        <v>28.169710715081401</v>
      </c>
      <c r="Y40">
        <f>VLOOKUP(A40,[1]Sheet1!$A:$F,6,0)</f>
        <v>53.027846734119301</v>
      </c>
      <c r="Z40">
        <f>VLOOKUP(A40,[1]Sheet1!$A:$G,7,0)</f>
        <v>0.67522552815231296</v>
      </c>
    </row>
    <row r="41" spans="1:26" x14ac:dyDescent="0.35">
      <c r="A41" s="1" t="s">
        <v>39</v>
      </c>
      <c r="B41" s="1" t="s">
        <v>103</v>
      </c>
      <c r="C41" s="1">
        <v>168</v>
      </c>
      <c r="D41" s="1">
        <v>45.8</v>
      </c>
      <c r="E41" s="1">
        <v>16.2</v>
      </c>
      <c r="F41" s="7" t="s">
        <v>106</v>
      </c>
      <c r="G41" s="7">
        <v>68</v>
      </c>
      <c r="H41" s="7" t="s">
        <v>109</v>
      </c>
      <c r="I41" s="8" t="s">
        <v>110</v>
      </c>
      <c r="J41" s="1">
        <v>24</v>
      </c>
      <c r="K41" s="1">
        <v>13</v>
      </c>
      <c r="L41" s="1">
        <f>AVERAGE(M41:P41)</f>
        <v>6.1312499999999996</v>
      </c>
      <c r="M41" s="1">
        <v>7</v>
      </c>
      <c r="N41" s="1">
        <v>7</v>
      </c>
      <c r="O41" s="1">
        <v>5.125</v>
      </c>
      <c r="P41" s="1">
        <v>5.4</v>
      </c>
      <c r="Q41" s="1">
        <v>77</v>
      </c>
      <c r="R41" s="1">
        <v>25</v>
      </c>
      <c r="S41" s="1">
        <v>26</v>
      </c>
      <c r="T41" s="10">
        <v>1</v>
      </c>
      <c r="U41" s="10">
        <v>10</v>
      </c>
      <c r="V41" s="10">
        <v>10</v>
      </c>
      <c r="W41" s="12">
        <f>VLOOKUP(A41,[1]Sheet1!$A:$D,4,0)</f>
        <v>48.053660368485502</v>
      </c>
      <c r="X41">
        <f>VLOOKUP(A41,[1]Sheet1!$A:$E,5,0)</f>
        <v>0.54862826418340904</v>
      </c>
      <c r="Y41">
        <f>VLOOKUP(A41,[1]Sheet1!$A:$F,6,0)</f>
        <v>16.827563545996401</v>
      </c>
      <c r="Z41">
        <f>VLOOKUP(A41,[1]Sheet1!$A:$G,7,0)</f>
        <v>0.56700573084002903</v>
      </c>
    </row>
    <row r="42" spans="1:26" hidden="1" x14ac:dyDescent="0.35">
      <c r="A42" s="1" t="s">
        <v>40</v>
      </c>
      <c r="B42" s="1" t="s">
        <v>103</v>
      </c>
      <c r="C42" s="1">
        <v>149</v>
      </c>
      <c r="D42" s="1">
        <v>32.700000000000003</v>
      </c>
      <c r="E42" s="1">
        <v>14.7</v>
      </c>
      <c r="F42" s="7" t="s">
        <v>107</v>
      </c>
      <c r="G42" s="7">
        <v>12</v>
      </c>
      <c r="H42" s="7" t="s">
        <v>110</v>
      </c>
      <c r="I42" s="7" t="s">
        <v>110</v>
      </c>
      <c r="J42" s="1">
        <v>13</v>
      </c>
      <c r="K42" s="1">
        <v>8</v>
      </c>
      <c r="L42" s="1">
        <f>AVERAGE(M42:P42)</f>
        <v>1.23125</v>
      </c>
      <c r="M42" s="1">
        <v>1.2</v>
      </c>
      <c r="N42" s="1">
        <v>1.4</v>
      </c>
      <c r="O42" s="1">
        <v>1.125</v>
      </c>
      <c r="P42" s="1">
        <v>1.2</v>
      </c>
      <c r="Q42" s="1">
        <v>33</v>
      </c>
      <c r="R42" s="1">
        <v>1</v>
      </c>
      <c r="S42" s="1">
        <v>42</v>
      </c>
      <c r="T42" s="10">
        <v>7</v>
      </c>
      <c r="U42" s="10">
        <v>7</v>
      </c>
      <c r="V42" s="10">
        <v>7</v>
      </c>
      <c r="W42" s="12" t="e">
        <f>VLOOKUP(A42,[1]Sheet1!$A:$D,4,0)</f>
        <v>#N/A</v>
      </c>
      <c r="X42" t="e">
        <f>VLOOKUP(A42,[1]Sheet1!$A:$E,5,0)</f>
        <v>#N/A</v>
      </c>
      <c r="Y42" t="e">
        <f>VLOOKUP(A42,[1]Sheet1!$A:$F,6,0)</f>
        <v>#N/A</v>
      </c>
      <c r="Z42" t="e">
        <f>VLOOKUP(A42,[1]Sheet1!$A:$G,7,0)</f>
        <v>#N/A</v>
      </c>
    </row>
    <row r="43" spans="1:26" x14ac:dyDescent="0.35">
      <c r="A43" s="1" t="s">
        <v>41</v>
      </c>
      <c r="B43" s="1" t="s">
        <v>103</v>
      </c>
      <c r="C43" s="1">
        <v>173</v>
      </c>
      <c r="D43" s="1">
        <v>38.5</v>
      </c>
      <c r="E43" s="1">
        <v>12.9</v>
      </c>
      <c r="F43" s="7" t="s">
        <v>107</v>
      </c>
      <c r="G43" s="7">
        <v>10</v>
      </c>
      <c r="H43" s="7" t="s">
        <v>109</v>
      </c>
      <c r="I43" s="8" t="s">
        <v>110</v>
      </c>
      <c r="J43" s="1">
        <v>16</v>
      </c>
      <c r="K43" s="1">
        <v>10</v>
      </c>
      <c r="L43" s="1">
        <f>AVERAGE(M43:P43)</f>
        <v>1.4624999999999999</v>
      </c>
      <c r="M43" s="1">
        <v>1</v>
      </c>
      <c r="N43" s="1">
        <v>1.4</v>
      </c>
      <c r="O43" s="1">
        <v>1.25</v>
      </c>
      <c r="P43" s="1">
        <v>2.2000000000000002</v>
      </c>
      <c r="Q43" s="1">
        <v>29</v>
      </c>
      <c r="R43" s="1">
        <v>27</v>
      </c>
      <c r="S43" s="1">
        <v>29</v>
      </c>
      <c r="T43" s="10">
        <v>0</v>
      </c>
      <c r="U43" s="10">
        <v>0</v>
      </c>
      <c r="V43" s="10">
        <v>0</v>
      </c>
      <c r="W43" s="12">
        <f>VLOOKUP(A43,[1]Sheet1!$A:$D,4,0)</f>
        <v>74.323912911396405</v>
      </c>
      <c r="X43">
        <f>VLOOKUP(A43,[1]Sheet1!$A:$E,5,0)</f>
        <v>2.2181620125288801</v>
      </c>
      <c r="Y43">
        <f>VLOOKUP(A43,[1]Sheet1!$A:$F,6,0)</f>
        <v>45.700562682710903</v>
      </c>
      <c r="Z43">
        <f>VLOOKUP(A43,[1]Sheet1!$A:$G,7,0)</f>
        <v>1.36935740020908</v>
      </c>
    </row>
    <row r="44" spans="1:26" x14ac:dyDescent="0.35">
      <c r="A44" s="2" t="s">
        <v>50</v>
      </c>
      <c r="B44" s="2" t="s">
        <v>104</v>
      </c>
      <c r="C44" s="2">
        <v>1.6</v>
      </c>
      <c r="D44" s="2">
        <v>60</v>
      </c>
      <c r="E44" s="3">
        <v>23.4375</v>
      </c>
      <c r="F44" s="9" t="s">
        <v>108</v>
      </c>
      <c r="G44" s="9">
        <v>0</v>
      </c>
      <c r="H44" s="9"/>
      <c r="I44" s="9"/>
      <c r="J44" s="2">
        <v>24</v>
      </c>
      <c r="K44" s="2">
        <v>19</v>
      </c>
      <c r="L44" s="1">
        <f>AVERAGE(M44:P44)</f>
        <v>3.2624999999999997</v>
      </c>
      <c r="M44" s="2">
        <v>3</v>
      </c>
      <c r="N44" s="2">
        <v>2.2000000000000002</v>
      </c>
      <c r="O44" s="2">
        <v>4.25</v>
      </c>
      <c r="P44" s="2">
        <v>3.6</v>
      </c>
      <c r="Q44" s="2">
        <v>24</v>
      </c>
      <c r="R44" s="2">
        <v>1</v>
      </c>
      <c r="S44" s="2">
        <v>2</v>
      </c>
      <c r="T44" s="10">
        <v>0</v>
      </c>
      <c r="U44" s="10">
        <v>0</v>
      </c>
      <c r="V44" s="10">
        <v>10</v>
      </c>
      <c r="W44" s="12">
        <f>VLOOKUP(A44,[1]Sheet1!$A:$D,4,0)</f>
        <v>26.405538343699401</v>
      </c>
      <c r="X44">
        <f>VLOOKUP(A44,[1]Sheet1!$A:$E,5,0)</f>
        <v>0</v>
      </c>
      <c r="Y44">
        <f>VLOOKUP(A44,[1]Sheet1!$A:$F,6,0)</f>
        <v>46.199963053095502</v>
      </c>
      <c r="Z44">
        <f>VLOOKUP(A44,[1]Sheet1!$A:$G,7,0)</f>
        <v>0.73685208674177105</v>
      </c>
    </row>
    <row r="45" spans="1:26" x14ac:dyDescent="0.35">
      <c r="A45" s="2" t="s">
        <v>51</v>
      </c>
      <c r="B45" s="2" t="s">
        <v>104</v>
      </c>
      <c r="C45" s="2">
        <v>1.65</v>
      </c>
      <c r="D45" s="2">
        <v>60</v>
      </c>
      <c r="E45" s="3">
        <v>22.03856749311295</v>
      </c>
      <c r="F45" s="9" t="s">
        <v>108</v>
      </c>
      <c r="G45" s="9">
        <v>0</v>
      </c>
      <c r="H45" s="9"/>
      <c r="I45" s="9"/>
      <c r="J45" s="2">
        <v>24</v>
      </c>
      <c r="K45" s="2">
        <v>18</v>
      </c>
      <c r="L45" s="1">
        <f>AVERAGE(M45:P45)</f>
        <v>1.55</v>
      </c>
      <c r="M45" s="2">
        <v>1.4</v>
      </c>
      <c r="N45" s="2">
        <v>1</v>
      </c>
      <c r="O45" s="2">
        <v>2</v>
      </c>
      <c r="P45" s="2">
        <v>1.8</v>
      </c>
      <c r="Q45" s="2">
        <v>18</v>
      </c>
      <c r="R45" s="2">
        <v>2</v>
      </c>
      <c r="S45" s="2">
        <v>11</v>
      </c>
      <c r="T45" s="10">
        <v>1</v>
      </c>
      <c r="U45" s="10">
        <v>2</v>
      </c>
      <c r="V45" s="10">
        <v>1</v>
      </c>
      <c r="W45" s="12">
        <f>VLOOKUP(A45,[1]Sheet1!$A:$D,4,0)</f>
        <v>40.9002114948158</v>
      </c>
      <c r="X45">
        <f>VLOOKUP(A45,[1]Sheet1!$A:$E,5,0)</f>
        <v>5.5445945609590099</v>
      </c>
      <c r="Y45">
        <f>VLOOKUP(A45,[1]Sheet1!$A:$F,6,0)</f>
        <v>32.5382343572007</v>
      </c>
      <c r="Z45">
        <f>VLOOKUP(A45,[1]Sheet1!$A:$G,7,0)</f>
        <v>1.0458865095165899</v>
      </c>
    </row>
    <row r="46" spans="1:26" x14ac:dyDescent="0.35">
      <c r="A46" s="2" t="s">
        <v>52</v>
      </c>
      <c r="B46" s="2" t="s">
        <v>104</v>
      </c>
      <c r="C46" s="2">
        <v>1.58</v>
      </c>
      <c r="D46" s="2">
        <v>58</v>
      </c>
      <c r="E46" s="3">
        <v>23.233456176894727</v>
      </c>
      <c r="F46" s="9" t="s">
        <v>108</v>
      </c>
      <c r="G46" s="9">
        <v>0</v>
      </c>
      <c r="H46" s="9"/>
      <c r="I46" s="9"/>
      <c r="J46" s="2">
        <v>24</v>
      </c>
      <c r="K46" s="2">
        <v>18</v>
      </c>
      <c r="L46" s="1">
        <f>AVERAGE(M46:P46)</f>
        <v>4.9812499999999993</v>
      </c>
      <c r="M46" s="2">
        <v>6</v>
      </c>
      <c r="N46" s="2">
        <v>4.2</v>
      </c>
      <c r="O46" s="2">
        <v>5.125</v>
      </c>
      <c r="P46" s="2">
        <v>4.5999999999999996</v>
      </c>
      <c r="Q46" s="2">
        <v>25</v>
      </c>
      <c r="R46" s="2">
        <v>2</v>
      </c>
      <c r="S46" s="2">
        <v>9</v>
      </c>
      <c r="T46" s="10">
        <v>5</v>
      </c>
      <c r="U46" s="10">
        <v>3</v>
      </c>
      <c r="V46" s="10">
        <v>7</v>
      </c>
      <c r="W46" s="12">
        <f>VLOOKUP(A46,[1]Sheet1!$A:$D,4,0)</f>
        <v>42.818595511863897</v>
      </c>
      <c r="X46">
        <f>VLOOKUP(A46,[1]Sheet1!$A:$E,5,0)</f>
        <v>1.8874863815027101</v>
      </c>
      <c r="Y46">
        <f>VLOOKUP(A46,[1]Sheet1!$A:$F,6,0)</f>
        <v>45.980254175237199</v>
      </c>
      <c r="Z46">
        <f>VLOOKUP(A46,[1]Sheet1!$A:$G,7,0)</f>
        <v>2.1717879936992701</v>
      </c>
    </row>
    <row r="47" spans="1:26" x14ac:dyDescent="0.35">
      <c r="A47" s="2" t="s">
        <v>53</v>
      </c>
      <c r="B47" s="2" t="s">
        <v>104</v>
      </c>
      <c r="C47" s="2">
        <v>1.64</v>
      </c>
      <c r="D47" s="2">
        <v>54</v>
      </c>
      <c r="E47" s="3">
        <v>20.077334919690664</v>
      </c>
      <c r="F47" s="9" t="s">
        <v>108</v>
      </c>
      <c r="G47" s="9">
        <v>0</v>
      </c>
      <c r="H47" s="9"/>
      <c r="I47" s="9"/>
      <c r="J47" s="2">
        <v>18</v>
      </c>
      <c r="K47" s="2">
        <v>12</v>
      </c>
      <c r="L47" s="1">
        <f>AVERAGE(M47:P47)</f>
        <v>1.4874999999999998</v>
      </c>
      <c r="M47" s="2">
        <v>1.4</v>
      </c>
      <c r="N47" s="2">
        <v>1.4</v>
      </c>
      <c r="O47" s="2">
        <v>1.75</v>
      </c>
      <c r="P47" s="2">
        <v>1.4</v>
      </c>
      <c r="Q47" s="2">
        <v>27</v>
      </c>
      <c r="R47" s="2">
        <v>3</v>
      </c>
      <c r="S47" s="2">
        <v>5</v>
      </c>
      <c r="T47" s="10">
        <v>1</v>
      </c>
      <c r="U47" s="10">
        <v>5</v>
      </c>
      <c r="V47" s="10">
        <v>0</v>
      </c>
      <c r="W47" s="12">
        <f>VLOOKUP(A47,[1]Sheet1!$A:$D,4,0)</f>
        <v>75.072337880926099</v>
      </c>
      <c r="X47">
        <f>VLOOKUP(A47,[1]Sheet1!$A:$E,5,0)</f>
        <v>6.3746861523874099</v>
      </c>
      <c r="Y47">
        <f>VLOOKUP(A47,[1]Sheet1!$A:$F,6,0)</f>
        <v>21.999214450103299</v>
      </c>
      <c r="Z47">
        <f>VLOOKUP(A47,[1]Sheet1!$A:$G,7,0)</f>
        <v>0.71538658110326203</v>
      </c>
    </row>
    <row r="48" spans="1:26" x14ac:dyDescent="0.35">
      <c r="A48" s="2" t="s">
        <v>54</v>
      </c>
      <c r="B48" s="2" t="s">
        <v>104</v>
      </c>
      <c r="C48" s="2">
        <v>1.5</v>
      </c>
      <c r="D48" s="2">
        <v>42</v>
      </c>
      <c r="E48" s="3">
        <v>18.666666666666668</v>
      </c>
      <c r="F48" s="9" t="s">
        <v>108</v>
      </c>
      <c r="G48" s="9">
        <v>0</v>
      </c>
      <c r="H48" s="9"/>
      <c r="I48" s="9"/>
      <c r="J48" s="2">
        <v>24</v>
      </c>
      <c r="K48" s="2">
        <v>18</v>
      </c>
      <c r="L48" s="1">
        <f>AVERAGE(M48:P48)</f>
        <v>1.5125000000000002</v>
      </c>
      <c r="M48" s="2">
        <v>1</v>
      </c>
      <c r="N48" s="2">
        <v>1.2</v>
      </c>
      <c r="O48" s="2">
        <v>2.25</v>
      </c>
      <c r="P48" s="2">
        <v>1.6</v>
      </c>
      <c r="Q48" s="2">
        <v>20</v>
      </c>
      <c r="R48" s="2">
        <v>0</v>
      </c>
      <c r="S48" s="2">
        <v>11</v>
      </c>
      <c r="T48" s="10">
        <v>0</v>
      </c>
      <c r="U48" s="10">
        <v>0</v>
      </c>
      <c r="V48" s="10">
        <v>2</v>
      </c>
      <c r="W48" s="12">
        <f>VLOOKUP(A48,[1]Sheet1!$A:$D,4,0)</f>
        <v>41.2551536695115</v>
      </c>
      <c r="X48">
        <f>VLOOKUP(A48,[1]Sheet1!$A:$E,5,0)</f>
        <v>0.39289675934401702</v>
      </c>
      <c r="Y48">
        <f>VLOOKUP(A48,[1]Sheet1!$A:$F,6,0)</f>
        <v>27.268941386784</v>
      </c>
      <c r="Z48">
        <f>VLOOKUP(A48,[1]Sheet1!$A:$G,7,0)</f>
        <v>0.96012923619748702</v>
      </c>
    </row>
    <row r="49" spans="1:26" x14ac:dyDescent="0.35">
      <c r="A49" s="2" t="s">
        <v>55</v>
      </c>
      <c r="B49" s="2" t="s">
        <v>104</v>
      </c>
      <c r="C49" s="2">
        <v>1.73</v>
      </c>
      <c r="D49" s="2">
        <v>51</v>
      </c>
      <c r="E49" s="3">
        <v>17.04032877810819</v>
      </c>
      <c r="F49" s="9" t="s">
        <v>108</v>
      </c>
      <c r="G49" s="9">
        <v>0</v>
      </c>
      <c r="H49" s="9"/>
      <c r="I49" s="9"/>
      <c r="J49" s="2">
        <v>21</v>
      </c>
      <c r="K49" s="2">
        <v>16</v>
      </c>
      <c r="L49" s="1">
        <f>AVERAGE(M49:P49)</f>
        <v>1.4375</v>
      </c>
      <c r="M49" s="2">
        <v>1.2</v>
      </c>
      <c r="N49" s="2">
        <v>1</v>
      </c>
      <c r="O49" s="2">
        <v>1.75</v>
      </c>
      <c r="P49" s="2">
        <v>1.8</v>
      </c>
      <c r="Q49" s="2">
        <v>17</v>
      </c>
      <c r="R49" s="2">
        <v>1</v>
      </c>
      <c r="S49" s="2">
        <v>1</v>
      </c>
      <c r="T49" s="10">
        <v>4</v>
      </c>
      <c r="U49" s="10">
        <v>2</v>
      </c>
      <c r="V49" s="10">
        <v>5</v>
      </c>
      <c r="W49" s="12">
        <f>VLOOKUP(A49,[1]Sheet1!$A:$D,4,0)</f>
        <v>59.441310896656297</v>
      </c>
      <c r="X49">
        <f>VLOOKUP(A49,[1]Sheet1!$A:$E,5,0)</f>
        <v>7.8144303994345901</v>
      </c>
      <c r="Y49">
        <f>VLOOKUP(A49,[1]Sheet1!$A:$F,6,0)</f>
        <v>35.0149506018941</v>
      </c>
      <c r="Z49">
        <f>VLOOKUP(A49,[1]Sheet1!$A:$G,7,0)</f>
        <v>1.6937639338664101</v>
      </c>
    </row>
    <row r="50" spans="1:26" x14ac:dyDescent="0.35">
      <c r="A50" s="2" t="s">
        <v>56</v>
      </c>
      <c r="B50" s="2" t="s">
        <v>104</v>
      </c>
      <c r="C50" s="2">
        <v>1.6</v>
      </c>
      <c r="D50" s="2">
        <v>56</v>
      </c>
      <c r="E50" s="3">
        <v>21.875</v>
      </c>
      <c r="F50" s="9" t="s">
        <v>108</v>
      </c>
      <c r="G50" s="9">
        <v>0</v>
      </c>
      <c r="H50" s="9"/>
      <c r="I50" s="9"/>
      <c r="J50" s="2">
        <v>18</v>
      </c>
      <c r="K50" s="2">
        <v>13</v>
      </c>
      <c r="L50" s="1">
        <f>AVERAGE(M50:P50)</f>
        <v>1.375</v>
      </c>
      <c r="M50" s="2">
        <v>1.6</v>
      </c>
      <c r="N50" s="2">
        <v>1</v>
      </c>
      <c r="O50" s="2">
        <v>1.5</v>
      </c>
      <c r="P50" s="2">
        <v>1.4</v>
      </c>
      <c r="Q50" s="2">
        <v>20</v>
      </c>
      <c r="R50" s="2">
        <v>0</v>
      </c>
      <c r="S50" s="2">
        <v>1</v>
      </c>
      <c r="T50" s="10">
        <v>0</v>
      </c>
      <c r="U50" s="10">
        <v>3</v>
      </c>
      <c r="V50" s="10">
        <v>0</v>
      </c>
      <c r="W50" s="12">
        <f>VLOOKUP(A50,[1]Sheet1!$A:$D,4,0)</f>
        <v>18.3371804849778</v>
      </c>
      <c r="X50">
        <f>VLOOKUP(A50,[1]Sheet1!$A:$E,5,0)</f>
        <v>0.37184806983282698</v>
      </c>
      <c r="Y50">
        <f>VLOOKUP(A50,[1]Sheet1!$A:$F,6,0)</f>
        <v>14.9620973790975</v>
      </c>
      <c r="Z50">
        <f>VLOOKUP(A50,[1]Sheet1!$A:$G,7,0)</f>
        <v>0.50569105587183405</v>
      </c>
    </row>
    <row r="51" spans="1:26" x14ac:dyDescent="0.35">
      <c r="A51" s="2" t="s">
        <v>57</v>
      </c>
      <c r="B51" s="2" t="s">
        <v>104</v>
      </c>
      <c r="C51" s="2">
        <v>1.58</v>
      </c>
      <c r="D51" s="2">
        <v>46</v>
      </c>
      <c r="E51" s="3">
        <v>18.426534209261334</v>
      </c>
      <c r="F51" s="9" t="s">
        <v>108</v>
      </c>
      <c r="G51" s="9">
        <v>0</v>
      </c>
      <c r="H51" s="9"/>
      <c r="I51" s="9"/>
      <c r="J51" s="2">
        <v>18</v>
      </c>
      <c r="K51" s="2">
        <v>12</v>
      </c>
      <c r="L51" s="1">
        <f>AVERAGE(M51:P51)</f>
        <v>1.3187500000000001</v>
      </c>
      <c r="M51" s="2">
        <v>1</v>
      </c>
      <c r="N51" s="2">
        <v>1</v>
      </c>
      <c r="O51" s="2">
        <v>1.875</v>
      </c>
      <c r="P51" s="2">
        <v>1.4</v>
      </c>
      <c r="Q51" s="2">
        <v>21</v>
      </c>
      <c r="R51" s="2">
        <v>4</v>
      </c>
      <c r="S51" s="2">
        <v>5</v>
      </c>
      <c r="T51" s="10">
        <v>2</v>
      </c>
      <c r="U51" s="10">
        <v>2</v>
      </c>
      <c r="V51" s="10">
        <v>0</v>
      </c>
      <c r="W51" s="12">
        <f>VLOOKUP(A51,[1]Sheet1!$A:$D,4,0)</f>
        <v>62.7986805567757</v>
      </c>
      <c r="X51">
        <f>VLOOKUP(A51,[1]Sheet1!$A:$E,5,0)</f>
        <v>6.4942594502638702</v>
      </c>
      <c r="Y51">
        <f>VLOOKUP(A51,[1]Sheet1!$A:$F,6,0)</f>
        <v>20.345508044889598</v>
      </c>
      <c r="Z51">
        <f>VLOOKUP(A51,[1]Sheet1!$A:$G,7,0)</f>
        <v>1.2963326606491401</v>
      </c>
    </row>
    <row r="52" spans="1:26" x14ac:dyDescent="0.35">
      <c r="A52" s="2" t="s">
        <v>58</v>
      </c>
      <c r="B52" s="2" t="s">
        <v>104</v>
      </c>
      <c r="C52" s="2">
        <v>1.57</v>
      </c>
      <c r="D52" s="2">
        <v>53</v>
      </c>
      <c r="E52" s="3">
        <v>21.501886486267193</v>
      </c>
      <c r="F52" s="9" t="s">
        <v>108</v>
      </c>
      <c r="G52" s="9">
        <v>0</v>
      </c>
      <c r="H52" s="9"/>
      <c r="I52" s="9"/>
      <c r="J52" s="2">
        <v>20</v>
      </c>
      <c r="K52" s="2">
        <v>14</v>
      </c>
      <c r="L52" s="1">
        <f>AVERAGE(M52:P52)</f>
        <v>3.1625000000000001</v>
      </c>
      <c r="M52" s="2">
        <v>1.8</v>
      </c>
      <c r="N52" s="2">
        <v>2</v>
      </c>
      <c r="O52" s="2">
        <v>5.25</v>
      </c>
      <c r="P52" s="2">
        <v>3.6</v>
      </c>
      <c r="Q52" s="2">
        <v>40</v>
      </c>
      <c r="R52" s="2">
        <v>12</v>
      </c>
      <c r="S52" s="2">
        <v>7</v>
      </c>
      <c r="T52" s="10">
        <v>5</v>
      </c>
      <c r="U52" s="10">
        <v>5</v>
      </c>
      <c r="V52" s="10">
        <v>0</v>
      </c>
      <c r="W52" s="12">
        <f>VLOOKUP(A52,[1]Sheet1!$A:$D,4,0)</f>
        <v>32.3134402738714</v>
      </c>
      <c r="X52">
        <f>VLOOKUP(A52,[1]Sheet1!$A:$E,5,0)</f>
        <v>0.81778472705387995</v>
      </c>
      <c r="Y52">
        <f>VLOOKUP(A52,[1]Sheet1!$A:$F,6,0)</f>
        <v>18.100428862022401</v>
      </c>
      <c r="Z52">
        <f>VLOOKUP(A52,[1]Sheet1!$A:$G,7,0)</f>
        <v>1.09948022285924</v>
      </c>
    </row>
    <row r="53" spans="1:26" x14ac:dyDescent="0.35">
      <c r="A53" s="2" t="s">
        <v>59</v>
      </c>
      <c r="B53" s="2" t="s">
        <v>104</v>
      </c>
      <c r="C53" s="2">
        <v>1.64</v>
      </c>
      <c r="D53" s="2">
        <v>51</v>
      </c>
      <c r="E53" s="3">
        <v>18.961927424152293</v>
      </c>
      <c r="F53" s="9" t="s">
        <v>108</v>
      </c>
      <c r="G53" s="9">
        <v>0</v>
      </c>
      <c r="H53" s="9"/>
      <c r="I53" s="9"/>
      <c r="J53" s="2">
        <v>18</v>
      </c>
      <c r="K53" s="2">
        <v>13</v>
      </c>
      <c r="L53" s="1">
        <f>AVERAGE(M53:P53)</f>
        <v>1.66875</v>
      </c>
      <c r="M53" s="2">
        <v>1</v>
      </c>
      <c r="N53" s="2">
        <v>1.8</v>
      </c>
      <c r="O53" s="2">
        <v>1.875</v>
      </c>
      <c r="P53" s="2">
        <v>2</v>
      </c>
      <c r="Q53" s="2">
        <v>25</v>
      </c>
      <c r="R53" s="2">
        <v>10</v>
      </c>
      <c r="S53" s="2">
        <v>2</v>
      </c>
      <c r="T53" s="10">
        <v>2</v>
      </c>
      <c r="U53" s="10">
        <v>3</v>
      </c>
      <c r="V53" s="10">
        <v>5</v>
      </c>
      <c r="W53" s="12">
        <f>VLOOKUP(A53,[1]Sheet1!$A:$D,4,0)</f>
        <v>36.350923110432397</v>
      </c>
      <c r="X53">
        <f>VLOOKUP(A53,[1]Sheet1!$A:$E,5,0)</f>
        <v>1.67394924434409</v>
      </c>
      <c r="Y53">
        <f>VLOOKUP(A53,[1]Sheet1!$A:$F,6,0)</f>
        <v>8.6329042433238392</v>
      </c>
      <c r="Z53">
        <f>VLOOKUP(A53,[1]Sheet1!$A:$G,7,0)</f>
        <v>1.66713310627952</v>
      </c>
    </row>
    <row r="54" spans="1:26" x14ac:dyDescent="0.35">
      <c r="A54" s="2" t="s">
        <v>60</v>
      </c>
      <c r="B54" s="2" t="s">
        <v>104</v>
      </c>
      <c r="C54" s="2">
        <v>1.7</v>
      </c>
      <c r="D54" s="2">
        <v>50</v>
      </c>
      <c r="E54" s="3">
        <v>17.301038062283737</v>
      </c>
      <c r="F54" s="9" t="s">
        <v>108</v>
      </c>
      <c r="G54" s="9">
        <v>0</v>
      </c>
      <c r="H54" s="9"/>
      <c r="I54" s="9"/>
      <c r="J54" s="2">
        <v>18</v>
      </c>
      <c r="K54" s="2">
        <v>13</v>
      </c>
      <c r="L54" s="1">
        <f>AVERAGE(M54:P54)</f>
        <v>1.4312500000000001</v>
      </c>
      <c r="M54" s="2">
        <v>1</v>
      </c>
      <c r="N54" s="2">
        <v>1.4</v>
      </c>
      <c r="O54" s="2">
        <v>2.125</v>
      </c>
      <c r="P54" s="2">
        <v>1.2</v>
      </c>
      <c r="Q54" s="2">
        <v>18</v>
      </c>
      <c r="R54" s="2">
        <v>3</v>
      </c>
      <c r="S54" s="2">
        <v>0</v>
      </c>
      <c r="T54" s="10">
        <v>4</v>
      </c>
      <c r="U54" s="10">
        <v>3</v>
      </c>
      <c r="V54" s="10">
        <v>7</v>
      </c>
      <c r="W54" s="12">
        <f>VLOOKUP(A54,[1]Sheet1!$A:$D,4,0)</f>
        <v>29.067003908738499</v>
      </c>
      <c r="X54">
        <f>VLOOKUP(A54,[1]Sheet1!$A:$E,5,0)</f>
        <v>0</v>
      </c>
      <c r="Y54">
        <f>VLOOKUP(A54,[1]Sheet1!$A:$F,6,0)</f>
        <v>1.92985605718425</v>
      </c>
      <c r="Z54">
        <f>VLOOKUP(A54,[1]Sheet1!$A:$G,7,0)</f>
        <v>1.8229228050084001</v>
      </c>
    </row>
    <row r="55" spans="1:26" x14ac:dyDescent="0.35">
      <c r="A55" s="2" t="s">
        <v>61</v>
      </c>
      <c r="B55" s="2" t="s">
        <v>104</v>
      </c>
      <c r="C55" s="2">
        <v>1.73</v>
      </c>
      <c r="D55" s="2">
        <v>68</v>
      </c>
      <c r="E55" s="3">
        <v>22.720438370810918</v>
      </c>
      <c r="F55" s="9" t="s">
        <v>108</v>
      </c>
      <c r="G55" s="9">
        <v>0</v>
      </c>
      <c r="H55" s="9"/>
      <c r="I55" s="9"/>
      <c r="J55" s="2">
        <v>21</v>
      </c>
      <c r="K55" s="2">
        <v>16</v>
      </c>
      <c r="L55" s="1">
        <f>AVERAGE(M55:P55)</f>
        <v>1.65625</v>
      </c>
      <c r="M55" s="2">
        <v>2.2000000000000002</v>
      </c>
      <c r="N55" s="2">
        <v>1</v>
      </c>
      <c r="O55" s="2">
        <v>1.625</v>
      </c>
      <c r="P55" s="2">
        <v>1.8</v>
      </c>
      <c r="Q55" s="2">
        <v>15</v>
      </c>
      <c r="R55" s="2">
        <v>1</v>
      </c>
      <c r="S55" s="2">
        <v>1</v>
      </c>
      <c r="T55" s="10">
        <v>5</v>
      </c>
      <c r="U55" s="10">
        <v>7</v>
      </c>
      <c r="V55" s="10">
        <v>7</v>
      </c>
      <c r="W55" s="12">
        <f>VLOOKUP(A55,[1]Sheet1!$A:$D,4,0)</f>
        <v>40.621982572993097</v>
      </c>
      <c r="X55">
        <f>VLOOKUP(A55,[1]Sheet1!$A:$E,5,0)</f>
        <v>6.3540670301543596</v>
      </c>
      <c r="Y55">
        <f>VLOOKUP(A55,[1]Sheet1!$A:$F,6,0)</f>
        <v>47.470898913545902</v>
      </c>
      <c r="Z55">
        <f>VLOOKUP(A55,[1]Sheet1!$A:$G,7,0)</f>
        <v>1.02088139698654</v>
      </c>
    </row>
    <row r="56" spans="1:26" x14ac:dyDescent="0.35">
      <c r="A56" s="2" t="s">
        <v>62</v>
      </c>
      <c r="B56" s="2" t="s">
        <v>104</v>
      </c>
      <c r="C56" s="2">
        <v>1.68</v>
      </c>
      <c r="D56" s="2">
        <v>58</v>
      </c>
      <c r="E56" s="3">
        <v>20.549886621315196</v>
      </c>
      <c r="F56" s="9" t="s">
        <v>108</v>
      </c>
      <c r="G56" s="9">
        <v>0</v>
      </c>
      <c r="H56" s="9"/>
      <c r="I56" s="9"/>
      <c r="J56" s="2">
        <v>19</v>
      </c>
      <c r="K56" s="2">
        <v>13</v>
      </c>
      <c r="L56" s="1">
        <f>AVERAGE(M56:P56)</f>
        <v>1.5499999999999998</v>
      </c>
      <c r="M56" s="2">
        <v>1.4</v>
      </c>
      <c r="N56" s="2">
        <v>1.4</v>
      </c>
      <c r="O56" s="2">
        <v>2</v>
      </c>
      <c r="P56" s="2">
        <v>1.4</v>
      </c>
      <c r="Q56" s="2">
        <v>19</v>
      </c>
      <c r="R56" s="2">
        <v>1</v>
      </c>
      <c r="S56" s="2">
        <v>13</v>
      </c>
      <c r="T56" s="10">
        <v>3</v>
      </c>
      <c r="U56" s="10">
        <v>2</v>
      </c>
      <c r="V56" s="10">
        <v>3</v>
      </c>
      <c r="W56" s="12">
        <f>VLOOKUP(A56,[1]Sheet1!$A:$D,4,0)</f>
        <v>79.840476057538794</v>
      </c>
      <c r="X56">
        <f>VLOOKUP(A56,[1]Sheet1!$A:$E,5,0)</f>
        <v>33.502162905800702</v>
      </c>
      <c r="Y56">
        <f>VLOOKUP(A56,[1]Sheet1!$A:$F,6,0)</f>
        <v>48.864890884928698</v>
      </c>
      <c r="Z56">
        <f>VLOOKUP(A56,[1]Sheet1!$A:$G,7,0)</f>
        <v>0.85647205623779599</v>
      </c>
    </row>
    <row r="57" spans="1:26" x14ac:dyDescent="0.35">
      <c r="A57" s="2" t="s">
        <v>63</v>
      </c>
      <c r="B57" s="2" t="s">
        <v>104</v>
      </c>
      <c r="C57" s="2">
        <v>1.56</v>
      </c>
      <c r="D57" s="2">
        <v>50</v>
      </c>
      <c r="E57" s="3">
        <v>20.5456936226167</v>
      </c>
      <c r="F57" s="9" t="s">
        <v>108</v>
      </c>
      <c r="G57" s="9">
        <v>0</v>
      </c>
      <c r="H57" s="9"/>
      <c r="I57" s="9"/>
      <c r="J57" s="2">
        <v>18</v>
      </c>
      <c r="K57" s="2">
        <v>12</v>
      </c>
      <c r="L57" s="1">
        <f>AVERAGE(M57:P57)</f>
        <v>1.89375</v>
      </c>
      <c r="M57" s="2">
        <v>1.2</v>
      </c>
      <c r="N57" s="2">
        <v>1.2</v>
      </c>
      <c r="O57" s="2">
        <v>2.375</v>
      </c>
      <c r="P57" s="2">
        <v>2.8</v>
      </c>
      <c r="Q57" s="2">
        <v>24</v>
      </c>
      <c r="R57" s="2">
        <v>0</v>
      </c>
      <c r="S57" s="2">
        <v>0</v>
      </c>
      <c r="T57" s="10">
        <v>0</v>
      </c>
      <c r="U57" s="10">
        <v>0</v>
      </c>
      <c r="V57" s="10">
        <v>0</v>
      </c>
      <c r="W57" s="12">
        <f>VLOOKUP(A57,[1]Sheet1!$A:$D,4,0)</f>
        <v>62.4196426611934</v>
      </c>
      <c r="X57">
        <f>VLOOKUP(A57,[1]Sheet1!$A:$E,5,0)</f>
        <v>0.55414865810972203</v>
      </c>
      <c r="Y57">
        <f>VLOOKUP(A57,[1]Sheet1!$A:$F,6,0)</f>
        <v>26.7956531695568</v>
      </c>
      <c r="Z57">
        <f>VLOOKUP(A57,[1]Sheet1!$A:$G,7,0)</f>
        <v>1.6910597224114201</v>
      </c>
    </row>
    <row r="58" spans="1:26" x14ac:dyDescent="0.35">
      <c r="A58" s="2" t="s">
        <v>64</v>
      </c>
      <c r="B58" s="2" t="s">
        <v>104</v>
      </c>
      <c r="C58" s="2">
        <v>1.6</v>
      </c>
      <c r="D58" s="2">
        <v>50</v>
      </c>
      <c r="E58" s="3">
        <v>19.53125</v>
      </c>
      <c r="F58" s="9" t="s">
        <v>108</v>
      </c>
      <c r="G58" s="9">
        <v>0</v>
      </c>
      <c r="H58" s="9"/>
      <c r="I58" s="9"/>
      <c r="J58" s="2">
        <v>21</v>
      </c>
      <c r="K58" s="2">
        <v>16</v>
      </c>
      <c r="L58" s="1">
        <f>AVERAGE(M58:P58)</f>
        <v>2.0125000000000002</v>
      </c>
      <c r="M58" s="2">
        <v>2</v>
      </c>
      <c r="N58" s="2">
        <v>1.2</v>
      </c>
      <c r="O58" s="2">
        <v>2.25</v>
      </c>
      <c r="P58" s="2">
        <v>2.6</v>
      </c>
      <c r="Q58" s="2">
        <v>45</v>
      </c>
      <c r="R58" s="2">
        <v>14</v>
      </c>
      <c r="S58" s="2">
        <v>0</v>
      </c>
      <c r="T58" s="10">
        <v>5</v>
      </c>
      <c r="U58" s="10">
        <v>5</v>
      </c>
      <c r="V58" s="10">
        <v>5</v>
      </c>
      <c r="W58" s="12">
        <f>VLOOKUP(A58,[1]Sheet1!$A:$D,4,0)</f>
        <v>74.663666100653003</v>
      </c>
      <c r="X58">
        <f>VLOOKUP(A58,[1]Sheet1!$A:$E,5,0)</f>
        <v>1.5771255286956101</v>
      </c>
      <c r="Y58">
        <f>VLOOKUP(A58,[1]Sheet1!$A:$F,6,0)</f>
        <v>16.225685567171102</v>
      </c>
      <c r="Z58">
        <f>VLOOKUP(A58,[1]Sheet1!$A:$G,7,0)</f>
        <v>3.3980962568996098</v>
      </c>
    </row>
    <row r="59" spans="1:26" hidden="1" x14ac:dyDescent="0.35">
      <c r="A59" s="2" t="s">
        <v>65</v>
      </c>
      <c r="B59" s="2" t="s">
        <v>104</v>
      </c>
      <c r="C59" s="2">
        <v>1.6</v>
      </c>
      <c r="D59" s="2">
        <v>53</v>
      </c>
      <c r="E59" s="3">
        <v>20.703125</v>
      </c>
      <c r="F59" s="9" t="s">
        <v>108</v>
      </c>
      <c r="G59" s="9">
        <v>0</v>
      </c>
      <c r="H59" s="9"/>
      <c r="I59" s="9"/>
      <c r="J59" s="2">
        <v>16</v>
      </c>
      <c r="K59" s="2">
        <v>10</v>
      </c>
      <c r="L59" s="1">
        <f>AVERAGE(M59:P59)</f>
        <v>3.21875</v>
      </c>
      <c r="M59" s="2">
        <v>3</v>
      </c>
      <c r="N59" s="2">
        <v>1.8</v>
      </c>
      <c r="O59" s="2">
        <v>4.875</v>
      </c>
      <c r="P59" s="2">
        <v>3.2</v>
      </c>
      <c r="Q59" s="2">
        <v>24</v>
      </c>
      <c r="R59" s="2">
        <v>1</v>
      </c>
      <c r="S59" s="2">
        <v>4</v>
      </c>
      <c r="T59" s="10">
        <v>3</v>
      </c>
      <c r="U59" s="10">
        <v>4</v>
      </c>
      <c r="V59" s="10">
        <v>2</v>
      </c>
      <c r="W59" s="12" t="e">
        <f>VLOOKUP(A59,[1]Sheet1!$A:$D,4,0)</f>
        <v>#N/A</v>
      </c>
      <c r="X59" t="e">
        <f>VLOOKUP(A59,[1]Sheet1!$A:$E,5,0)</f>
        <v>#N/A</v>
      </c>
      <c r="Y59" t="e">
        <f>VLOOKUP(A59,[1]Sheet1!$A:$F,6,0)</f>
        <v>#N/A</v>
      </c>
      <c r="Z59" t="e">
        <f>VLOOKUP(A59,[1]Sheet1!$A:$G,7,0)</f>
        <v>#N/A</v>
      </c>
    </row>
    <row r="60" spans="1:26" x14ac:dyDescent="0.35">
      <c r="A60" s="2" t="s">
        <v>66</v>
      </c>
      <c r="B60" s="2" t="s">
        <v>104</v>
      </c>
      <c r="C60" s="2">
        <v>1.65</v>
      </c>
      <c r="D60" s="2">
        <v>68</v>
      </c>
      <c r="E60" s="3">
        <v>24.977043158861342</v>
      </c>
      <c r="F60" s="9" t="s">
        <v>108</v>
      </c>
      <c r="G60" s="9">
        <v>0</v>
      </c>
      <c r="H60" s="9"/>
      <c r="I60" s="9"/>
      <c r="J60" s="2">
        <v>15</v>
      </c>
      <c r="K60" s="2">
        <v>10</v>
      </c>
      <c r="L60" s="1">
        <f>AVERAGE(M60:P60)</f>
        <v>3.1687500000000002</v>
      </c>
      <c r="M60" s="2">
        <v>1.4</v>
      </c>
      <c r="N60" s="2">
        <v>3.4</v>
      </c>
      <c r="O60" s="2">
        <v>3.875</v>
      </c>
      <c r="P60" s="2">
        <v>4</v>
      </c>
      <c r="Q60" s="2">
        <v>23</v>
      </c>
      <c r="R60" s="2">
        <v>7</v>
      </c>
      <c r="S60" s="2">
        <v>3</v>
      </c>
      <c r="T60" s="10">
        <v>3</v>
      </c>
      <c r="U60" s="10">
        <v>3</v>
      </c>
      <c r="V60" s="10">
        <v>0</v>
      </c>
      <c r="W60" s="12">
        <f>VLOOKUP(A60,[1]Sheet1!$A:$D,4,0)</f>
        <v>91.575547774324903</v>
      </c>
      <c r="X60">
        <f>VLOOKUP(A60,[1]Sheet1!$A:$E,5,0)</f>
        <v>0.32326613569170598</v>
      </c>
      <c r="Y60">
        <f>VLOOKUP(A60,[1]Sheet1!$A:$F,6,0)</f>
        <v>24.710157139327599</v>
      </c>
      <c r="Z60">
        <f>VLOOKUP(A60,[1]Sheet1!$A:$G,7,0)</f>
        <v>3.4425336029890699</v>
      </c>
    </row>
    <row r="61" spans="1:26" x14ac:dyDescent="0.35">
      <c r="A61" s="2" t="s">
        <v>67</v>
      </c>
      <c r="B61" s="2" t="s">
        <v>104</v>
      </c>
      <c r="C61" s="2">
        <v>1.64</v>
      </c>
      <c r="D61" s="2">
        <v>53</v>
      </c>
      <c r="E61" s="3">
        <v>19.705532421177875</v>
      </c>
      <c r="F61" s="9" t="s">
        <v>108</v>
      </c>
      <c r="G61" s="9">
        <v>0</v>
      </c>
      <c r="H61" s="9"/>
      <c r="I61" s="9"/>
      <c r="J61" s="2">
        <v>14</v>
      </c>
      <c r="K61" s="2">
        <v>9</v>
      </c>
      <c r="L61" s="1">
        <f>AVERAGE(M61:P61)</f>
        <v>1</v>
      </c>
      <c r="M61" s="2">
        <v>1</v>
      </c>
      <c r="N61" s="2">
        <v>1</v>
      </c>
      <c r="O61" s="2">
        <v>1</v>
      </c>
      <c r="P61" s="2">
        <v>1</v>
      </c>
      <c r="Q61" s="2">
        <v>19</v>
      </c>
      <c r="R61" s="2">
        <v>0</v>
      </c>
      <c r="S61" s="2">
        <v>3</v>
      </c>
      <c r="T61" s="10">
        <v>3</v>
      </c>
      <c r="U61" s="10">
        <v>3</v>
      </c>
      <c r="V61" s="10">
        <v>3</v>
      </c>
      <c r="W61" s="12">
        <f>VLOOKUP(A61,[1]Sheet1!$A:$D,4,0)</f>
        <v>96.390265143318899</v>
      </c>
      <c r="X61">
        <f>VLOOKUP(A61,[1]Sheet1!$A:$E,5,0)</f>
        <v>0.90774225177851298</v>
      </c>
      <c r="Y61">
        <f>VLOOKUP(A61,[1]Sheet1!$A:$F,6,0)</f>
        <v>22.501704526405099</v>
      </c>
      <c r="Z61">
        <f>VLOOKUP(A61,[1]Sheet1!$A:$G,7,0)</f>
        <v>1.5114129104798399</v>
      </c>
    </row>
    <row r="62" spans="1:26" x14ac:dyDescent="0.35">
      <c r="A62" s="2" t="s">
        <v>68</v>
      </c>
      <c r="B62" s="2" t="s">
        <v>104</v>
      </c>
      <c r="C62" s="2">
        <v>1.62</v>
      </c>
      <c r="D62" s="2">
        <v>44</v>
      </c>
      <c r="E62" s="3">
        <v>16.765736930345984</v>
      </c>
      <c r="F62" s="9" t="s">
        <v>108</v>
      </c>
      <c r="G62" s="9">
        <v>0</v>
      </c>
      <c r="H62" s="9"/>
      <c r="I62" s="9"/>
      <c r="J62" s="2">
        <v>12</v>
      </c>
      <c r="K62" s="2">
        <v>6</v>
      </c>
      <c r="L62" s="1">
        <f>AVERAGE(M62:P62)</f>
        <v>1.05</v>
      </c>
      <c r="M62" s="2">
        <v>1</v>
      </c>
      <c r="N62" s="2">
        <v>1.2</v>
      </c>
      <c r="O62" s="2">
        <v>1</v>
      </c>
      <c r="P62" s="2">
        <v>1</v>
      </c>
      <c r="Q62" s="2">
        <v>16</v>
      </c>
      <c r="R62" s="2">
        <v>0</v>
      </c>
      <c r="S62" s="2">
        <v>2</v>
      </c>
      <c r="T62" s="10">
        <v>2</v>
      </c>
      <c r="U62" s="10">
        <v>0</v>
      </c>
      <c r="V62" s="10">
        <v>0</v>
      </c>
      <c r="W62" s="12">
        <f>VLOOKUP(A62,[1]Sheet1!$A:$D,4,0)</f>
        <v>86.179770294512096</v>
      </c>
      <c r="X62">
        <f>VLOOKUP(A62,[1]Sheet1!$A:$E,5,0)</f>
        <v>5.4419234341711498</v>
      </c>
      <c r="Y62">
        <f>VLOOKUP(A62,[1]Sheet1!$A:$F,6,0)</f>
        <v>51.773930154776799</v>
      </c>
      <c r="Z62">
        <f>VLOOKUP(A62,[1]Sheet1!$A:$G,7,0)</f>
        <v>3.6840179953521699</v>
      </c>
    </row>
    <row r="63" spans="1:26" hidden="1" x14ac:dyDescent="0.35">
      <c r="A63" s="2" t="s">
        <v>69</v>
      </c>
      <c r="B63" s="2" t="s">
        <v>104</v>
      </c>
      <c r="C63" s="2">
        <v>1.69</v>
      </c>
      <c r="D63" s="2">
        <v>70</v>
      </c>
      <c r="E63" s="3">
        <v>24.508945765204302</v>
      </c>
      <c r="F63" s="9" t="s">
        <v>108</v>
      </c>
      <c r="G63" s="9">
        <v>0</v>
      </c>
      <c r="H63" s="9"/>
      <c r="I63" s="9"/>
      <c r="J63" s="2">
        <v>14</v>
      </c>
      <c r="K63" s="2">
        <v>9</v>
      </c>
      <c r="L63" s="1">
        <f>AVERAGE(M63:P63)</f>
        <v>1.05</v>
      </c>
      <c r="M63" s="2">
        <v>1</v>
      </c>
      <c r="N63" s="2">
        <v>1</v>
      </c>
      <c r="O63" s="2">
        <v>1</v>
      </c>
      <c r="P63" s="2">
        <v>1.2</v>
      </c>
      <c r="Q63" s="4">
        <v>16</v>
      </c>
      <c r="R63" s="2">
        <v>0</v>
      </c>
      <c r="S63" s="2">
        <v>1</v>
      </c>
      <c r="T63" s="10">
        <v>2</v>
      </c>
      <c r="U63" s="10">
        <v>2</v>
      </c>
      <c r="V63" s="10">
        <v>2</v>
      </c>
      <c r="W63" s="12" t="e">
        <f>VLOOKUP(A63,[1]Sheet1!$A:$D,4,0)</f>
        <v>#N/A</v>
      </c>
      <c r="X63" t="e">
        <f>VLOOKUP(A63,[1]Sheet1!$A:$E,5,0)</f>
        <v>#N/A</v>
      </c>
      <c r="Y63" t="e">
        <f>VLOOKUP(A63,[1]Sheet1!$A:$F,6,0)</f>
        <v>#N/A</v>
      </c>
      <c r="Z63" t="e">
        <f>VLOOKUP(A63,[1]Sheet1!$A:$G,7,0)</f>
        <v>#N/A</v>
      </c>
    </row>
    <row r="64" spans="1:26" x14ac:dyDescent="0.35">
      <c r="A64" s="2" t="s">
        <v>70</v>
      </c>
      <c r="B64" s="2" t="s">
        <v>104</v>
      </c>
      <c r="C64" s="2">
        <v>1.62</v>
      </c>
      <c r="D64" s="2">
        <v>49</v>
      </c>
      <c r="E64" s="3">
        <v>18.67093430879439</v>
      </c>
      <c r="F64" s="9" t="s">
        <v>108</v>
      </c>
      <c r="G64" s="9">
        <v>0</v>
      </c>
      <c r="H64" s="9"/>
      <c r="I64" s="9"/>
      <c r="J64" s="2">
        <v>14</v>
      </c>
      <c r="K64" s="2">
        <v>9</v>
      </c>
      <c r="L64" s="1">
        <f>AVERAGE(M64:P64)</f>
        <v>1</v>
      </c>
      <c r="M64" s="2">
        <v>1</v>
      </c>
      <c r="N64" s="2">
        <v>1</v>
      </c>
      <c r="O64" s="2">
        <v>1</v>
      </c>
      <c r="P64" s="2">
        <v>1</v>
      </c>
      <c r="Q64" s="2">
        <v>15</v>
      </c>
      <c r="R64" s="2">
        <v>0</v>
      </c>
      <c r="S64" s="2">
        <v>0</v>
      </c>
      <c r="T64" s="10">
        <v>2</v>
      </c>
      <c r="U64" s="10">
        <v>2</v>
      </c>
      <c r="V64" s="10">
        <v>0</v>
      </c>
      <c r="W64" s="12">
        <f>VLOOKUP(A64,[1]Sheet1!$A:$D,4,0)</f>
        <v>18.792446776677501</v>
      </c>
      <c r="X64">
        <f>VLOOKUP(A64,[1]Sheet1!$A:$E,5,0)</f>
        <v>0.29718324452022599</v>
      </c>
      <c r="Y64">
        <f>VLOOKUP(A64,[1]Sheet1!$A:$F,6,0)</f>
        <v>5.0283739544716903</v>
      </c>
      <c r="Z64">
        <f>VLOOKUP(A64,[1]Sheet1!$A:$G,7,0)</f>
        <v>1.05737654820186</v>
      </c>
    </row>
    <row r="65" spans="1:26" x14ac:dyDescent="0.35">
      <c r="A65" s="2" t="s">
        <v>71</v>
      </c>
      <c r="B65" s="2" t="s">
        <v>104</v>
      </c>
      <c r="C65" s="2">
        <v>1.5</v>
      </c>
      <c r="D65" s="2">
        <v>38</v>
      </c>
      <c r="E65" s="3">
        <v>16.888888888888889</v>
      </c>
      <c r="F65" s="9" t="s">
        <v>108</v>
      </c>
      <c r="G65" s="9">
        <v>0</v>
      </c>
      <c r="H65" s="9"/>
      <c r="I65" s="9"/>
      <c r="J65" s="2">
        <v>12</v>
      </c>
      <c r="K65" s="2">
        <v>6</v>
      </c>
      <c r="L65" s="1">
        <f>AVERAGE(M65:P65)</f>
        <v>1</v>
      </c>
      <c r="M65" s="2">
        <v>1</v>
      </c>
      <c r="N65" s="2">
        <v>1</v>
      </c>
      <c r="O65" s="2">
        <v>1</v>
      </c>
      <c r="P65" s="2">
        <v>1</v>
      </c>
      <c r="Q65" s="2">
        <v>15</v>
      </c>
      <c r="R65" s="2">
        <v>0</v>
      </c>
      <c r="S65" s="2">
        <v>0</v>
      </c>
      <c r="T65" s="10">
        <v>4</v>
      </c>
      <c r="U65" s="10">
        <v>4</v>
      </c>
      <c r="V65" s="10">
        <v>2</v>
      </c>
      <c r="W65" s="12">
        <f>VLOOKUP(A65,[1]Sheet1!$A:$D,4,0)</f>
        <v>31.359909189321002</v>
      </c>
      <c r="X65">
        <f>VLOOKUP(A65,[1]Sheet1!$A:$E,5,0)</f>
        <v>0</v>
      </c>
      <c r="Y65">
        <f>VLOOKUP(A65,[1]Sheet1!$A:$F,6,0)</f>
        <v>4.8255819393349499</v>
      </c>
      <c r="Z65">
        <f>VLOOKUP(A65,[1]Sheet1!$A:$G,7,0)</f>
        <v>0.72680251554491404</v>
      </c>
    </row>
    <row r="66" spans="1:26" x14ac:dyDescent="0.35">
      <c r="A66" s="2" t="s">
        <v>72</v>
      </c>
      <c r="B66" s="2" t="s">
        <v>104</v>
      </c>
      <c r="C66" s="2">
        <v>1.42</v>
      </c>
      <c r="D66" s="2">
        <v>32</v>
      </c>
      <c r="E66" s="3">
        <v>15.869867089863124</v>
      </c>
      <c r="F66" s="9" t="s">
        <v>108</v>
      </c>
      <c r="G66" s="9">
        <v>0</v>
      </c>
      <c r="H66" s="9"/>
      <c r="I66" s="9"/>
      <c r="J66" s="2">
        <v>12</v>
      </c>
      <c r="K66" s="2">
        <v>6</v>
      </c>
      <c r="L66" s="1">
        <f>AVERAGE(M66:P66)</f>
        <v>1.0625</v>
      </c>
      <c r="M66" s="2">
        <v>1</v>
      </c>
      <c r="N66" s="2">
        <v>1</v>
      </c>
      <c r="O66" s="2">
        <v>1.25</v>
      </c>
      <c r="P66" s="2">
        <v>1</v>
      </c>
      <c r="Q66" s="2">
        <v>15</v>
      </c>
      <c r="R66" s="2">
        <v>0</v>
      </c>
      <c r="S66" s="2">
        <v>0</v>
      </c>
      <c r="T66" s="10">
        <v>2</v>
      </c>
      <c r="U66" s="10">
        <v>3</v>
      </c>
      <c r="V66" s="10">
        <v>2</v>
      </c>
      <c r="W66" s="12">
        <f>VLOOKUP(A66,[1]Sheet1!$A:$D,4,0)</f>
        <v>12.9286843504731</v>
      </c>
      <c r="X66">
        <f>VLOOKUP(A66,[1]Sheet1!$A:$E,5,0)</f>
        <v>0.87426142590280997</v>
      </c>
      <c r="Y66">
        <f>VLOOKUP(A66,[1]Sheet1!$A:$F,6,0)</f>
        <v>10.170394869038899</v>
      </c>
      <c r="Z66">
        <f>VLOOKUP(A66,[1]Sheet1!$A:$G,7,0)</f>
        <v>0.88194549665001898</v>
      </c>
    </row>
    <row r="67" spans="1:26" x14ac:dyDescent="0.35">
      <c r="A67" s="2" t="s">
        <v>73</v>
      </c>
      <c r="B67" s="2" t="s">
        <v>104</v>
      </c>
      <c r="C67" s="2">
        <v>1.56</v>
      </c>
      <c r="D67" s="2">
        <v>43</v>
      </c>
      <c r="E67" s="3">
        <v>17.669296515450359</v>
      </c>
      <c r="F67" s="9" t="s">
        <v>108</v>
      </c>
      <c r="G67" s="9">
        <v>0</v>
      </c>
      <c r="H67" s="9"/>
      <c r="I67" s="9"/>
      <c r="J67" s="2">
        <v>13</v>
      </c>
      <c r="K67" s="2">
        <v>6</v>
      </c>
      <c r="L67" s="1">
        <f>AVERAGE(M67:P67)</f>
        <v>1</v>
      </c>
      <c r="M67" s="2">
        <v>1</v>
      </c>
      <c r="N67" s="2">
        <v>1</v>
      </c>
      <c r="O67" s="2">
        <v>1</v>
      </c>
      <c r="P67" s="2">
        <v>1</v>
      </c>
      <c r="Q67" s="2">
        <v>15</v>
      </c>
      <c r="R67" s="2">
        <v>0</v>
      </c>
      <c r="S67" s="2">
        <v>0</v>
      </c>
      <c r="T67" s="10">
        <v>2</v>
      </c>
      <c r="U67" s="10">
        <v>1</v>
      </c>
      <c r="V67" s="10">
        <v>2</v>
      </c>
      <c r="W67" s="12">
        <f>VLOOKUP(A67,[1]Sheet1!$A:$D,4,0)</f>
        <v>25.335386286143802</v>
      </c>
      <c r="X67">
        <f>VLOOKUP(A67,[1]Sheet1!$A:$E,5,0)</f>
        <v>2.9062637768309401</v>
      </c>
      <c r="Y67">
        <f>VLOOKUP(A67,[1]Sheet1!$A:$F,6,0)</f>
        <v>9.5235186218985106</v>
      </c>
      <c r="Z67">
        <f>VLOOKUP(A67,[1]Sheet1!$A:$G,7,0)</f>
        <v>1.2059806610555299</v>
      </c>
    </row>
    <row r="68" spans="1:26" x14ac:dyDescent="0.35">
      <c r="A68" s="2" t="s">
        <v>74</v>
      </c>
      <c r="B68" s="2" t="s">
        <v>104</v>
      </c>
      <c r="C68" s="2">
        <v>1.6</v>
      </c>
      <c r="D68" s="2">
        <v>56</v>
      </c>
      <c r="E68" s="3">
        <v>21.875</v>
      </c>
      <c r="F68" s="9" t="s">
        <v>108</v>
      </c>
      <c r="G68" s="9">
        <v>0</v>
      </c>
      <c r="H68" s="9"/>
      <c r="I68" s="9"/>
      <c r="J68" s="2">
        <v>13</v>
      </c>
      <c r="K68" s="2">
        <v>7</v>
      </c>
      <c r="L68" s="1">
        <f>AVERAGE(M68:P68)</f>
        <v>1.8374999999999999</v>
      </c>
      <c r="M68" s="2">
        <v>1.2</v>
      </c>
      <c r="N68" s="2">
        <v>1</v>
      </c>
      <c r="O68" s="2">
        <v>1.75</v>
      </c>
      <c r="P68" s="2">
        <v>3.4</v>
      </c>
      <c r="Q68" s="2">
        <v>16</v>
      </c>
      <c r="R68" s="2">
        <v>0</v>
      </c>
      <c r="S68" s="2">
        <v>0</v>
      </c>
      <c r="T68" s="10">
        <v>5</v>
      </c>
      <c r="U68" s="10">
        <v>5</v>
      </c>
      <c r="V68" s="10">
        <v>0</v>
      </c>
      <c r="W68" s="12">
        <f>VLOOKUP(A68,[1]Sheet1!$A:$D,4,0)</f>
        <v>51.7370013580096</v>
      </c>
      <c r="X68">
        <f>VLOOKUP(A68,[1]Sheet1!$A:$E,5,0)</f>
        <v>4.0289488770081903</v>
      </c>
      <c r="Y68">
        <f>VLOOKUP(A68,[1]Sheet1!$A:$F,6,0)</f>
        <v>5.3932843461901996</v>
      </c>
      <c r="Z68">
        <f>VLOOKUP(A68,[1]Sheet1!$A:$G,7,0)</f>
        <v>0.71998874446124606</v>
      </c>
    </row>
    <row r="69" spans="1:26" hidden="1" x14ac:dyDescent="0.35">
      <c r="A69" s="2" t="s">
        <v>75</v>
      </c>
      <c r="B69" s="2" t="s">
        <v>104</v>
      </c>
      <c r="C69" s="2">
        <v>1.7</v>
      </c>
      <c r="D69" s="2">
        <v>57</v>
      </c>
      <c r="E69" s="3">
        <v>19.723183391003463</v>
      </c>
      <c r="F69" s="9" t="s">
        <v>108</v>
      </c>
      <c r="G69" s="9">
        <v>0</v>
      </c>
      <c r="H69" s="9"/>
      <c r="I69" s="9"/>
      <c r="J69" s="2">
        <v>14</v>
      </c>
      <c r="K69" s="2">
        <v>9</v>
      </c>
      <c r="L69" s="1">
        <f>AVERAGE(M69:P69)</f>
        <v>1.4562499999999998</v>
      </c>
      <c r="M69" s="2">
        <v>1.6</v>
      </c>
      <c r="N69" s="2">
        <v>1.2</v>
      </c>
      <c r="O69" s="2">
        <v>1.625</v>
      </c>
      <c r="P69" s="2">
        <v>1.4</v>
      </c>
      <c r="Q69" s="2">
        <v>40</v>
      </c>
      <c r="R69" s="2">
        <v>21</v>
      </c>
      <c r="S69" s="2">
        <v>11</v>
      </c>
      <c r="T69" s="10">
        <v>10</v>
      </c>
      <c r="U69" s="10">
        <v>4</v>
      </c>
      <c r="V69" s="10">
        <v>2</v>
      </c>
      <c r="W69" s="12" t="e">
        <f>VLOOKUP(A69,[1]Sheet1!$A:$D,4,0)</f>
        <v>#N/A</v>
      </c>
      <c r="X69" t="e">
        <f>VLOOKUP(A69,[1]Sheet1!$A:$E,5,0)</f>
        <v>#N/A</v>
      </c>
      <c r="Y69" t="e">
        <f>VLOOKUP(A69,[1]Sheet1!$A:$F,6,0)</f>
        <v>#N/A</v>
      </c>
      <c r="Z69" t="e">
        <f>VLOOKUP(A69,[1]Sheet1!$A:$G,7,0)</f>
        <v>#N/A</v>
      </c>
    </row>
    <row r="70" spans="1:26" x14ac:dyDescent="0.35">
      <c r="A70" s="2" t="s">
        <v>76</v>
      </c>
      <c r="B70" s="2" t="s">
        <v>104</v>
      </c>
      <c r="C70" s="2">
        <v>1.6</v>
      </c>
      <c r="D70" s="2">
        <v>52</v>
      </c>
      <c r="E70" s="3">
        <v>20.3125</v>
      </c>
      <c r="F70" s="9" t="s">
        <v>108</v>
      </c>
      <c r="G70" s="9">
        <v>0</v>
      </c>
      <c r="H70" s="9"/>
      <c r="I70" s="9"/>
      <c r="J70" s="2">
        <v>16</v>
      </c>
      <c r="K70" s="2">
        <v>10</v>
      </c>
      <c r="L70" s="1">
        <f>AVERAGE(M70:P70)</f>
        <v>2.5625</v>
      </c>
      <c r="M70" s="2">
        <v>1</v>
      </c>
      <c r="N70" s="2">
        <v>2.2000000000000002</v>
      </c>
      <c r="O70" s="2">
        <v>3.25</v>
      </c>
      <c r="P70" s="2">
        <v>3.8</v>
      </c>
      <c r="Q70" s="2">
        <v>24</v>
      </c>
      <c r="R70" s="2">
        <v>25</v>
      </c>
      <c r="S70" s="2">
        <v>37</v>
      </c>
      <c r="T70" s="10">
        <v>0</v>
      </c>
      <c r="U70" s="10">
        <v>4</v>
      </c>
      <c r="V70" s="10">
        <v>0</v>
      </c>
      <c r="W70" s="12">
        <f>VLOOKUP(A70,[1]Sheet1!$A:$D,4,0)</f>
        <v>29.832458893218199</v>
      </c>
      <c r="X70">
        <f>VLOOKUP(A70,[1]Sheet1!$A:$E,5,0)</f>
        <v>0</v>
      </c>
      <c r="Y70">
        <f>VLOOKUP(A70,[1]Sheet1!$A:$F,6,0)</f>
        <v>10.574929861678299</v>
      </c>
      <c r="Z70">
        <f>VLOOKUP(A70,[1]Sheet1!$A:$G,7,0)</f>
        <v>0.94344393301596596</v>
      </c>
    </row>
    <row r="71" spans="1:26" x14ac:dyDescent="0.35">
      <c r="A71" s="2" t="s">
        <v>77</v>
      </c>
      <c r="B71" s="2" t="s">
        <v>104</v>
      </c>
      <c r="C71" s="2">
        <v>1.58</v>
      </c>
      <c r="D71" s="2">
        <v>62</v>
      </c>
      <c r="E71" s="3">
        <v>24.835763499439189</v>
      </c>
      <c r="F71" s="9" t="s">
        <v>108</v>
      </c>
      <c r="G71" s="9">
        <v>0</v>
      </c>
      <c r="H71" s="9"/>
      <c r="I71" s="9"/>
      <c r="J71" s="2">
        <v>16</v>
      </c>
      <c r="K71" s="2">
        <v>9</v>
      </c>
      <c r="L71" s="1">
        <f>AVERAGE(M71:P71)</f>
        <v>1.7875000000000001</v>
      </c>
      <c r="M71" s="2">
        <v>1.4</v>
      </c>
      <c r="N71" s="2">
        <v>2</v>
      </c>
      <c r="O71" s="2">
        <v>1.75</v>
      </c>
      <c r="P71" s="2">
        <v>2</v>
      </c>
      <c r="Q71" s="2">
        <v>18</v>
      </c>
      <c r="R71" s="2">
        <v>0</v>
      </c>
      <c r="S71" s="2">
        <v>4</v>
      </c>
      <c r="T71" s="10">
        <v>2</v>
      </c>
      <c r="U71" s="10">
        <v>2</v>
      </c>
      <c r="V71" s="10">
        <v>3</v>
      </c>
      <c r="W71" s="12">
        <f>VLOOKUP(A71,[1]Sheet1!$A:$D,4,0)</f>
        <v>206.85840679471599</v>
      </c>
      <c r="X71">
        <f>VLOOKUP(A71,[1]Sheet1!$A:$E,5,0)</f>
        <v>2.2977442806448698</v>
      </c>
      <c r="Y71">
        <f>VLOOKUP(A71,[1]Sheet1!$A:$F,6,0)</f>
        <v>26.9157848095345</v>
      </c>
      <c r="Z71">
        <f>VLOOKUP(A71,[1]Sheet1!$A:$G,7,0)</f>
        <v>3.7897768919428101</v>
      </c>
    </row>
    <row r="72" spans="1:26" x14ac:dyDescent="0.35">
      <c r="A72" s="2" t="s">
        <v>78</v>
      </c>
      <c r="B72" s="2" t="s">
        <v>104</v>
      </c>
      <c r="C72" s="2">
        <v>1.52</v>
      </c>
      <c r="D72" s="2">
        <v>42</v>
      </c>
      <c r="E72" s="3">
        <v>18.178670360110804</v>
      </c>
      <c r="F72" s="9" t="s">
        <v>108</v>
      </c>
      <c r="G72" s="9">
        <v>0</v>
      </c>
      <c r="H72" s="9"/>
      <c r="I72" s="9"/>
      <c r="J72" s="2">
        <v>14</v>
      </c>
      <c r="K72" s="2">
        <v>8</v>
      </c>
      <c r="L72" s="1">
        <f>AVERAGE(M72:P72)</f>
        <v>1.6187500000000001</v>
      </c>
      <c r="M72" s="2">
        <v>2</v>
      </c>
      <c r="N72" s="2">
        <v>1.4</v>
      </c>
      <c r="O72" s="2">
        <v>1.875</v>
      </c>
      <c r="P72" s="2">
        <v>1.2</v>
      </c>
      <c r="Q72" s="2">
        <v>22</v>
      </c>
      <c r="R72" s="2">
        <v>8</v>
      </c>
      <c r="S72" s="2">
        <v>23</v>
      </c>
      <c r="T72" s="10">
        <v>0</v>
      </c>
      <c r="U72" s="10">
        <v>4</v>
      </c>
      <c r="V72" s="10">
        <v>1</v>
      </c>
      <c r="W72" s="12">
        <f>VLOOKUP(A72,[1]Sheet1!$A:$D,4,0)</f>
        <v>66.942762261320397</v>
      </c>
      <c r="X72">
        <f>VLOOKUP(A72,[1]Sheet1!$A:$E,5,0)</f>
        <v>0.17425620547643</v>
      </c>
      <c r="Y72">
        <f>VLOOKUP(A72,[1]Sheet1!$A:$F,6,0)</f>
        <v>10.615341260298701</v>
      </c>
      <c r="Z72">
        <f>VLOOKUP(A72,[1]Sheet1!$A:$G,7,0)</f>
        <v>6.3109089565377099</v>
      </c>
    </row>
    <row r="73" spans="1:26" x14ac:dyDescent="0.35">
      <c r="A73" s="2" t="s">
        <v>79</v>
      </c>
      <c r="B73" s="2" t="s">
        <v>104</v>
      </c>
      <c r="C73" s="2">
        <v>1.55</v>
      </c>
      <c r="D73" s="2">
        <v>47</v>
      </c>
      <c r="E73" s="3">
        <v>19.562955254942764</v>
      </c>
      <c r="F73" s="9" t="s">
        <v>108</v>
      </c>
      <c r="G73" s="9">
        <v>0</v>
      </c>
      <c r="H73" s="9"/>
      <c r="I73" s="9"/>
      <c r="J73" s="2">
        <v>13</v>
      </c>
      <c r="K73" s="2">
        <v>8</v>
      </c>
      <c r="L73" s="1">
        <f>AVERAGE(M73:P73)</f>
        <v>1.8687499999999999</v>
      </c>
      <c r="M73" s="2">
        <v>1.2</v>
      </c>
      <c r="N73" s="2">
        <v>1.4</v>
      </c>
      <c r="O73" s="2">
        <v>2.875</v>
      </c>
      <c r="P73" s="2">
        <v>2</v>
      </c>
      <c r="Q73" s="2">
        <v>36</v>
      </c>
      <c r="R73" s="2">
        <v>17</v>
      </c>
      <c r="S73" s="2">
        <v>35</v>
      </c>
      <c r="T73" s="10">
        <v>8</v>
      </c>
      <c r="U73" s="10">
        <v>8</v>
      </c>
      <c r="V73" s="10">
        <v>2</v>
      </c>
      <c r="W73" s="12">
        <f>VLOOKUP(A73,[1]Sheet1!$A:$D,4,0)</f>
        <v>138.19940509742699</v>
      </c>
      <c r="X73">
        <f>VLOOKUP(A73,[1]Sheet1!$A:$E,5,0)</f>
        <v>0.170530137175116</v>
      </c>
      <c r="Y73">
        <f>VLOOKUP(A73,[1]Sheet1!$A:$F,6,0)</f>
        <v>22.6624903478879</v>
      </c>
      <c r="Z73">
        <f>VLOOKUP(A73,[1]Sheet1!$A:$G,7,0)</f>
        <v>7.45841753017974</v>
      </c>
    </row>
    <row r="74" spans="1:26" x14ac:dyDescent="0.35">
      <c r="A74" s="2" t="s">
        <v>80</v>
      </c>
      <c r="B74" s="2" t="s">
        <v>104</v>
      </c>
      <c r="C74" s="2">
        <v>1.71</v>
      </c>
      <c r="D74" s="2">
        <v>62.5</v>
      </c>
      <c r="E74" s="3">
        <v>21.37409801306385</v>
      </c>
      <c r="F74" s="9" t="s">
        <v>108</v>
      </c>
      <c r="G74" s="9">
        <v>0</v>
      </c>
      <c r="H74" s="9"/>
      <c r="I74" s="9"/>
      <c r="J74" s="2">
        <v>14</v>
      </c>
      <c r="K74" s="2">
        <v>9</v>
      </c>
      <c r="L74" s="1">
        <f>AVERAGE(M74:P74)</f>
        <v>1</v>
      </c>
      <c r="M74" s="2">
        <v>1</v>
      </c>
      <c r="N74" s="2">
        <v>1</v>
      </c>
      <c r="O74" s="2">
        <v>1</v>
      </c>
      <c r="P74" s="2">
        <v>1</v>
      </c>
      <c r="Q74" s="2">
        <v>16</v>
      </c>
      <c r="R74" s="2">
        <v>0</v>
      </c>
      <c r="S74" s="2">
        <v>7</v>
      </c>
      <c r="T74" s="10">
        <v>3</v>
      </c>
      <c r="U74" s="10">
        <v>3</v>
      </c>
      <c r="V74" s="10">
        <v>3</v>
      </c>
      <c r="W74" s="12">
        <f>VLOOKUP(A74,[1]Sheet1!$A:$D,4,0)</f>
        <v>42.838406710390103</v>
      </c>
      <c r="X74">
        <f>VLOOKUP(A74,[1]Sheet1!$A:$E,5,0)</f>
        <v>0</v>
      </c>
      <c r="Y74">
        <f>VLOOKUP(A74,[1]Sheet1!$A:$F,6,0)</f>
        <v>3.48692474408859</v>
      </c>
      <c r="Z74">
        <f>VLOOKUP(A74,[1]Sheet1!$A:$G,7,0)</f>
        <v>1.44612369400992</v>
      </c>
    </row>
    <row r="75" spans="1:26" x14ac:dyDescent="0.35">
      <c r="A75" s="2" t="s">
        <v>81</v>
      </c>
      <c r="B75" s="2" t="s">
        <v>104</v>
      </c>
      <c r="C75" s="2">
        <v>1.6</v>
      </c>
      <c r="D75" s="2">
        <v>47</v>
      </c>
      <c r="E75" s="3">
        <v>18.359375</v>
      </c>
      <c r="F75" s="9" t="s">
        <v>108</v>
      </c>
      <c r="G75" s="9">
        <v>0</v>
      </c>
      <c r="H75" s="9"/>
      <c r="I75" s="9"/>
      <c r="J75" s="2">
        <v>12</v>
      </c>
      <c r="K75" s="2">
        <v>6</v>
      </c>
      <c r="L75" s="1">
        <f>AVERAGE(M75:P75)</f>
        <v>1.95</v>
      </c>
      <c r="M75" s="2">
        <v>1.4</v>
      </c>
      <c r="N75" s="2">
        <v>1.4</v>
      </c>
      <c r="O75" s="2">
        <v>3</v>
      </c>
      <c r="P75" s="2">
        <v>2</v>
      </c>
      <c r="Q75" s="2">
        <v>16</v>
      </c>
      <c r="R75" s="2">
        <v>2</v>
      </c>
      <c r="S75" s="2">
        <v>17</v>
      </c>
      <c r="T75" s="10">
        <v>2</v>
      </c>
      <c r="U75" s="10">
        <v>5</v>
      </c>
      <c r="V75" s="10">
        <v>0</v>
      </c>
      <c r="W75" s="12">
        <f>VLOOKUP(A75,[1]Sheet1!$A:$D,4,0)</f>
        <v>1.7091200507348401</v>
      </c>
      <c r="X75">
        <f>VLOOKUP(A75,[1]Sheet1!$A:$E,5,0)</f>
        <v>0.33071435792314002</v>
      </c>
      <c r="Y75">
        <f>VLOOKUP(A75,[1]Sheet1!$A:$F,6,0)</f>
        <v>0</v>
      </c>
      <c r="Z75">
        <f>VLOOKUP(A75,[1]Sheet1!$A:$G,7,0)</f>
        <v>0.90700671926180798</v>
      </c>
    </row>
    <row r="76" spans="1:26" x14ac:dyDescent="0.35">
      <c r="A76" s="2" t="s">
        <v>82</v>
      </c>
      <c r="B76" s="2" t="s">
        <v>104</v>
      </c>
      <c r="C76" s="2">
        <v>1.7</v>
      </c>
      <c r="D76" s="2">
        <v>52</v>
      </c>
      <c r="E76" s="3">
        <v>17.993079584775089</v>
      </c>
      <c r="F76" s="9" t="s">
        <v>108</v>
      </c>
      <c r="G76" s="9">
        <v>0</v>
      </c>
      <c r="H76" s="9"/>
      <c r="I76" s="9"/>
      <c r="J76" s="2">
        <v>17</v>
      </c>
      <c r="K76" s="2">
        <v>13</v>
      </c>
      <c r="L76" s="1">
        <f>AVERAGE(M76:P76)</f>
        <v>1.35625</v>
      </c>
      <c r="M76" s="2">
        <v>1.4</v>
      </c>
      <c r="N76" s="2">
        <v>1.2</v>
      </c>
      <c r="O76" s="2">
        <v>1.625</v>
      </c>
      <c r="P76" s="2">
        <v>1.2</v>
      </c>
      <c r="Q76" s="2">
        <v>16</v>
      </c>
      <c r="R76" s="2">
        <v>1</v>
      </c>
      <c r="S76" s="2">
        <v>0</v>
      </c>
      <c r="T76" s="10">
        <v>2</v>
      </c>
      <c r="U76" s="10">
        <v>3</v>
      </c>
      <c r="V76" s="10">
        <v>5</v>
      </c>
      <c r="W76" s="12">
        <f>VLOOKUP(A76,[1]Sheet1!$A:$D,4,0)</f>
        <v>35.629864807423303</v>
      </c>
      <c r="X76">
        <f>VLOOKUP(A76,[1]Sheet1!$A:$E,5,0)</f>
        <v>1.6737504673303101</v>
      </c>
      <c r="Y76">
        <f>VLOOKUP(A76,[1]Sheet1!$A:$F,6,0)</f>
        <v>7.5000250309460998</v>
      </c>
      <c r="Z76">
        <f>VLOOKUP(A76,[1]Sheet1!$A:$G,7,0)</f>
        <v>1.58574825508609</v>
      </c>
    </row>
    <row r="77" spans="1:26" x14ac:dyDescent="0.35">
      <c r="A77" s="2" t="s">
        <v>83</v>
      </c>
      <c r="B77" s="2" t="s">
        <v>104</v>
      </c>
      <c r="C77" s="2">
        <v>1.68</v>
      </c>
      <c r="D77" s="2">
        <v>75</v>
      </c>
      <c r="E77" s="3">
        <v>26.573129251700681</v>
      </c>
      <c r="F77" s="9" t="s">
        <v>108</v>
      </c>
      <c r="G77" s="9">
        <v>0</v>
      </c>
      <c r="H77" s="9"/>
      <c r="I77" s="9"/>
      <c r="J77" s="2">
        <v>15</v>
      </c>
      <c r="K77" s="2">
        <v>9</v>
      </c>
      <c r="L77" s="1">
        <f>AVERAGE(M77:P77)</f>
        <v>1.84375</v>
      </c>
      <c r="M77" s="2">
        <v>1.2</v>
      </c>
      <c r="N77" s="2">
        <v>1.8</v>
      </c>
      <c r="O77" s="2">
        <v>2.375</v>
      </c>
      <c r="P77" s="2">
        <v>2</v>
      </c>
      <c r="Q77" s="2">
        <v>26</v>
      </c>
      <c r="R77" s="2">
        <v>4</v>
      </c>
      <c r="S77" s="2">
        <v>1</v>
      </c>
      <c r="T77" s="10">
        <v>1</v>
      </c>
      <c r="U77" s="10">
        <v>2</v>
      </c>
      <c r="V77" s="10">
        <v>3</v>
      </c>
      <c r="W77" s="12">
        <f>VLOOKUP(A77,[1]Sheet1!$A:$D,4,0)</f>
        <v>87.519937412009</v>
      </c>
      <c r="X77">
        <f>VLOOKUP(A77,[1]Sheet1!$A:$E,5,0)</f>
        <v>0.94123262519351503</v>
      </c>
      <c r="Y77">
        <f>VLOOKUP(A77,[1]Sheet1!$A:$F,6,0)</f>
        <v>5.1094692659021499</v>
      </c>
      <c r="Z77">
        <f>VLOOKUP(A77,[1]Sheet1!$A:$G,7,0)</f>
        <v>2.5794676674978798</v>
      </c>
    </row>
    <row r="78" spans="1:26" hidden="1" x14ac:dyDescent="0.35">
      <c r="A78" s="2" t="s">
        <v>84</v>
      </c>
      <c r="B78" s="2" t="s">
        <v>104</v>
      </c>
      <c r="C78" s="2">
        <v>1.5</v>
      </c>
      <c r="D78" s="2">
        <v>44</v>
      </c>
      <c r="E78" s="3">
        <v>19.555555555555554</v>
      </c>
      <c r="F78" s="9" t="s">
        <v>108</v>
      </c>
      <c r="G78" s="9">
        <v>0</v>
      </c>
      <c r="H78" s="9"/>
      <c r="I78" s="9"/>
      <c r="J78" s="2">
        <v>14</v>
      </c>
      <c r="K78" s="2">
        <v>8</v>
      </c>
      <c r="L78" s="1">
        <f>AVERAGE(M78:P78)</f>
        <v>1.5750000000000002</v>
      </c>
      <c r="M78" s="2">
        <v>2</v>
      </c>
      <c r="N78" s="2">
        <v>1.4</v>
      </c>
      <c r="O78" s="2">
        <v>1.5</v>
      </c>
      <c r="P78" s="2">
        <v>1.4</v>
      </c>
      <c r="Q78" s="2">
        <v>15</v>
      </c>
      <c r="R78" s="2">
        <v>0</v>
      </c>
      <c r="S78" s="2">
        <v>30</v>
      </c>
      <c r="T78" s="10">
        <v>0</v>
      </c>
      <c r="U78" s="10">
        <v>2</v>
      </c>
      <c r="V78" s="10">
        <v>2</v>
      </c>
      <c r="W78" s="12" t="e">
        <f>VLOOKUP(A78,[1]Sheet1!$A:$D,4,0)</f>
        <v>#N/A</v>
      </c>
      <c r="X78" t="e">
        <f>VLOOKUP(A78,[1]Sheet1!$A:$E,5,0)</f>
        <v>#N/A</v>
      </c>
      <c r="Y78" t="e">
        <f>VLOOKUP(A78,[1]Sheet1!$A:$F,6,0)</f>
        <v>#N/A</v>
      </c>
      <c r="Z78" t="e">
        <f>VLOOKUP(A78,[1]Sheet1!$A:$G,7,0)</f>
        <v>#N/A</v>
      </c>
    </row>
    <row r="79" spans="1:26" x14ac:dyDescent="0.35">
      <c r="A79" s="2" t="s">
        <v>85</v>
      </c>
      <c r="B79" s="2" t="s">
        <v>104</v>
      </c>
      <c r="C79" s="2">
        <v>1.52</v>
      </c>
      <c r="D79" s="2">
        <v>43</v>
      </c>
      <c r="E79" s="3">
        <v>18.611495844875346</v>
      </c>
      <c r="F79" s="9" t="s">
        <v>108</v>
      </c>
      <c r="G79" s="9">
        <v>0</v>
      </c>
      <c r="H79" s="9"/>
      <c r="I79" s="9"/>
      <c r="J79" s="2">
        <v>14</v>
      </c>
      <c r="K79" s="2">
        <v>7</v>
      </c>
      <c r="L79" s="1">
        <f>AVERAGE(M79:P79)</f>
        <v>2.28125</v>
      </c>
      <c r="M79" s="2">
        <v>1.6</v>
      </c>
      <c r="N79" s="2">
        <v>2.6</v>
      </c>
      <c r="O79" s="2">
        <v>3.125</v>
      </c>
      <c r="P79" s="2">
        <v>1.8</v>
      </c>
      <c r="Q79" s="2">
        <v>21</v>
      </c>
      <c r="R79" s="2">
        <v>7</v>
      </c>
      <c r="S79" s="2">
        <v>8</v>
      </c>
      <c r="T79" s="10">
        <v>4</v>
      </c>
      <c r="U79" s="10">
        <v>4</v>
      </c>
      <c r="V79" s="10">
        <v>3</v>
      </c>
      <c r="W79" s="12">
        <f>VLOOKUP(A79,[1]Sheet1!$A:$D,4,0)</f>
        <v>15.8083438862751</v>
      </c>
      <c r="X79">
        <f>VLOOKUP(A79,[1]Sheet1!$A:$E,5,0)</f>
        <v>0</v>
      </c>
      <c r="Y79">
        <f>VLOOKUP(A79,[1]Sheet1!$A:$F,6,0)</f>
        <v>0.88763127697694699</v>
      </c>
      <c r="Z79">
        <f>VLOOKUP(A79,[1]Sheet1!$A:$G,7,0)</f>
        <v>1.19938281679086</v>
      </c>
    </row>
  </sheetData>
  <autoFilter ref="A1:Z79" xr:uid="{6139FAEB-7E9D-CC4C-A6E0-7F8107C693BE}">
    <filterColumn colId="22">
      <filters>
        <filter val="1.709120051"/>
        <filter val="105.9356166"/>
        <filter val="112.9932138"/>
        <filter val="12.92868435"/>
        <filter val="121.3982744"/>
        <filter val="138.1994051"/>
        <filter val="140.2291724"/>
        <filter val="15.80834389"/>
        <filter val="150.9145364"/>
        <filter val="154.1702703"/>
        <filter val="156.4096522"/>
        <filter val="158.2649536"/>
        <filter val="18.33718048"/>
        <filter val="18.79244678"/>
        <filter val="206.8584068"/>
        <filter val="209.2211097"/>
        <filter val="25.33538629"/>
        <filter val="26.40553834"/>
        <filter val="29.06700391"/>
        <filter val="29.83245889"/>
        <filter val="31.35990919"/>
        <filter val="32.31344027"/>
        <filter val="33.93605308"/>
        <filter val="35.00038529"/>
        <filter val="35.07768003"/>
        <filter val="35.62986481"/>
        <filter val="36.35092311"/>
        <filter val="37.50720502"/>
        <filter val="38.49430343"/>
        <filter val="395.333483"/>
        <filter val="40.03879283"/>
        <filter val="40.62198257"/>
        <filter val="40.90021149"/>
        <filter val="41.25515367"/>
        <filter val="42.1231118"/>
        <filter val="42.81859551"/>
        <filter val="42.83840671"/>
        <filter val="43.19764537"/>
        <filter val="48.05366037"/>
        <filter val="50.14366274"/>
        <filter val="51.73700136"/>
        <filter val="55.62735199"/>
        <filter val="55.85111919"/>
        <filter val="57.27773248"/>
        <filter val="59.4413109"/>
        <filter val="61.02188927"/>
        <filter val="62.41964266"/>
        <filter val="62.79868056"/>
        <filter val="66.94276226"/>
        <filter val="67.35951945"/>
        <filter val="68.64374329"/>
        <filter val="71.27128604"/>
        <filter val="73.42405086"/>
        <filter val="74.32391291"/>
        <filter val="74.6636661"/>
        <filter val="75.07233788"/>
        <filter val="75.59889715"/>
        <filter val="75.79499625"/>
        <filter val="79.67797393"/>
        <filter val="79.84047606"/>
        <filter val="82.64268886"/>
        <filter val="85.08762007"/>
        <filter val="86.17977029"/>
        <filter val="87.51993741"/>
        <filter val="89.50136873"/>
        <filter val="91.57554777"/>
        <filter val="96.39026514"/>
        <filter val="99.30710815"/>
      </filters>
    </filterColumn>
  </autoFilter>
  <sortState xmlns:xlrd2="http://schemas.microsoft.com/office/spreadsheetml/2017/richdata2" ref="A2:Z79">
    <sortCondition ref="B2:B7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 lian</cp:lastModifiedBy>
  <dcterms:created xsi:type="dcterms:W3CDTF">2023-03-13T14:12:48Z</dcterms:created>
  <dcterms:modified xsi:type="dcterms:W3CDTF">2023-12-14T04:03:32Z</dcterms:modified>
</cp:coreProperties>
</file>