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ERY\"/>
    </mc:Choice>
  </mc:AlternateContent>
  <bookViews>
    <workbookView xWindow="240" yWindow="15" windowWidth="16095" windowHeight="9660"/>
  </bookViews>
  <sheets>
    <sheet name="Sheet2" sheetId="2" r:id="rId1"/>
  </sheets>
  <definedNames>
    <definedName name="_xlnm._FilterDatabase" localSheetId="0" hidden="1">Sheet2!$A$1:$AS$55</definedName>
  </definedNames>
  <calcPr calcId="162913"/>
</workbook>
</file>

<file path=xl/calcChain.xml><?xml version="1.0" encoding="utf-8"?>
<calcChain xmlns="http://schemas.openxmlformats.org/spreadsheetml/2006/main">
  <c r="I56" i="2" l="1"/>
  <c r="H32" i="2"/>
  <c r="H30" i="2"/>
  <c r="H40" i="2"/>
  <c r="H36" i="2"/>
  <c r="H20" i="2"/>
  <c r="H18" i="2"/>
  <c r="H16" i="2"/>
  <c r="H14" i="2"/>
  <c r="H2" i="2"/>
  <c r="H48" i="2"/>
  <c r="H52" i="2"/>
  <c r="H4" i="2"/>
  <c r="H10" i="2"/>
  <c r="H46" i="2"/>
  <c r="H50" i="2"/>
  <c r="H44" i="2"/>
  <c r="H42" i="2"/>
  <c r="H12" i="2"/>
</calcChain>
</file>

<file path=xl/sharedStrings.xml><?xml version="1.0" encoding="utf-8"?>
<sst xmlns="http://schemas.openxmlformats.org/spreadsheetml/2006/main" count="1110" uniqueCount="245">
  <si>
    <t>N</t>
  </si>
  <si>
    <t>P-1512</t>
  </si>
  <si>
    <t>CIP_P-1512</t>
  </si>
  <si>
    <t>P-1612</t>
  </si>
  <si>
    <t>CIP_P-1612</t>
  </si>
  <si>
    <t>P-2313</t>
  </si>
  <si>
    <t>CIP_P-2313</t>
  </si>
  <si>
    <t>P-2412</t>
  </si>
  <si>
    <t>CIP_P-2412</t>
  </si>
  <si>
    <t>P-2310</t>
  </si>
  <si>
    <t>CIP_P-2310</t>
  </si>
  <si>
    <t>P-2312</t>
  </si>
  <si>
    <t>CIP_P-2312</t>
  </si>
  <si>
    <t>P-1270</t>
  </si>
  <si>
    <t>CIP_P-1270</t>
  </si>
  <si>
    <t>P-1110</t>
  </si>
  <si>
    <t>CIP_P-1110</t>
  </si>
  <si>
    <t>P-3130</t>
  </si>
  <si>
    <t>CIP_P-3130</t>
  </si>
  <si>
    <t>P-3601</t>
  </si>
  <si>
    <t>CIP_P-3601</t>
  </si>
  <si>
    <t>P-3620</t>
  </si>
  <si>
    <t>CIP_P-3620</t>
  </si>
  <si>
    <t>P-4700</t>
  </si>
  <si>
    <t>CIP_P-4700</t>
  </si>
  <si>
    <t>P-4800</t>
  </si>
  <si>
    <t>CIP_P-4800</t>
  </si>
  <si>
    <t>P-2311</t>
  </si>
  <si>
    <t>CIP_P-2311</t>
  </si>
  <si>
    <t>P-1020</t>
  </si>
  <si>
    <t>CIP_P-1020</t>
  </si>
  <si>
    <t>P-1028</t>
  </si>
  <si>
    <t>CIP_P-1028</t>
  </si>
  <si>
    <t>P-1310</t>
  </si>
  <si>
    <t>CIP_P-1310</t>
  </si>
  <si>
    <t>P-1311</t>
  </si>
  <si>
    <t>CIP_P-1311</t>
  </si>
  <si>
    <t>P-1410</t>
  </si>
  <si>
    <t>CIP_P-1410</t>
  </si>
  <si>
    <t>P-1510</t>
  </si>
  <si>
    <t>CIP_P-1510</t>
  </si>
  <si>
    <t>P-1511</t>
  </si>
  <si>
    <t>CIP_P-1511</t>
  </si>
  <si>
    <t>P-1610</t>
  </si>
  <si>
    <t>CIP_P-1610</t>
  </si>
  <si>
    <t>P-1611</t>
  </si>
  <si>
    <t>CIP_P-1611</t>
  </si>
  <si>
    <t>P-1710</t>
  </si>
  <si>
    <t>CIP_P-1710</t>
  </si>
  <si>
    <t>P-1711</t>
  </si>
  <si>
    <t>CIP_P-1711</t>
  </si>
  <si>
    <t>P-1812</t>
  </si>
  <si>
    <t>CIP_P-1812</t>
  </si>
  <si>
    <t>Name:</t>
  </si>
  <si>
    <t>Tag:</t>
  </si>
  <si>
    <t>Fluid properties</t>
  </si>
  <si>
    <t>Fluid:</t>
  </si>
  <si>
    <t>Temperature:</t>
  </si>
  <si>
    <t>Density:</t>
  </si>
  <si>
    <t>Viscosity:</t>
  </si>
  <si>
    <t>Abrasive?</t>
  </si>
  <si>
    <t>Design data</t>
  </si>
  <si>
    <t>Flow</t>
  </si>
  <si>
    <t>Pressure</t>
  </si>
  <si>
    <t>NPSH req.</t>
  </si>
  <si>
    <t>Construction data</t>
  </si>
  <si>
    <t>Type:</t>
  </si>
  <si>
    <t>Impeller type</t>
  </si>
  <si>
    <t xml:space="preserve">Parts in contact with product </t>
  </si>
  <si>
    <t>Product wetted seal</t>
  </si>
  <si>
    <t>Structures, frame</t>
  </si>
  <si>
    <t>Seal</t>
  </si>
  <si>
    <t>Connections</t>
  </si>
  <si>
    <t>Motor coupling</t>
  </si>
  <si>
    <t>Accessories</t>
  </si>
  <si>
    <t>Stainless steel motor shroud</t>
  </si>
  <si>
    <t>Adjustable legs</t>
  </si>
  <si>
    <t>Suggested suppliers</t>
  </si>
  <si>
    <t>Motor data</t>
  </si>
  <si>
    <t>Supplier</t>
  </si>
  <si>
    <t>Quantity</t>
  </si>
  <si>
    <t>Nominal Power (kW)</t>
  </si>
  <si>
    <t>RPM</t>
  </si>
  <si>
    <t>Three-phase voltage/frequency</t>
  </si>
  <si>
    <t>Protection:</t>
  </si>
  <si>
    <t>Insulation class:</t>
  </si>
  <si>
    <t>Efficiency class</t>
  </si>
  <si>
    <t>Service factor</t>
  </si>
  <si>
    <t>Ambient temperature:</t>
  </si>
  <si>
    <t>Altitude:</t>
  </si>
  <si>
    <t>Heating jacket</t>
  </si>
  <si>
    <t>Diff. pressure</t>
  </si>
  <si>
    <t>Inlet pressure</t>
  </si>
  <si>
    <t>Evaporator booster pump</t>
  </si>
  <si>
    <t>Skim milk 9% TS</t>
  </si>
  <si>
    <t>75 °C</t>
  </si>
  <si>
    <t>1035 kg/m3</t>
  </si>
  <si>
    <t>1 cP</t>
  </si>
  <si>
    <t>NO</t>
  </si>
  <si>
    <t>20000 kg/h</t>
  </si>
  <si>
    <t>45 m l.c.</t>
  </si>
  <si>
    <t>2 m l.c.</t>
  </si>
  <si>
    <t>sanitary</t>
  </si>
  <si>
    <t>open</t>
  </si>
  <si>
    <t>AISI 316 SS</t>
  </si>
  <si>
    <t>EPDM</t>
  </si>
  <si>
    <t>stainless steel</t>
  </si>
  <si>
    <t>double flushed shaft seal</t>
  </si>
  <si>
    <t>danish sanitary standard</t>
  </si>
  <si>
    <t>direct, monoblock type</t>
  </si>
  <si>
    <t>yes</t>
  </si>
  <si>
    <t>Alfa Laval, Fristam</t>
  </si>
  <si>
    <t>by supplier</t>
  </si>
  <si>
    <t>380 V / 50 Hz</t>
  </si>
  <si>
    <t>TEFC / IP55</t>
  </si>
  <si>
    <t>F</t>
  </si>
  <si>
    <t>IE2 / IE3</t>
  </si>
  <si>
    <t>40 ºC</t>
  </si>
  <si>
    <t>1000 m.</t>
  </si>
  <si>
    <t>CIP fluid</t>
  </si>
  <si>
    <t>1010 kg/m3</t>
  </si>
  <si>
    <t>28000 kg/h</t>
  </si>
  <si>
    <t>60 m l.c.</t>
  </si>
  <si>
    <t>Evaporator extraction pump</t>
  </si>
  <si>
    <t>Skim milk 36% TS</t>
  </si>
  <si>
    <t>55 °C</t>
  </si>
  <si>
    <t>1180 kg/m3</t>
  </si>
  <si>
    <t>15 cP</t>
  </si>
  <si>
    <t>5000 kg/h</t>
  </si>
  <si>
    <t>25 m l.c.</t>
  </si>
  <si>
    <t>80 °C</t>
  </si>
  <si>
    <t>12000 kg/h</t>
  </si>
  <si>
    <t>40 m l.c.</t>
  </si>
  <si>
    <t>Finisher condensate 1 pump</t>
  </si>
  <si>
    <t>clean water</t>
  </si>
  <si>
    <t>78 °C</t>
  </si>
  <si>
    <t>1000 kg/m3</t>
  </si>
  <si>
    <t>3200 kg/h</t>
  </si>
  <si>
    <t>20 m l.c.</t>
  </si>
  <si>
    <t>Finisher condensate 2 pump</t>
  </si>
  <si>
    <t>60 °C</t>
  </si>
  <si>
    <t>1800 kg/h</t>
  </si>
  <si>
    <t>Finisher extraction pump</t>
  </si>
  <si>
    <t>Skim milk 50% TS</t>
  </si>
  <si>
    <t>65 °C</t>
  </si>
  <si>
    <t>1210 kg/m3</t>
  </si>
  <si>
    <t>30 cP</t>
  </si>
  <si>
    <t>3600 kg/h</t>
  </si>
  <si>
    <t>10000 kg/h</t>
  </si>
  <si>
    <t>35 m l.c.</t>
  </si>
  <si>
    <t>NF whey 56% TS</t>
  </si>
  <si>
    <t>1240 kg/m3</t>
  </si>
  <si>
    <t>50 cP</t>
  </si>
  <si>
    <t>4800 kg/h</t>
  </si>
  <si>
    <t>Finisher pass A-B pump</t>
  </si>
  <si>
    <t>NF whey 50% TS</t>
  </si>
  <si>
    <t>1200 kg/m3</t>
  </si>
  <si>
    <t>5700 kg/h</t>
  </si>
  <si>
    <t>15 m l.c.</t>
  </si>
  <si>
    <t>11000 kg/h</t>
  </si>
  <si>
    <t>Pasteurization flash extraction pump</t>
  </si>
  <si>
    <t>90 °C</t>
  </si>
  <si>
    <t>Pasteurization system booster pump</t>
  </si>
  <si>
    <t>30 m l.c.</t>
  </si>
  <si>
    <t>Spray drier feed pump</t>
  </si>
  <si>
    <t>NF whey 56%TS</t>
  </si>
  <si>
    <t>10 ºC</t>
  </si>
  <si>
    <t>1250 kg/m3</t>
  </si>
  <si>
    <t>300 cP</t>
  </si>
  <si>
    <t>4500 kg/h</t>
  </si>
  <si>
    <t>50 m l.c.</t>
  </si>
  <si>
    <t>single shaft seal</t>
  </si>
  <si>
    <t>danish standard</t>
  </si>
  <si>
    <t>2 cP</t>
  </si>
  <si>
    <t>8000 kg/h</t>
  </si>
  <si>
    <t>Spray drier CIP return pump</t>
  </si>
  <si>
    <t>60000 kg/h</t>
  </si>
  <si>
    <t>0,3 bar</t>
  </si>
  <si>
    <t>3,0 bar</t>
  </si>
  <si>
    <t>Chamber nozzle CIP pump</t>
  </si>
  <si>
    <t>15000 kg/h</t>
  </si>
  <si>
    <t>0,2 bar</t>
  </si>
  <si>
    <t>3 bar</t>
  </si>
  <si>
    <t>CIP kitchen recirculation pump</t>
  </si>
  <si>
    <t>2 bar</t>
  </si>
  <si>
    <t>CIP kitchen forward pump</t>
  </si>
  <si>
    <t>6 bar</t>
  </si>
  <si>
    <t>Finisher pass B-C pump</t>
  </si>
  <si>
    <t>NF whey 53% TS</t>
  </si>
  <si>
    <t>1220 kg/m3</t>
  </si>
  <si>
    <t>40 cP</t>
  </si>
  <si>
    <t>5400 kg/h</t>
  </si>
  <si>
    <t>Evaporator feed</t>
  </si>
  <si>
    <t>Skim milk 9%TS</t>
  </si>
  <si>
    <t>8ºC</t>
  </si>
  <si>
    <t>SMS</t>
  </si>
  <si>
    <t>Evaporator spray balls</t>
  </si>
  <si>
    <t>9000 kg/h</t>
  </si>
  <si>
    <t>1st to 2nd effect transfer</t>
  </si>
  <si>
    <t>Skim milk 11%TS</t>
  </si>
  <si>
    <t>75ºC</t>
  </si>
  <si>
    <t>5 cP</t>
  </si>
  <si>
    <t>16500 kg/h</t>
  </si>
  <si>
    <t>double mechanical seal</t>
  </si>
  <si>
    <t>CIP</t>
  </si>
  <si>
    <t>25000 kg/h</t>
  </si>
  <si>
    <t>Condensate 1st effect</t>
  </si>
  <si>
    <t>Condensate</t>
  </si>
  <si>
    <t>90ºC</t>
  </si>
  <si>
    <t>2nd to 3A effect transfer</t>
  </si>
  <si>
    <t>Skim milk 14%TS</t>
  </si>
  <si>
    <t>65ºC</t>
  </si>
  <si>
    <t>1040 kg/m3</t>
  </si>
  <si>
    <t>8 cP</t>
  </si>
  <si>
    <t>13000 kg/h</t>
  </si>
  <si>
    <t>22000 kg/h</t>
  </si>
  <si>
    <t>3A to 3B effect transfer</t>
  </si>
  <si>
    <t>Skim milk 16%TS</t>
  </si>
  <si>
    <t>3B to 5A effect transfer</t>
  </si>
  <si>
    <t>Skim milk 19%TS</t>
  </si>
  <si>
    <t>10 cP</t>
  </si>
  <si>
    <t>4A to 4B effect transfer</t>
  </si>
  <si>
    <t>Skim milk 25%TS</t>
  </si>
  <si>
    <t>60ºC</t>
  </si>
  <si>
    <t>1090 kg/m3</t>
  </si>
  <si>
    <t>8500 kg/h</t>
  </si>
  <si>
    <t>16000 kg/h</t>
  </si>
  <si>
    <t>4B to 4C effect transfer</t>
  </si>
  <si>
    <t>Skim milk 27%TS</t>
  </si>
  <si>
    <t>1130 kg/m3</t>
  </si>
  <si>
    <t>20 cP</t>
  </si>
  <si>
    <t>14000 kg/h</t>
  </si>
  <si>
    <t>5A to 5B effect transfer</t>
  </si>
  <si>
    <t>Skim milk 21%TS</t>
  </si>
  <si>
    <t>50ºC</t>
  </si>
  <si>
    <t>1080 kg/m3</t>
  </si>
  <si>
    <t>12 cP</t>
  </si>
  <si>
    <t>5B to 4A effect transfer</t>
  </si>
  <si>
    <t>Skim milk 23%TS</t>
  </si>
  <si>
    <t>18000 kg/h</t>
  </si>
  <si>
    <t>Condensate form condenser</t>
  </si>
  <si>
    <t>aa</t>
  </si>
  <si>
    <t>P</t>
  </si>
  <si>
    <t>CIP_P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</si>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</sst>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/>
    <xf numFmtId="2" fontId="0" fillId="2" borderId="1" xfId="0" applyNumberFormat="1" applyFill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56"/>
  <sheetViews>
    <sheetView tabSelected="1" workbookViewId="0">
      <selection activeCell="L16" sqref="L16"/>
    </sheetView>
  </sheetViews>
  <sheetFormatPr defaultRowHeight="15" x14ac:dyDescent="0.25"/>
  <cols>
    <col min="1" max="1" width="10.7109375" bestFit="1" customWidth="1"/>
    <col min="2" max="3" width="10.7109375" customWidth="1"/>
    <col min="4" max="4" width="34.28515625" bestFit="1" customWidth="1"/>
    <col min="7" max="7" width="16.140625" bestFit="1" customWidth="1"/>
    <col min="8" max="8" width="16.140625" customWidth="1"/>
    <col min="9" max="9" width="16.140625" style="6" customWidth="1"/>
    <col min="10" max="10" width="13.28515625" bestFit="1" customWidth="1"/>
    <col min="11" max="11" width="11" bestFit="1" customWidth="1"/>
    <col min="15" max="15" width="10.42578125" bestFit="1" customWidth="1"/>
    <col min="23" max="23" width="18.7109375" bestFit="1" customWidth="1"/>
    <col min="24" max="24" width="23.7109375" bestFit="1" customWidth="1"/>
    <col min="25" max="25" width="22.85546875" bestFit="1" customWidth="1"/>
  </cols>
  <sheetData>
    <row r="1" spans="1:45" x14ac:dyDescent="0.25">
      <c r="A1" s="1" t="s">
        <v>0</v>
      </c>
      <c r="B1" s="1" t="s">
        <v>0</v>
      </c>
      <c r="C1" s="1" t="s">
        <v>244</v>
      </c>
      <c r="D1" s="2" t="s">
        <v>53</v>
      </c>
      <c r="E1" s="2" t="s">
        <v>54</v>
      </c>
      <c r="F1" s="2" t="s">
        <v>55</v>
      </c>
      <c r="G1" s="2" t="s">
        <v>56</v>
      </c>
      <c r="H1" s="2"/>
      <c r="I1" s="4" t="s">
        <v>241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  <c r="Z1" s="2" t="s">
        <v>73</v>
      </c>
      <c r="AA1" s="2" t="s">
        <v>74</v>
      </c>
      <c r="AB1" s="2" t="s">
        <v>75</v>
      </c>
      <c r="AC1" s="2" t="s">
        <v>76</v>
      </c>
      <c r="AD1" s="2" t="s">
        <v>77</v>
      </c>
      <c r="AE1" s="2" t="s">
        <v>78</v>
      </c>
      <c r="AF1" s="2" t="s">
        <v>79</v>
      </c>
      <c r="AG1" s="2" t="s">
        <v>80</v>
      </c>
      <c r="AH1" s="2" t="s">
        <v>81</v>
      </c>
      <c r="AI1" s="2" t="s">
        <v>82</v>
      </c>
      <c r="AJ1" s="2" t="s">
        <v>83</v>
      </c>
      <c r="AK1" s="2" t="s">
        <v>84</v>
      </c>
      <c r="AL1" s="2" t="s">
        <v>85</v>
      </c>
      <c r="AM1" s="2" t="s">
        <v>86</v>
      </c>
      <c r="AN1" s="2" t="s">
        <v>87</v>
      </c>
      <c r="AO1" s="2" t="s">
        <v>88</v>
      </c>
      <c r="AP1" s="2" t="s">
        <v>89</v>
      </c>
      <c r="AQ1" s="2" t="s">
        <v>90</v>
      </c>
      <c r="AR1" s="2" t="s">
        <v>91</v>
      </c>
      <c r="AS1" s="2" t="s">
        <v>92</v>
      </c>
    </row>
    <row r="2" spans="1:45" x14ac:dyDescent="0.25">
      <c r="A2" s="1" t="s">
        <v>29</v>
      </c>
      <c r="B2" s="1" t="s">
        <v>242</v>
      </c>
      <c r="C2" s="1">
        <v>1020</v>
      </c>
      <c r="D2" s="3" t="s">
        <v>192</v>
      </c>
      <c r="E2" s="3" t="s">
        <v>29</v>
      </c>
      <c r="F2" s="3"/>
      <c r="G2" s="3" t="s">
        <v>193</v>
      </c>
      <c r="H2" s="3" t="str">
        <f>RIGHT(G2,6)</f>
        <v>k 9%TS</v>
      </c>
      <c r="I2" s="5">
        <v>9</v>
      </c>
      <c r="J2" s="3" t="s">
        <v>194</v>
      </c>
      <c r="K2" s="3" t="s">
        <v>96</v>
      </c>
      <c r="L2" s="3" t="s">
        <v>97</v>
      </c>
      <c r="M2" s="3" t="s">
        <v>98</v>
      </c>
      <c r="N2" s="3"/>
      <c r="O2" s="3" t="s">
        <v>99</v>
      </c>
      <c r="P2" s="3" t="s">
        <v>100</v>
      </c>
      <c r="Q2" s="3" t="s">
        <v>101</v>
      </c>
      <c r="R2" s="3"/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171</v>
      </c>
      <c r="Y2" s="3" t="s">
        <v>195</v>
      </c>
      <c r="Z2" s="3" t="s">
        <v>109</v>
      </c>
      <c r="AA2" s="3"/>
      <c r="AB2" s="3" t="s">
        <v>110</v>
      </c>
      <c r="AC2" s="3" t="s">
        <v>110</v>
      </c>
      <c r="AD2" s="3" t="s">
        <v>111</v>
      </c>
      <c r="AE2" s="3"/>
      <c r="AF2" s="3" t="s">
        <v>112</v>
      </c>
      <c r="AG2" s="3" t="s">
        <v>112</v>
      </c>
      <c r="AH2" s="3" t="s">
        <v>112</v>
      </c>
      <c r="AI2" s="3">
        <v>3000</v>
      </c>
      <c r="AJ2" s="3" t="s">
        <v>113</v>
      </c>
      <c r="AK2" s="3" t="s">
        <v>114</v>
      </c>
      <c r="AL2" s="3" t="s">
        <v>115</v>
      </c>
      <c r="AM2" s="3" t="s">
        <v>116</v>
      </c>
      <c r="AN2" s="3">
        <v>1.1499999999999999</v>
      </c>
      <c r="AO2" s="3" t="s">
        <v>117</v>
      </c>
      <c r="AP2" s="3" t="s">
        <v>118</v>
      </c>
      <c r="AQ2" s="3"/>
      <c r="AR2" s="3"/>
      <c r="AS2" s="3"/>
    </row>
    <row r="3" spans="1:45" hidden="1" x14ac:dyDescent="0.25">
      <c r="A3" s="1" t="s">
        <v>2</v>
      </c>
      <c r="B3" s="1" t="s">
        <v>243</v>
      </c>
      <c r="C3" s="1">
        <v>1512</v>
      </c>
      <c r="D3" s="3"/>
      <c r="E3" s="3"/>
      <c r="F3" s="3"/>
      <c r="G3" s="3" t="s">
        <v>119</v>
      </c>
      <c r="H3" s="3"/>
      <c r="I3" s="3"/>
      <c r="J3" s="3" t="s">
        <v>95</v>
      </c>
      <c r="K3" s="3" t="s">
        <v>120</v>
      </c>
      <c r="L3" s="3" t="s">
        <v>97</v>
      </c>
      <c r="M3" s="3" t="s">
        <v>98</v>
      </c>
      <c r="N3" s="3"/>
      <c r="O3" s="3" t="s">
        <v>121</v>
      </c>
      <c r="P3" s="3" t="s">
        <v>122</v>
      </c>
      <c r="Q3" s="3" t="s">
        <v>101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A4" s="1" t="s">
        <v>15</v>
      </c>
      <c r="B4" s="1" t="s">
        <v>242</v>
      </c>
      <c r="C4" s="1">
        <v>1110</v>
      </c>
      <c r="D4" s="3" t="s">
        <v>162</v>
      </c>
      <c r="E4" s="3" t="s">
        <v>15</v>
      </c>
      <c r="F4" s="3"/>
      <c r="G4" s="3" t="s">
        <v>94</v>
      </c>
      <c r="H4" s="3" t="str">
        <f>RIGHT(G4,6)</f>
        <v xml:space="preserve"> 9% TS</v>
      </c>
      <c r="I4" s="5">
        <v>9</v>
      </c>
      <c r="J4" s="3" t="s">
        <v>161</v>
      </c>
      <c r="K4" s="3" t="s">
        <v>96</v>
      </c>
      <c r="L4" s="3" t="s">
        <v>97</v>
      </c>
      <c r="M4" s="3" t="s">
        <v>98</v>
      </c>
      <c r="N4" s="3"/>
      <c r="O4" s="3" t="s">
        <v>99</v>
      </c>
      <c r="P4" s="3" t="s">
        <v>163</v>
      </c>
      <c r="Q4" s="3" t="s">
        <v>101</v>
      </c>
      <c r="R4" s="3"/>
      <c r="S4" s="3" t="s">
        <v>102</v>
      </c>
      <c r="T4" s="3" t="s">
        <v>103</v>
      </c>
      <c r="U4" s="3" t="s">
        <v>104</v>
      </c>
      <c r="V4" s="3" t="s">
        <v>105</v>
      </c>
      <c r="W4" s="3" t="s">
        <v>106</v>
      </c>
      <c r="X4" s="3" t="s">
        <v>107</v>
      </c>
      <c r="Y4" s="3" t="s">
        <v>108</v>
      </c>
      <c r="Z4" s="3" t="s">
        <v>109</v>
      </c>
      <c r="AA4" s="3"/>
      <c r="AB4" s="3" t="s">
        <v>110</v>
      </c>
      <c r="AC4" s="3" t="s">
        <v>110</v>
      </c>
      <c r="AD4" s="3" t="s">
        <v>111</v>
      </c>
      <c r="AE4" s="3"/>
      <c r="AF4" s="3" t="s">
        <v>112</v>
      </c>
      <c r="AG4" s="3" t="s">
        <v>112</v>
      </c>
      <c r="AH4" s="3" t="s">
        <v>112</v>
      </c>
      <c r="AI4" s="3">
        <v>3000</v>
      </c>
      <c r="AJ4" s="3" t="s">
        <v>113</v>
      </c>
      <c r="AK4" s="3" t="s">
        <v>114</v>
      </c>
      <c r="AL4" s="3" t="s">
        <v>115</v>
      </c>
      <c r="AM4" s="3" t="s">
        <v>116</v>
      </c>
      <c r="AN4" s="3">
        <v>1.1499999999999999</v>
      </c>
      <c r="AO4" s="3" t="s">
        <v>117</v>
      </c>
      <c r="AP4" s="3" t="s">
        <v>118</v>
      </c>
      <c r="AQ4" s="3"/>
      <c r="AR4" s="3"/>
      <c r="AS4" s="3"/>
    </row>
    <row r="5" spans="1:45" hidden="1" x14ac:dyDescent="0.25">
      <c r="A5" s="1" t="s">
        <v>4</v>
      </c>
      <c r="B5" s="1" t="s">
        <v>243</v>
      </c>
      <c r="C5" s="1">
        <v>1612</v>
      </c>
      <c r="D5" s="3"/>
      <c r="E5" s="3"/>
      <c r="F5" s="3"/>
      <c r="G5" s="3" t="s">
        <v>119</v>
      </c>
      <c r="H5" s="3"/>
      <c r="I5" s="3"/>
      <c r="J5" s="3" t="s">
        <v>130</v>
      </c>
      <c r="K5" s="3" t="s">
        <v>120</v>
      </c>
      <c r="L5" s="3" t="s">
        <v>97</v>
      </c>
      <c r="M5" s="3" t="s">
        <v>98</v>
      </c>
      <c r="N5" s="3"/>
      <c r="O5" s="3" t="s">
        <v>131</v>
      </c>
      <c r="P5" s="3" t="s">
        <v>132</v>
      </c>
      <c r="Q5" s="3" t="s">
        <v>101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hidden="1" x14ac:dyDescent="0.25">
      <c r="A6" s="1" t="s">
        <v>5</v>
      </c>
      <c r="B6" s="1" t="s">
        <v>242</v>
      </c>
      <c r="C6" s="1">
        <v>2313</v>
      </c>
      <c r="D6" s="3" t="s">
        <v>133</v>
      </c>
      <c r="E6" s="3" t="s">
        <v>5</v>
      </c>
      <c r="F6" s="3"/>
      <c r="G6" s="3" t="s">
        <v>134</v>
      </c>
      <c r="H6" s="3"/>
      <c r="I6" s="3"/>
      <c r="J6" s="3" t="s">
        <v>135</v>
      </c>
      <c r="K6" s="3" t="s">
        <v>136</v>
      </c>
      <c r="L6" s="3" t="s">
        <v>97</v>
      </c>
      <c r="M6" s="3" t="s">
        <v>98</v>
      </c>
      <c r="N6" s="3"/>
      <c r="O6" s="3" t="s">
        <v>137</v>
      </c>
      <c r="P6" s="3" t="s">
        <v>138</v>
      </c>
      <c r="Q6" s="3" t="s">
        <v>101</v>
      </c>
      <c r="R6" s="3"/>
      <c r="S6" s="3" t="s">
        <v>102</v>
      </c>
      <c r="T6" s="3" t="s">
        <v>103</v>
      </c>
      <c r="U6" s="3" t="s">
        <v>104</v>
      </c>
      <c r="V6" s="3" t="s">
        <v>105</v>
      </c>
      <c r="W6" s="3" t="s">
        <v>106</v>
      </c>
      <c r="X6" s="3" t="s">
        <v>107</v>
      </c>
      <c r="Y6" s="3" t="s">
        <v>108</v>
      </c>
      <c r="Z6" s="3" t="s">
        <v>109</v>
      </c>
      <c r="AA6" s="3"/>
      <c r="AB6" s="3" t="s">
        <v>110</v>
      </c>
      <c r="AC6" s="3" t="s">
        <v>110</v>
      </c>
      <c r="AD6" s="3" t="s">
        <v>111</v>
      </c>
      <c r="AE6" s="3"/>
      <c r="AF6" s="3" t="s">
        <v>112</v>
      </c>
      <c r="AG6" s="3" t="s">
        <v>112</v>
      </c>
      <c r="AH6" s="3" t="s">
        <v>112</v>
      </c>
      <c r="AI6" s="3">
        <v>3000</v>
      </c>
      <c r="AJ6" s="3" t="s">
        <v>113</v>
      </c>
      <c r="AK6" s="3" t="s">
        <v>114</v>
      </c>
      <c r="AL6" s="3" t="s">
        <v>115</v>
      </c>
      <c r="AM6" s="3" t="s">
        <v>116</v>
      </c>
      <c r="AN6" s="3">
        <v>1.1499999999999999</v>
      </c>
      <c r="AO6" s="3" t="s">
        <v>117</v>
      </c>
      <c r="AP6" s="3" t="s">
        <v>118</v>
      </c>
      <c r="AQ6" s="3"/>
      <c r="AR6" s="3"/>
      <c r="AS6" s="3"/>
    </row>
    <row r="7" spans="1:45" hidden="1" x14ac:dyDescent="0.25">
      <c r="A7" s="1" t="s">
        <v>6</v>
      </c>
      <c r="B7" s="1" t="s">
        <v>243</v>
      </c>
      <c r="C7" s="1">
        <v>2313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hidden="1" x14ac:dyDescent="0.25">
      <c r="A8" s="1" t="s">
        <v>7</v>
      </c>
      <c r="B8" s="1" t="s">
        <v>242</v>
      </c>
      <c r="C8" s="1">
        <v>2412</v>
      </c>
      <c r="D8" s="3" t="s">
        <v>139</v>
      </c>
      <c r="E8" s="3" t="s">
        <v>7</v>
      </c>
      <c r="F8" s="3"/>
      <c r="G8" s="3" t="s">
        <v>134</v>
      </c>
      <c r="H8" s="3"/>
      <c r="I8" s="3"/>
      <c r="J8" s="3" t="s">
        <v>140</v>
      </c>
      <c r="K8" s="3" t="s">
        <v>136</v>
      </c>
      <c r="L8" s="3" t="s">
        <v>97</v>
      </c>
      <c r="M8" s="3" t="s">
        <v>98</v>
      </c>
      <c r="N8" s="3"/>
      <c r="O8" s="3" t="s">
        <v>141</v>
      </c>
      <c r="P8" s="3" t="s">
        <v>138</v>
      </c>
      <c r="Q8" s="3" t="s">
        <v>101</v>
      </c>
      <c r="R8" s="3"/>
      <c r="S8" s="3" t="s">
        <v>102</v>
      </c>
      <c r="T8" s="3" t="s">
        <v>103</v>
      </c>
      <c r="U8" s="3" t="s">
        <v>104</v>
      </c>
      <c r="V8" s="3" t="s">
        <v>105</v>
      </c>
      <c r="W8" s="3" t="s">
        <v>106</v>
      </c>
      <c r="X8" s="3" t="s">
        <v>107</v>
      </c>
      <c r="Y8" s="3" t="s">
        <v>108</v>
      </c>
      <c r="Z8" s="3" t="s">
        <v>109</v>
      </c>
      <c r="AA8" s="3"/>
      <c r="AB8" s="3" t="s">
        <v>110</v>
      </c>
      <c r="AC8" s="3" t="s">
        <v>110</v>
      </c>
      <c r="AD8" s="3" t="s">
        <v>111</v>
      </c>
      <c r="AE8" s="3"/>
      <c r="AF8" s="3" t="s">
        <v>112</v>
      </c>
      <c r="AG8" s="3" t="s">
        <v>112</v>
      </c>
      <c r="AH8" s="3" t="s">
        <v>112</v>
      </c>
      <c r="AI8" s="3">
        <v>3000</v>
      </c>
      <c r="AJ8" s="3" t="s">
        <v>113</v>
      </c>
      <c r="AK8" s="3" t="s">
        <v>114</v>
      </c>
      <c r="AL8" s="3" t="s">
        <v>115</v>
      </c>
      <c r="AM8" s="3" t="s">
        <v>116</v>
      </c>
      <c r="AN8" s="3">
        <v>1.1499999999999999</v>
      </c>
      <c r="AO8" s="3" t="s">
        <v>117</v>
      </c>
      <c r="AP8" s="3" t="s">
        <v>118</v>
      </c>
      <c r="AQ8" s="3"/>
      <c r="AR8" s="3"/>
      <c r="AS8" s="3"/>
    </row>
    <row r="9" spans="1:45" hidden="1" x14ac:dyDescent="0.25">
      <c r="A9" s="1" t="s">
        <v>8</v>
      </c>
      <c r="B9" s="1" t="s">
        <v>243</v>
      </c>
      <c r="C9" s="1">
        <v>2412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5">
      <c r="A10" s="1" t="s">
        <v>13</v>
      </c>
      <c r="B10" s="1" t="s">
        <v>242</v>
      </c>
      <c r="C10" s="1">
        <v>1270</v>
      </c>
      <c r="D10" s="3" t="s">
        <v>160</v>
      </c>
      <c r="E10" s="3" t="s">
        <v>13</v>
      </c>
      <c r="F10" s="3"/>
      <c r="G10" s="3" t="s">
        <v>94</v>
      </c>
      <c r="H10" s="3" t="str">
        <f>RIGHT(G10,6)</f>
        <v xml:space="preserve"> 9% TS</v>
      </c>
      <c r="I10" s="5">
        <v>9</v>
      </c>
      <c r="J10" s="3" t="s">
        <v>161</v>
      </c>
      <c r="K10" s="3" t="s">
        <v>96</v>
      </c>
      <c r="L10" s="3" t="s">
        <v>97</v>
      </c>
      <c r="M10" s="3" t="s">
        <v>98</v>
      </c>
      <c r="N10" s="3"/>
      <c r="O10" s="3" t="s">
        <v>99</v>
      </c>
      <c r="P10" s="3" t="s">
        <v>138</v>
      </c>
      <c r="Q10" s="3" t="s">
        <v>101</v>
      </c>
      <c r="R10" s="3"/>
      <c r="S10" s="3" t="s">
        <v>102</v>
      </c>
      <c r="T10" s="3" t="s">
        <v>103</v>
      </c>
      <c r="U10" s="3" t="s">
        <v>104</v>
      </c>
      <c r="V10" s="3" t="s">
        <v>105</v>
      </c>
      <c r="W10" s="3" t="s">
        <v>106</v>
      </c>
      <c r="X10" s="3" t="s">
        <v>107</v>
      </c>
      <c r="Y10" s="3" t="s">
        <v>108</v>
      </c>
      <c r="Z10" s="3" t="s">
        <v>109</v>
      </c>
      <c r="AA10" s="3"/>
      <c r="AB10" s="3" t="s">
        <v>110</v>
      </c>
      <c r="AC10" s="3" t="s">
        <v>110</v>
      </c>
      <c r="AD10" s="3" t="s">
        <v>111</v>
      </c>
      <c r="AE10" s="3"/>
      <c r="AF10" s="3" t="s">
        <v>112</v>
      </c>
      <c r="AG10" s="3" t="s">
        <v>112</v>
      </c>
      <c r="AH10" s="3" t="s">
        <v>112</v>
      </c>
      <c r="AI10" s="3">
        <v>3000</v>
      </c>
      <c r="AJ10" s="3" t="s">
        <v>113</v>
      </c>
      <c r="AK10" s="3" t="s">
        <v>114</v>
      </c>
      <c r="AL10" s="3" t="s">
        <v>115</v>
      </c>
      <c r="AM10" s="3" t="s">
        <v>116</v>
      </c>
      <c r="AN10" s="3">
        <v>1.1499999999999999</v>
      </c>
      <c r="AO10" s="3" t="s">
        <v>117</v>
      </c>
      <c r="AP10" s="3" t="s">
        <v>118</v>
      </c>
      <c r="AQ10" s="3"/>
      <c r="AR10" s="3"/>
      <c r="AS10" s="3"/>
    </row>
    <row r="11" spans="1:45" hidden="1" x14ac:dyDescent="0.25">
      <c r="A11" s="1" t="s">
        <v>10</v>
      </c>
      <c r="B11" s="1" t="s">
        <v>243</v>
      </c>
      <c r="C11" s="1">
        <v>2310</v>
      </c>
      <c r="D11" s="3"/>
      <c r="E11" s="3"/>
      <c r="F11" s="3"/>
      <c r="G11" s="3" t="s">
        <v>119</v>
      </c>
      <c r="H11" s="3"/>
      <c r="I11" s="3"/>
      <c r="J11" s="3" t="s">
        <v>130</v>
      </c>
      <c r="K11" s="3" t="s">
        <v>120</v>
      </c>
      <c r="L11" s="3" t="s">
        <v>97</v>
      </c>
      <c r="M11" s="3" t="s">
        <v>98</v>
      </c>
      <c r="N11" s="3"/>
      <c r="O11" s="3" t="s">
        <v>148</v>
      </c>
      <c r="P11" s="3" t="s">
        <v>149</v>
      </c>
      <c r="Q11" s="3" t="s">
        <v>101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5">
      <c r="A12" s="1" t="s">
        <v>1</v>
      </c>
      <c r="B12" s="1" t="s">
        <v>242</v>
      </c>
      <c r="C12" s="1">
        <v>1512</v>
      </c>
      <c r="D12" s="3" t="s">
        <v>93</v>
      </c>
      <c r="E12" s="3" t="s">
        <v>1</v>
      </c>
      <c r="F12" s="3"/>
      <c r="G12" s="3" t="s">
        <v>94</v>
      </c>
      <c r="H12" s="3" t="str">
        <f>RIGHT(G12,6)</f>
        <v xml:space="preserve"> 9% TS</v>
      </c>
      <c r="I12" s="5">
        <v>9</v>
      </c>
      <c r="J12" s="3" t="s">
        <v>95</v>
      </c>
      <c r="K12" s="3" t="s">
        <v>96</v>
      </c>
      <c r="L12" s="3" t="s">
        <v>97</v>
      </c>
      <c r="M12" s="3" t="s">
        <v>98</v>
      </c>
      <c r="N12" s="3"/>
      <c r="O12" s="3" t="s">
        <v>99</v>
      </c>
      <c r="P12" s="3" t="s">
        <v>100</v>
      </c>
      <c r="Q12" s="3" t="s">
        <v>101</v>
      </c>
      <c r="R12" s="3"/>
      <c r="S12" s="3" t="s">
        <v>102</v>
      </c>
      <c r="T12" s="3" t="s">
        <v>103</v>
      </c>
      <c r="U12" s="3" t="s">
        <v>104</v>
      </c>
      <c r="V12" s="3" t="s">
        <v>105</v>
      </c>
      <c r="W12" s="3" t="s">
        <v>106</v>
      </c>
      <c r="X12" s="3" t="s">
        <v>107</v>
      </c>
      <c r="Y12" s="3" t="s">
        <v>108</v>
      </c>
      <c r="Z12" s="3" t="s">
        <v>109</v>
      </c>
      <c r="AA12" s="3"/>
      <c r="AB12" s="3" t="s">
        <v>110</v>
      </c>
      <c r="AC12" s="3" t="s">
        <v>110</v>
      </c>
      <c r="AD12" s="3" t="s">
        <v>111</v>
      </c>
      <c r="AE12" s="3"/>
      <c r="AF12" s="3" t="s">
        <v>112</v>
      </c>
      <c r="AG12" s="3" t="s">
        <v>112</v>
      </c>
      <c r="AH12" s="3" t="s">
        <v>112</v>
      </c>
      <c r="AI12" s="3">
        <v>3000</v>
      </c>
      <c r="AJ12" s="3" t="s">
        <v>113</v>
      </c>
      <c r="AK12" s="3" t="s">
        <v>114</v>
      </c>
      <c r="AL12" s="3" t="s">
        <v>115</v>
      </c>
      <c r="AM12" s="3" t="s">
        <v>116</v>
      </c>
      <c r="AN12" s="3">
        <v>1.1499999999999999</v>
      </c>
      <c r="AO12" s="3" t="s">
        <v>117</v>
      </c>
      <c r="AP12" s="3" t="s">
        <v>118</v>
      </c>
      <c r="AQ12" s="3"/>
      <c r="AR12" s="3"/>
      <c r="AS12" s="3"/>
    </row>
    <row r="13" spans="1:45" hidden="1" x14ac:dyDescent="0.25">
      <c r="A13" s="1" t="s">
        <v>10</v>
      </c>
      <c r="B13" s="1" t="s">
        <v>243</v>
      </c>
      <c r="C13" s="1">
        <v>2310</v>
      </c>
      <c r="D13" s="3"/>
      <c r="E13" s="3"/>
      <c r="F13" s="3"/>
      <c r="G13" s="3" t="s">
        <v>119</v>
      </c>
      <c r="H13" s="3"/>
      <c r="I13" s="3"/>
      <c r="J13" s="3" t="s">
        <v>130</v>
      </c>
      <c r="K13" s="3" t="s">
        <v>120</v>
      </c>
      <c r="L13" s="3" t="s">
        <v>97</v>
      </c>
      <c r="M13" s="3" t="s">
        <v>98</v>
      </c>
      <c r="N13" s="3"/>
      <c r="O13" s="3" t="s">
        <v>148</v>
      </c>
      <c r="P13" s="3" t="s">
        <v>149</v>
      </c>
      <c r="Q13" s="3" t="s">
        <v>101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5">
      <c r="A14" s="1" t="s">
        <v>33</v>
      </c>
      <c r="B14" s="1" t="s">
        <v>242</v>
      </c>
      <c r="C14" s="1">
        <v>1310</v>
      </c>
      <c r="D14" s="3" t="s">
        <v>198</v>
      </c>
      <c r="E14" s="3" t="s">
        <v>33</v>
      </c>
      <c r="F14" s="3"/>
      <c r="G14" s="3" t="s">
        <v>199</v>
      </c>
      <c r="H14" s="3" t="str">
        <f>RIGHT(G14,6)</f>
        <v xml:space="preserve"> 11%TS</v>
      </c>
      <c r="I14" s="5">
        <v>11</v>
      </c>
      <c r="J14" s="3" t="s">
        <v>200</v>
      </c>
      <c r="K14" s="3" t="s">
        <v>96</v>
      </c>
      <c r="L14" s="3" t="s">
        <v>201</v>
      </c>
      <c r="M14" s="3" t="s">
        <v>98</v>
      </c>
      <c r="N14" s="3"/>
      <c r="O14" s="3" t="s">
        <v>202</v>
      </c>
      <c r="P14" s="3" t="s">
        <v>138</v>
      </c>
      <c r="Q14" s="3" t="s">
        <v>101</v>
      </c>
      <c r="R14" s="3"/>
      <c r="S14" s="3" t="s">
        <v>102</v>
      </c>
      <c r="T14" s="3" t="s">
        <v>103</v>
      </c>
      <c r="U14" s="3" t="s">
        <v>104</v>
      </c>
      <c r="V14" s="3" t="s">
        <v>105</v>
      </c>
      <c r="W14" s="3" t="s">
        <v>106</v>
      </c>
      <c r="X14" s="3" t="s">
        <v>203</v>
      </c>
      <c r="Y14" s="3" t="s">
        <v>195</v>
      </c>
      <c r="Z14" s="3" t="s">
        <v>109</v>
      </c>
      <c r="AA14" s="3"/>
      <c r="AB14" s="3" t="s">
        <v>110</v>
      </c>
      <c r="AC14" s="3" t="s">
        <v>110</v>
      </c>
      <c r="AD14" s="3" t="s">
        <v>111</v>
      </c>
      <c r="AE14" s="3"/>
      <c r="AF14" s="3" t="s">
        <v>112</v>
      </c>
      <c r="AG14" s="3" t="s">
        <v>112</v>
      </c>
      <c r="AH14" s="3" t="s">
        <v>112</v>
      </c>
      <c r="AI14" s="3">
        <v>3000</v>
      </c>
      <c r="AJ14" s="3" t="s">
        <v>113</v>
      </c>
      <c r="AK14" s="3" t="s">
        <v>114</v>
      </c>
      <c r="AL14" s="3" t="s">
        <v>115</v>
      </c>
      <c r="AM14" s="3" t="s">
        <v>116</v>
      </c>
      <c r="AN14" s="3">
        <v>1.1499999999999999</v>
      </c>
      <c r="AO14" s="3" t="s">
        <v>117</v>
      </c>
      <c r="AP14" s="3" t="s">
        <v>118</v>
      </c>
      <c r="AQ14" s="3"/>
      <c r="AR14" s="3"/>
      <c r="AS14" s="3"/>
    </row>
    <row r="15" spans="1:45" hidden="1" x14ac:dyDescent="0.25">
      <c r="A15" s="1" t="s">
        <v>12</v>
      </c>
      <c r="B15" s="1" t="s">
        <v>243</v>
      </c>
      <c r="C15" s="1">
        <v>2312</v>
      </c>
      <c r="D15" s="3"/>
      <c r="E15" s="3"/>
      <c r="F15" s="3"/>
      <c r="G15" s="3" t="s">
        <v>119</v>
      </c>
      <c r="H15" s="3"/>
      <c r="I15" s="3"/>
      <c r="J15" s="3" t="s">
        <v>130</v>
      </c>
      <c r="K15" s="3" t="s">
        <v>120</v>
      </c>
      <c r="L15" s="3" t="s">
        <v>97</v>
      </c>
      <c r="M15" s="3" t="s">
        <v>98</v>
      </c>
      <c r="N15" s="3"/>
      <c r="O15" s="3" t="s">
        <v>159</v>
      </c>
      <c r="P15" s="3" t="s">
        <v>129</v>
      </c>
      <c r="Q15" s="3" t="s">
        <v>101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5">
      <c r="A16" s="1" t="s">
        <v>37</v>
      </c>
      <c r="B16" s="1" t="s">
        <v>242</v>
      </c>
      <c r="C16" s="1">
        <v>1410</v>
      </c>
      <c r="D16" s="3" t="s">
        <v>209</v>
      </c>
      <c r="E16" s="3" t="s">
        <v>37</v>
      </c>
      <c r="F16" s="3"/>
      <c r="G16" s="3" t="s">
        <v>210</v>
      </c>
      <c r="H16" s="3" t="str">
        <f>RIGHT(G16,6)</f>
        <v xml:space="preserve"> 14%TS</v>
      </c>
      <c r="I16" s="5">
        <v>14</v>
      </c>
      <c r="J16" s="3" t="s">
        <v>211</v>
      </c>
      <c r="K16" s="3" t="s">
        <v>212</v>
      </c>
      <c r="L16" s="3" t="s">
        <v>213</v>
      </c>
      <c r="M16" s="3" t="s">
        <v>98</v>
      </c>
      <c r="N16" s="3"/>
      <c r="O16" s="3" t="s">
        <v>214</v>
      </c>
      <c r="P16" s="3" t="s">
        <v>138</v>
      </c>
      <c r="Q16" s="3" t="s">
        <v>101</v>
      </c>
      <c r="R16" s="3"/>
      <c r="S16" s="3" t="s">
        <v>102</v>
      </c>
      <c r="T16" s="3" t="s">
        <v>103</v>
      </c>
      <c r="U16" s="3" t="s">
        <v>104</v>
      </c>
      <c r="V16" s="3" t="s">
        <v>105</v>
      </c>
      <c r="W16" s="3" t="s">
        <v>106</v>
      </c>
      <c r="X16" s="3" t="s">
        <v>203</v>
      </c>
      <c r="Y16" s="3" t="s">
        <v>195</v>
      </c>
      <c r="Z16" s="3" t="s">
        <v>109</v>
      </c>
      <c r="AA16" s="3"/>
      <c r="AB16" s="3" t="s">
        <v>110</v>
      </c>
      <c r="AC16" s="3" t="s">
        <v>110</v>
      </c>
      <c r="AD16" s="3" t="s">
        <v>111</v>
      </c>
      <c r="AE16" s="3"/>
      <c r="AF16" s="3" t="s">
        <v>112</v>
      </c>
      <c r="AG16" s="3" t="s">
        <v>112</v>
      </c>
      <c r="AH16" s="3" t="s">
        <v>112</v>
      </c>
      <c r="AI16" s="3">
        <v>3000</v>
      </c>
      <c r="AJ16" s="3" t="s">
        <v>113</v>
      </c>
      <c r="AK16" s="3" t="s">
        <v>114</v>
      </c>
      <c r="AL16" s="3" t="s">
        <v>115</v>
      </c>
      <c r="AM16" s="3" t="s">
        <v>116</v>
      </c>
      <c r="AN16" s="3">
        <v>1.1499999999999999</v>
      </c>
      <c r="AO16" s="3" t="s">
        <v>117</v>
      </c>
      <c r="AP16" s="3" t="s">
        <v>118</v>
      </c>
      <c r="AQ16" s="3"/>
      <c r="AR16" s="3"/>
      <c r="AS16" s="3"/>
    </row>
    <row r="17" spans="1:45" hidden="1" x14ac:dyDescent="0.25">
      <c r="A17" s="1" t="s">
        <v>14</v>
      </c>
      <c r="B17" s="1" t="s">
        <v>243</v>
      </c>
      <c r="C17" s="1">
        <v>1270</v>
      </c>
      <c r="D17" s="3"/>
      <c r="E17" s="3"/>
      <c r="F17" s="3"/>
      <c r="G17" s="3" t="s">
        <v>119</v>
      </c>
      <c r="H17" s="3"/>
      <c r="I17" s="3"/>
      <c r="J17" s="3" t="s">
        <v>130</v>
      </c>
      <c r="K17" s="3" t="s">
        <v>120</v>
      </c>
      <c r="L17" s="3" t="s">
        <v>97</v>
      </c>
      <c r="M17" s="3" t="s">
        <v>98</v>
      </c>
      <c r="N17" s="3"/>
      <c r="O17" s="3" t="s">
        <v>121</v>
      </c>
      <c r="P17" s="3" t="s">
        <v>129</v>
      </c>
      <c r="Q17" s="3" t="s">
        <v>101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 x14ac:dyDescent="0.25">
      <c r="A18" s="1" t="s">
        <v>39</v>
      </c>
      <c r="B18" s="1" t="s">
        <v>242</v>
      </c>
      <c r="C18" s="1">
        <v>1510</v>
      </c>
      <c r="D18" s="3" t="s">
        <v>216</v>
      </c>
      <c r="E18" s="3" t="s">
        <v>39</v>
      </c>
      <c r="F18" s="3"/>
      <c r="G18" s="3" t="s">
        <v>217</v>
      </c>
      <c r="H18" s="3" t="str">
        <f>RIGHT(G18,6)</f>
        <v xml:space="preserve"> 16%TS</v>
      </c>
      <c r="I18" s="5">
        <v>16</v>
      </c>
      <c r="J18" s="3" t="s">
        <v>211</v>
      </c>
      <c r="K18" s="3" t="s">
        <v>212</v>
      </c>
      <c r="L18" s="3" t="s">
        <v>213</v>
      </c>
      <c r="M18" s="3" t="s">
        <v>98</v>
      </c>
      <c r="N18" s="3"/>
      <c r="O18" s="3" t="s">
        <v>131</v>
      </c>
      <c r="P18" s="3" t="s">
        <v>138</v>
      </c>
      <c r="Q18" s="3" t="s">
        <v>101</v>
      </c>
      <c r="R18" s="3"/>
      <c r="S18" s="3" t="s">
        <v>102</v>
      </c>
      <c r="T18" s="3" t="s">
        <v>103</v>
      </c>
      <c r="U18" s="3" t="s">
        <v>104</v>
      </c>
      <c r="V18" s="3" t="s">
        <v>105</v>
      </c>
      <c r="W18" s="3" t="s">
        <v>106</v>
      </c>
      <c r="X18" s="3" t="s">
        <v>203</v>
      </c>
      <c r="Y18" s="3" t="s">
        <v>195</v>
      </c>
      <c r="Z18" s="3" t="s">
        <v>109</v>
      </c>
      <c r="AA18" s="3"/>
      <c r="AB18" s="3" t="s">
        <v>110</v>
      </c>
      <c r="AC18" s="3" t="s">
        <v>110</v>
      </c>
      <c r="AD18" s="3" t="s">
        <v>111</v>
      </c>
      <c r="AE18" s="3"/>
      <c r="AF18" s="3" t="s">
        <v>112</v>
      </c>
      <c r="AG18" s="3" t="s">
        <v>112</v>
      </c>
      <c r="AH18" s="3" t="s">
        <v>112</v>
      </c>
      <c r="AI18" s="3">
        <v>3000</v>
      </c>
      <c r="AJ18" s="3" t="s">
        <v>113</v>
      </c>
      <c r="AK18" s="3" t="s">
        <v>114</v>
      </c>
      <c r="AL18" s="3" t="s">
        <v>115</v>
      </c>
      <c r="AM18" s="3" t="s">
        <v>116</v>
      </c>
      <c r="AN18" s="3">
        <v>1.1499999999999999</v>
      </c>
      <c r="AO18" s="3" t="s">
        <v>117</v>
      </c>
      <c r="AP18" s="3" t="s">
        <v>118</v>
      </c>
      <c r="AQ18" s="3"/>
      <c r="AR18" s="3"/>
      <c r="AS18" s="3"/>
    </row>
    <row r="19" spans="1:45" hidden="1" x14ac:dyDescent="0.25">
      <c r="A19" s="1" t="s">
        <v>16</v>
      </c>
      <c r="B19" s="1" t="s">
        <v>243</v>
      </c>
      <c r="C19" s="1">
        <v>1110</v>
      </c>
      <c r="D19" s="3"/>
      <c r="E19" s="3"/>
      <c r="F19" s="3"/>
      <c r="G19" s="3" t="s">
        <v>119</v>
      </c>
      <c r="H19" s="3"/>
      <c r="I19" s="3"/>
      <c r="J19" s="3" t="s">
        <v>130</v>
      </c>
      <c r="K19" s="3" t="s">
        <v>120</v>
      </c>
      <c r="L19" s="3" t="s">
        <v>97</v>
      </c>
      <c r="M19" s="3" t="s">
        <v>98</v>
      </c>
      <c r="N19" s="3"/>
      <c r="O19" s="3" t="s">
        <v>121</v>
      </c>
      <c r="P19" s="3" t="s">
        <v>132</v>
      </c>
      <c r="Q19" s="3" t="s">
        <v>101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 x14ac:dyDescent="0.25">
      <c r="A20" s="1" t="s">
        <v>41</v>
      </c>
      <c r="B20" s="1" t="s">
        <v>242</v>
      </c>
      <c r="C20" s="1">
        <v>1511</v>
      </c>
      <c r="D20" s="3" t="s">
        <v>218</v>
      </c>
      <c r="E20" s="3" t="s">
        <v>41</v>
      </c>
      <c r="F20" s="3"/>
      <c r="G20" s="3" t="s">
        <v>219</v>
      </c>
      <c r="H20" s="3" t="str">
        <f>RIGHT(G20,6)</f>
        <v xml:space="preserve"> 19%TS</v>
      </c>
      <c r="I20" s="5">
        <v>19</v>
      </c>
      <c r="J20" s="3" t="s">
        <v>211</v>
      </c>
      <c r="K20" s="3" t="s">
        <v>212</v>
      </c>
      <c r="L20" s="3" t="s">
        <v>220</v>
      </c>
      <c r="M20" s="3" t="s">
        <v>98</v>
      </c>
      <c r="N20" s="3"/>
      <c r="O20" s="3" t="s">
        <v>148</v>
      </c>
      <c r="P20" s="3" t="s">
        <v>138</v>
      </c>
      <c r="Q20" s="3" t="s">
        <v>101</v>
      </c>
      <c r="R20" s="3"/>
      <c r="S20" s="3" t="s">
        <v>102</v>
      </c>
      <c r="T20" s="3" t="s">
        <v>103</v>
      </c>
      <c r="U20" s="3" t="s">
        <v>104</v>
      </c>
      <c r="V20" s="3" t="s">
        <v>105</v>
      </c>
      <c r="W20" s="3" t="s">
        <v>106</v>
      </c>
      <c r="X20" s="3" t="s">
        <v>203</v>
      </c>
      <c r="Y20" s="3" t="s">
        <v>195</v>
      </c>
      <c r="Z20" s="3" t="s">
        <v>109</v>
      </c>
      <c r="AA20" s="3"/>
      <c r="AB20" s="3" t="s">
        <v>110</v>
      </c>
      <c r="AC20" s="3" t="s">
        <v>110</v>
      </c>
      <c r="AD20" s="3" t="s">
        <v>111</v>
      </c>
      <c r="AE20" s="3"/>
      <c r="AF20" s="3" t="s">
        <v>112</v>
      </c>
      <c r="AG20" s="3" t="s">
        <v>112</v>
      </c>
      <c r="AH20" s="3" t="s">
        <v>112</v>
      </c>
      <c r="AI20" s="3">
        <v>3000</v>
      </c>
      <c r="AJ20" s="3" t="s">
        <v>113</v>
      </c>
      <c r="AK20" s="3" t="s">
        <v>114</v>
      </c>
      <c r="AL20" s="3" t="s">
        <v>115</v>
      </c>
      <c r="AM20" s="3" t="s">
        <v>116</v>
      </c>
      <c r="AN20" s="3">
        <v>1.1499999999999999</v>
      </c>
      <c r="AO20" s="3" t="s">
        <v>117</v>
      </c>
      <c r="AP20" s="3" t="s">
        <v>118</v>
      </c>
      <c r="AQ20" s="3"/>
      <c r="AR20" s="3"/>
      <c r="AS20" s="3"/>
    </row>
    <row r="21" spans="1:45" hidden="1" x14ac:dyDescent="0.25">
      <c r="A21" s="1" t="s">
        <v>18</v>
      </c>
      <c r="B21" s="1" t="s">
        <v>243</v>
      </c>
      <c r="C21" s="1">
        <v>3130</v>
      </c>
      <c r="D21" s="3"/>
      <c r="E21" s="3"/>
      <c r="F21" s="3"/>
      <c r="G21" s="3" t="s">
        <v>119</v>
      </c>
      <c r="H21" s="3"/>
      <c r="I21" s="3"/>
      <c r="J21" s="3" t="s">
        <v>130</v>
      </c>
      <c r="K21" s="3" t="s">
        <v>120</v>
      </c>
      <c r="L21" s="3" t="s">
        <v>173</v>
      </c>
      <c r="M21" s="3" t="s">
        <v>98</v>
      </c>
      <c r="N21" s="3"/>
      <c r="O21" s="3" t="s">
        <v>174</v>
      </c>
      <c r="P21" s="3" t="s">
        <v>132</v>
      </c>
      <c r="Q21" s="3" t="s">
        <v>101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 hidden="1" x14ac:dyDescent="0.25">
      <c r="A22" s="1" t="s">
        <v>19</v>
      </c>
      <c r="B22" s="1" t="s">
        <v>242</v>
      </c>
      <c r="C22" s="1">
        <v>3601</v>
      </c>
      <c r="D22" s="3" t="s">
        <v>175</v>
      </c>
      <c r="E22" s="3" t="s">
        <v>19</v>
      </c>
      <c r="F22" s="3"/>
      <c r="G22" s="3" t="s">
        <v>119</v>
      </c>
      <c r="H22" s="3"/>
      <c r="I22" s="3"/>
      <c r="J22" s="3" t="s">
        <v>130</v>
      </c>
      <c r="K22" s="3" t="s">
        <v>120</v>
      </c>
      <c r="L22" s="3" t="s">
        <v>173</v>
      </c>
      <c r="M22" s="3" t="s">
        <v>98</v>
      </c>
      <c r="N22" s="3"/>
      <c r="O22" s="3" t="s">
        <v>176</v>
      </c>
      <c r="P22" s="3"/>
      <c r="Q22" s="3" t="s">
        <v>177</v>
      </c>
      <c r="R22" s="3"/>
      <c r="S22" s="3" t="s">
        <v>102</v>
      </c>
      <c r="T22" s="3" t="s">
        <v>103</v>
      </c>
      <c r="U22" s="3" t="s">
        <v>104</v>
      </c>
      <c r="V22" s="3" t="s">
        <v>105</v>
      </c>
      <c r="W22" s="3" t="s">
        <v>106</v>
      </c>
      <c r="X22" s="3" t="s">
        <v>171</v>
      </c>
      <c r="Y22" s="3" t="s">
        <v>172</v>
      </c>
      <c r="Z22" s="3" t="s">
        <v>109</v>
      </c>
      <c r="AA22" s="3"/>
      <c r="AB22" s="3" t="s">
        <v>110</v>
      </c>
      <c r="AC22" s="3" t="s">
        <v>110</v>
      </c>
      <c r="AD22" s="3" t="s">
        <v>111</v>
      </c>
      <c r="AE22" s="3"/>
      <c r="AF22" s="3" t="s">
        <v>112</v>
      </c>
      <c r="AG22" s="3" t="s">
        <v>112</v>
      </c>
      <c r="AH22" s="3" t="s">
        <v>112</v>
      </c>
      <c r="AI22" s="3">
        <v>3000</v>
      </c>
      <c r="AJ22" s="3" t="s">
        <v>113</v>
      </c>
      <c r="AK22" s="3" t="s">
        <v>114</v>
      </c>
      <c r="AL22" s="3" t="s">
        <v>115</v>
      </c>
      <c r="AM22" s="3" t="s">
        <v>116</v>
      </c>
      <c r="AN22" s="3">
        <v>1.1499999999999999</v>
      </c>
      <c r="AO22" s="3" t="s">
        <v>117</v>
      </c>
      <c r="AP22" s="3" t="s">
        <v>118</v>
      </c>
      <c r="AQ22" s="3"/>
      <c r="AR22" s="3" t="s">
        <v>178</v>
      </c>
      <c r="AS22" s="3"/>
    </row>
    <row r="23" spans="1:45" hidden="1" x14ac:dyDescent="0.25">
      <c r="A23" s="1" t="s">
        <v>20</v>
      </c>
      <c r="B23" s="1" t="s">
        <v>243</v>
      </c>
      <c r="C23" s="1">
        <v>3601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 hidden="1" x14ac:dyDescent="0.25">
      <c r="A24" s="1" t="s">
        <v>21</v>
      </c>
      <c r="B24" s="1" t="s">
        <v>242</v>
      </c>
      <c r="C24" s="1">
        <v>3620</v>
      </c>
      <c r="D24" s="3" t="s">
        <v>179</v>
      </c>
      <c r="E24" s="3" t="s">
        <v>21</v>
      </c>
      <c r="F24" s="3"/>
      <c r="G24" s="3" t="s">
        <v>119</v>
      </c>
      <c r="H24" s="3"/>
      <c r="I24" s="3"/>
      <c r="J24" s="3" t="s">
        <v>130</v>
      </c>
      <c r="K24" s="3" t="s">
        <v>120</v>
      </c>
      <c r="L24" s="3" t="s">
        <v>173</v>
      </c>
      <c r="M24" s="3" t="s">
        <v>98</v>
      </c>
      <c r="N24" s="3"/>
      <c r="O24" s="3" t="s">
        <v>180</v>
      </c>
      <c r="P24" s="3"/>
      <c r="Q24" s="3" t="s">
        <v>181</v>
      </c>
      <c r="R24" s="3"/>
      <c r="S24" s="3" t="s">
        <v>102</v>
      </c>
      <c r="T24" s="3" t="s">
        <v>103</v>
      </c>
      <c r="U24" s="3" t="s">
        <v>104</v>
      </c>
      <c r="V24" s="3" t="s">
        <v>105</v>
      </c>
      <c r="W24" s="3" t="s">
        <v>106</v>
      </c>
      <c r="X24" s="3" t="s">
        <v>171</v>
      </c>
      <c r="Y24" s="3" t="s">
        <v>172</v>
      </c>
      <c r="Z24" s="3" t="s">
        <v>109</v>
      </c>
      <c r="AA24" s="3"/>
      <c r="AB24" s="3" t="s">
        <v>110</v>
      </c>
      <c r="AC24" s="3" t="s">
        <v>110</v>
      </c>
      <c r="AD24" s="3" t="s">
        <v>111</v>
      </c>
      <c r="AE24" s="3"/>
      <c r="AF24" s="3" t="s">
        <v>112</v>
      </c>
      <c r="AG24" s="3" t="s">
        <v>112</v>
      </c>
      <c r="AH24" s="3" t="s">
        <v>112</v>
      </c>
      <c r="AI24" s="3">
        <v>3000</v>
      </c>
      <c r="AJ24" s="3" t="s">
        <v>113</v>
      </c>
      <c r="AK24" s="3" t="s">
        <v>114</v>
      </c>
      <c r="AL24" s="3" t="s">
        <v>115</v>
      </c>
      <c r="AM24" s="3" t="s">
        <v>116</v>
      </c>
      <c r="AN24" s="3">
        <v>1.1499999999999999</v>
      </c>
      <c r="AO24" s="3" t="s">
        <v>117</v>
      </c>
      <c r="AP24" s="3" t="s">
        <v>118</v>
      </c>
      <c r="AQ24" s="3"/>
      <c r="AR24" s="3" t="s">
        <v>182</v>
      </c>
      <c r="AS24" s="3" t="s">
        <v>182</v>
      </c>
    </row>
    <row r="25" spans="1:45" hidden="1" x14ac:dyDescent="0.25">
      <c r="A25" s="1" t="s">
        <v>22</v>
      </c>
      <c r="B25" s="1" t="s">
        <v>243</v>
      </c>
      <c r="C25" s="1">
        <v>3620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 hidden="1" x14ac:dyDescent="0.25">
      <c r="A26" s="1" t="s">
        <v>23</v>
      </c>
      <c r="B26" s="1" t="s">
        <v>242</v>
      </c>
      <c r="C26" s="1">
        <v>4700</v>
      </c>
      <c r="D26" s="3" t="s">
        <v>183</v>
      </c>
      <c r="E26" s="3" t="s">
        <v>23</v>
      </c>
      <c r="F26" s="3"/>
      <c r="G26" s="3" t="s">
        <v>119</v>
      </c>
      <c r="H26" s="3"/>
      <c r="I26" s="3"/>
      <c r="J26" s="3" t="s">
        <v>130</v>
      </c>
      <c r="K26" s="3" t="s">
        <v>120</v>
      </c>
      <c r="L26" s="3" t="s">
        <v>173</v>
      </c>
      <c r="M26" s="3" t="s">
        <v>98</v>
      </c>
      <c r="N26" s="3"/>
      <c r="O26" s="3" t="s">
        <v>180</v>
      </c>
      <c r="P26" s="3"/>
      <c r="Q26" s="3" t="s">
        <v>181</v>
      </c>
      <c r="R26" s="3"/>
      <c r="S26" s="3" t="s">
        <v>102</v>
      </c>
      <c r="T26" s="3" t="s">
        <v>103</v>
      </c>
      <c r="U26" s="3" t="s">
        <v>104</v>
      </c>
      <c r="V26" s="3" t="s">
        <v>105</v>
      </c>
      <c r="W26" s="3" t="s">
        <v>106</v>
      </c>
      <c r="X26" s="3" t="s">
        <v>171</v>
      </c>
      <c r="Y26" s="3" t="s">
        <v>172</v>
      </c>
      <c r="Z26" s="3" t="s">
        <v>109</v>
      </c>
      <c r="AA26" s="3"/>
      <c r="AB26" s="3" t="s">
        <v>110</v>
      </c>
      <c r="AC26" s="3" t="s">
        <v>110</v>
      </c>
      <c r="AD26" s="3" t="s">
        <v>111</v>
      </c>
      <c r="AE26" s="3"/>
      <c r="AF26" s="3" t="s">
        <v>112</v>
      </c>
      <c r="AG26" s="3" t="s">
        <v>112</v>
      </c>
      <c r="AH26" s="3" t="s">
        <v>112</v>
      </c>
      <c r="AI26" s="3">
        <v>3000</v>
      </c>
      <c r="AJ26" s="3" t="s">
        <v>113</v>
      </c>
      <c r="AK26" s="3" t="s">
        <v>114</v>
      </c>
      <c r="AL26" s="3" t="s">
        <v>115</v>
      </c>
      <c r="AM26" s="3" t="s">
        <v>116</v>
      </c>
      <c r="AN26" s="3">
        <v>1.1499999999999999</v>
      </c>
      <c r="AO26" s="3" t="s">
        <v>117</v>
      </c>
      <c r="AP26" s="3" t="s">
        <v>118</v>
      </c>
      <c r="AQ26" s="3"/>
      <c r="AR26" s="3" t="s">
        <v>184</v>
      </c>
      <c r="AS26" s="3"/>
    </row>
    <row r="27" spans="1:45" hidden="1" x14ac:dyDescent="0.25">
      <c r="A27" s="1" t="s">
        <v>24</v>
      </c>
      <c r="B27" s="1" t="s">
        <v>243</v>
      </c>
      <c r="C27" s="1">
        <v>4700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 hidden="1" x14ac:dyDescent="0.25">
      <c r="A28" s="1" t="s">
        <v>25</v>
      </c>
      <c r="B28" s="1" t="s">
        <v>242</v>
      </c>
      <c r="C28" s="1">
        <v>4800</v>
      </c>
      <c r="D28" s="3" t="s">
        <v>185</v>
      </c>
      <c r="E28" s="3" t="s">
        <v>25</v>
      </c>
      <c r="F28" s="3"/>
      <c r="G28" s="3" t="s">
        <v>119</v>
      </c>
      <c r="H28" s="3"/>
      <c r="I28" s="3"/>
      <c r="J28" s="3" t="s">
        <v>130</v>
      </c>
      <c r="K28" s="3" t="s">
        <v>120</v>
      </c>
      <c r="L28" s="3" t="s">
        <v>173</v>
      </c>
      <c r="M28" s="3" t="s">
        <v>98</v>
      </c>
      <c r="N28" s="3"/>
      <c r="O28" s="3" t="s">
        <v>176</v>
      </c>
      <c r="P28" s="3"/>
      <c r="Q28" s="3" t="s">
        <v>181</v>
      </c>
      <c r="R28" s="3"/>
      <c r="S28" s="3" t="s">
        <v>102</v>
      </c>
      <c r="T28" s="3" t="s">
        <v>103</v>
      </c>
      <c r="U28" s="3" t="s">
        <v>104</v>
      </c>
      <c r="V28" s="3" t="s">
        <v>105</v>
      </c>
      <c r="W28" s="3" t="s">
        <v>106</v>
      </c>
      <c r="X28" s="3" t="s">
        <v>171</v>
      </c>
      <c r="Y28" s="3" t="s">
        <v>172</v>
      </c>
      <c r="Z28" s="3" t="s">
        <v>109</v>
      </c>
      <c r="AA28" s="3"/>
      <c r="AB28" s="3" t="s">
        <v>110</v>
      </c>
      <c r="AC28" s="3" t="s">
        <v>110</v>
      </c>
      <c r="AD28" s="3" t="s">
        <v>111</v>
      </c>
      <c r="AE28" s="3"/>
      <c r="AF28" s="3" t="s">
        <v>112</v>
      </c>
      <c r="AG28" s="3" t="s">
        <v>112</v>
      </c>
      <c r="AH28" s="3" t="s">
        <v>112</v>
      </c>
      <c r="AI28" s="3">
        <v>3000</v>
      </c>
      <c r="AJ28" s="3" t="s">
        <v>113</v>
      </c>
      <c r="AK28" s="3" t="s">
        <v>114</v>
      </c>
      <c r="AL28" s="3" t="s">
        <v>115</v>
      </c>
      <c r="AM28" s="3" t="s">
        <v>116</v>
      </c>
      <c r="AN28" s="3">
        <v>1.1499999999999999</v>
      </c>
      <c r="AO28" s="3" t="s">
        <v>117</v>
      </c>
      <c r="AP28" s="3" t="s">
        <v>118</v>
      </c>
      <c r="AQ28" s="3"/>
      <c r="AR28" s="3" t="s">
        <v>186</v>
      </c>
      <c r="AS28" s="3"/>
    </row>
    <row r="29" spans="1:45" hidden="1" x14ac:dyDescent="0.25">
      <c r="A29" s="1" t="s">
        <v>26</v>
      </c>
      <c r="B29" s="1" t="s">
        <v>243</v>
      </c>
      <c r="C29" s="1">
        <v>4800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45" x14ac:dyDescent="0.25">
      <c r="A30" s="1" t="s">
        <v>47</v>
      </c>
      <c r="B30" s="1" t="s">
        <v>242</v>
      </c>
      <c r="C30" s="1">
        <v>1710</v>
      </c>
      <c r="D30" s="3" t="s">
        <v>232</v>
      </c>
      <c r="E30" s="3" t="s">
        <v>47</v>
      </c>
      <c r="F30" s="3"/>
      <c r="G30" s="3" t="s">
        <v>233</v>
      </c>
      <c r="H30" s="3" t="str">
        <f>RIGHT(G30,6)</f>
        <v xml:space="preserve"> 21%TS</v>
      </c>
      <c r="I30" s="5">
        <v>21</v>
      </c>
      <c r="J30" s="3" t="s">
        <v>234</v>
      </c>
      <c r="K30" s="3" t="s">
        <v>235</v>
      </c>
      <c r="L30" s="3" t="s">
        <v>236</v>
      </c>
      <c r="M30" s="3" t="s">
        <v>98</v>
      </c>
      <c r="N30" s="3"/>
      <c r="O30" s="3" t="s">
        <v>148</v>
      </c>
      <c r="P30" s="3" t="s">
        <v>138</v>
      </c>
      <c r="Q30" s="3" t="s">
        <v>101</v>
      </c>
      <c r="R30" s="3"/>
      <c r="S30" s="3" t="s">
        <v>102</v>
      </c>
      <c r="T30" s="3" t="s">
        <v>103</v>
      </c>
      <c r="U30" s="3" t="s">
        <v>104</v>
      </c>
      <c r="V30" s="3" t="s">
        <v>105</v>
      </c>
      <c r="W30" s="3" t="s">
        <v>106</v>
      </c>
      <c r="X30" s="3" t="s">
        <v>203</v>
      </c>
      <c r="Y30" s="3" t="s">
        <v>195</v>
      </c>
      <c r="Z30" s="3" t="s">
        <v>109</v>
      </c>
      <c r="AA30" s="3"/>
      <c r="AB30" s="3" t="s">
        <v>110</v>
      </c>
      <c r="AC30" s="3" t="s">
        <v>110</v>
      </c>
      <c r="AD30" s="3" t="s">
        <v>111</v>
      </c>
      <c r="AE30" s="3"/>
      <c r="AF30" s="3" t="s">
        <v>112</v>
      </c>
      <c r="AG30" s="3" t="s">
        <v>112</v>
      </c>
      <c r="AH30" s="3" t="s">
        <v>112</v>
      </c>
      <c r="AI30" s="3">
        <v>3000</v>
      </c>
      <c r="AJ30" s="3" t="s">
        <v>113</v>
      </c>
      <c r="AK30" s="3" t="s">
        <v>114</v>
      </c>
      <c r="AL30" s="3" t="s">
        <v>115</v>
      </c>
      <c r="AM30" s="3" t="s">
        <v>116</v>
      </c>
      <c r="AN30" s="3">
        <v>1.1499999999999999</v>
      </c>
      <c r="AO30" s="3" t="s">
        <v>117</v>
      </c>
      <c r="AP30" s="3" t="s">
        <v>118</v>
      </c>
      <c r="AQ30" s="3"/>
      <c r="AR30" s="3"/>
      <c r="AS30" s="3"/>
    </row>
    <row r="31" spans="1:45" hidden="1" x14ac:dyDescent="0.25">
      <c r="A31" s="1" t="s">
        <v>28</v>
      </c>
      <c r="B31" s="1" t="s">
        <v>243</v>
      </c>
      <c r="C31" s="1">
        <v>2311</v>
      </c>
      <c r="D31" s="3"/>
      <c r="E31" s="3"/>
      <c r="F31" s="3"/>
      <c r="G31" s="3" t="s">
        <v>119</v>
      </c>
      <c r="H31" s="3"/>
      <c r="I31" s="3"/>
      <c r="J31" s="3" t="s">
        <v>130</v>
      </c>
      <c r="K31" s="3" t="s">
        <v>120</v>
      </c>
      <c r="L31" s="3" t="s">
        <v>97</v>
      </c>
      <c r="M31" s="3" t="s">
        <v>98</v>
      </c>
      <c r="N31" s="3"/>
      <c r="O31" s="3" t="s">
        <v>159</v>
      </c>
      <c r="P31" s="3" t="s">
        <v>129</v>
      </c>
      <c r="Q31" s="3" t="s">
        <v>101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 x14ac:dyDescent="0.25">
      <c r="A32" s="1" t="s">
        <v>49</v>
      </c>
      <c r="B32" s="1" t="s">
        <v>242</v>
      </c>
      <c r="C32" s="1">
        <v>1711</v>
      </c>
      <c r="D32" s="3" t="s">
        <v>237</v>
      </c>
      <c r="E32" s="3" t="s">
        <v>49</v>
      </c>
      <c r="F32" s="3"/>
      <c r="G32" s="3" t="s">
        <v>238</v>
      </c>
      <c r="H32" s="3" t="str">
        <f>RIGHT(G32,6)</f>
        <v xml:space="preserve"> 23%TS</v>
      </c>
      <c r="I32" s="5">
        <v>23</v>
      </c>
      <c r="J32" s="3" t="s">
        <v>234</v>
      </c>
      <c r="K32" s="3" t="s">
        <v>224</v>
      </c>
      <c r="L32" s="3" t="s">
        <v>127</v>
      </c>
      <c r="M32" s="3" t="s">
        <v>98</v>
      </c>
      <c r="N32" s="3"/>
      <c r="O32" s="3" t="s">
        <v>197</v>
      </c>
      <c r="P32" s="3" t="s">
        <v>129</v>
      </c>
      <c r="Q32" s="3" t="s">
        <v>101</v>
      </c>
      <c r="R32" s="3"/>
      <c r="S32" s="3" t="s">
        <v>102</v>
      </c>
      <c r="T32" s="3" t="s">
        <v>103</v>
      </c>
      <c r="U32" s="3" t="s">
        <v>104</v>
      </c>
      <c r="V32" s="3" t="s">
        <v>105</v>
      </c>
      <c r="W32" s="3" t="s">
        <v>106</v>
      </c>
      <c r="X32" s="3" t="s">
        <v>203</v>
      </c>
      <c r="Y32" s="3" t="s">
        <v>195</v>
      </c>
      <c r="Z32" s="3" t="s">
        <v>109</v>
      </c>
      <c r="AA32" s="3"/>
      <c r="AB32" s="3" t="s">
        <v>110</v>
      </c>
      <c r="AC32" s="3" t="s">
        <v>110</v>
      </c>
      <c r="AD32" s="3" t="s">
        <v>111</v>
      </c>
      <c r="AE32" s="3"/>
      <c r="AF32" s="3" t="s">
        <v>112</v>
      </c>
      <c r="AG32" s="3" t="s">
        <v>112</v>
      </c>
      <c r="AH32" s="3" t="s">
        <v>112</v>
      </c>
      <c r="AI32" s="3">
        <v>3000</v>
      </c>
      <c r="AJ32" s="3" t="s">
        <v>113</v>
      </c>
      <c r="AK32" s="3" t="s">
        <v>114</v>
      </c>
      <c r="AL32" s="3" t="s">
        <v>115</v>
      </c>
      <c r="AM32" s="3" t="s">
        <v>116</v>
      </c>
      <c r="AN32" s="3">
        <v>1.1499999999999999</v>
      </c>
      <c r="AO32" s="3" t="s">
        <v>117</v>
      </c>
      <c r="AP32" s="3" t="s">
        <v>118</v>
      </c>
      <c r="AQ32" s="3"/>
      <c r="AR32" s="3"/>
      <c r="AS32" s="3"/>
    </row>
    <row r="33" spans="1:45" hidden="1" x14ac:dyDescent="0.25">
      <c r="A33" s="1" t="s">
        <v>30</v>
      </c>
      <c r="B33" s="1" t="s">
        <v>243</v>
      </c>
      <c r="C33" s="1">
        <v>1020</v>
      </c>
      <c r="D33" s="3"/>
      <c r="E33" s="3"/>
      <c r="F33" s="3"/>
      <c r="G33" s="3" t="s">
        <v>119</v>
      </c>
      <c r="H33" s="3"/>
      <c r="I33" s="3"/>
      <c r="J33" s="3" t="s">
        <v>95</v>
      </c>
      <c r="K33" s="3" t="s">
        <v>120</v>
      </c>
      <c r="L33" s="3" t="s">
        <v>97</v>
      </c>
      <c r="M33" s="3" t="s">
        <v>98</v>
      </c>
      <c r="N33" s="3"/>
      <c r="O33" s="3" t="s">
        <v>121</v>
      </c>
      <c r="P33" s="3" t="s">
        <v>122</v>
      </c>
      <c r="Q33" s="3" t="s">
        <v>101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 hidden="1" x14ac:dyDescent="0.25">
      <c r="A34" s="1" t="s">
        <v>31</v>
      </c>
      <c r="B34" s="1" t="s">
        <v>242</v>
      </c>
      <c r="C34" s="1">
        <v>1028</v>
      </c>
      <c r="D34" s="3" t="s">
        <v>196</v>
      </c>
      <c r="E34" s="3" t="s">
        <v>31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 t="s">
        <v>102</v>
      </c>
      <c r="T34" s="3" t="s">
        <v>103</v>
      </c>
      <c r="U34" s="3" t="s">
        <v>104</v>
      </c>
      <c r="V34" s="3" t="s">
        <v>105</v>
      </c>
      <c r="W34" s="3" t="s">
        <v>106</v>
      </c>
      <c r="X34" s="3" t="s">
        <v>171</v>
      </c>
      <c r="Y34" s="3" t="s">
        <v>195</v>
      </c>
      <c r="Z34" s="3" t="s">
        <v>109</v>
      </c>
      <c r="AA34" s="3"/>
      <c r="AB34" s="3" t="s">
        <v>110</v>
      </c>
      <c r="AC34" s="3" t="s">
        <v>110</v>
      </c>
      <c r="AD34" s="3" t="s">
        <v>111</v>
      </c>
      <c r="AE34" s="3"/>
      <c r="AF34" s="3" t="s">
        <v>112</v>
      </c>
      <c r="AG34" s="3" t="s">
        <v>112</v>
      </c>
      <c r="AH34" s="3" t="s">
        <v>112</v>
      </c>
      <c r="AI34" s="3">
        <v>3000</v>
      </c>
      <c r="AJ34" s="3" t="s">
        <v>113</v>
      </c>
      <c r="AK34" s="3" t="s">
        <v>114</v>
      </c>
      <c r="AL34" s="3" t="s">
        <v>115</v>
      </c>
      <c r="AM34" s="3" t="s">
        <v>116</v>
      </c>
      <c r="AN34" s="3">
        <v>1.1499999999999999</v>
      </c>
      <c r="AO34" s="3" t="s">
        <v>117</v>
      </c>
      <c r="AP34" s="3" t="s">
        <v>118</v>
      </c>
      <c r="AQ34" s="3"/>
      <c r="AR34" s="3"/>
      <c r="AS34" s="3"/>
    </row>
    <row r="35" spans="1:45" hidden="1" x14ac:dyDescent="0.25">
      <c r="A35" s="1" t="s">
        <v>32</v>
      </c>
      <c r="B35" s="1" t="s">
        <v>243</v>
      </c>
      <c r="C35" s="1">
        <v>1028</v>
      </c>
      <c r="D35" s="3"/>
      <c r="E35" s="3"/>
      <c r="F35" s="3"/>
      <c r="G35" s="3" t="s">
        <v>119</v>
      </c>
      <c r="H35" s="3"/>
      <c r="I35" s="3"/>
      <c r="J35" s="3" t="s">
        <v>95</v>
      </c>
      <c r="K35" s="3" t="s">
        <v>120</v>
      </c>
      <c r="L35" s="3" t="s">
        <v>97</v>
      </c>
      <c r="M35" s="3" t="s">
        <v>98</v>
      </c>
      <c r="N35" s="3"/>
      <c r="O35" s="3" t="s">
        <v>197</v>
      </c>
      <c r="P35" s="3" t="s">
        <v>163</v>
      </c>
      <c r="Q35" s="3" t="s">
        <v>101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 x14ac:dyDescent="0.25">
      <c r="A36" s="1" t="s">
        <v>43</v>
      </c>
      <c r="B36" s="1" t="s">
        <v>242</v>
      </c>
      <c r="C36" s="1">
        <v>1610</v>
      </c>
      <c r="D36" s="3" t="s">
        <v>221</v>
      </c>
      <c r="E36" s="3" t="s">
        <v>43</v>
      </c>
      <c r="F36" s="3"/>
      <c r="G36" s="3" t="s">
        <v>222</v>
      </c>
      <c r="H36" s="3" t="str">
        <f>RIGHT(G36,6)</f>
        <v xml:space="preserve"> 25%TS</v>
      </c>
      <c r="I36" s="5">
        <v>25</v>
      </c>
      <c r="J36" s="3" t="s">
        <v>223</v>
      </c>
      <c r="K36" s="3" t="s">
        <v>224</v>
      </c>
      <c r="L36" s="3" t="s">
        <v>127</v>
      </c>
      <c r="M36" s="3" t="s">
        <v>98</v>
      </c>
      <c r="N36" s="3"/>
      <c r="O36" s="3" t="s">
        <v>225</v>
      </c>
      <c r="P36" s="3" t="s">
        <v>138</v>
      </c>
      <c r="Q36" s="3" t="s">
        <v>101</v>
      </c>
      <c r="R36" s="3"/>
      <c r="S36" s="3" t="s">
        <v>102</v>
      </c>
      <c r="T36" s="3" t="s">
        <v>103</v>
      </c>
      <c r="U36" s="3" t="s">
        <v>104</v>
      </c>
      <c r="V36" s="3" t="s">
        <v>105</v>
      </c>
      <c r="W36" s="3" t="s">
        <v>106</v>
      </c>
      <c r="X36" s="3" t="s">
        <v>203</v>
      </c>
      <c r="Y36" s="3" t="s">
        <v>195</v>
      </c>
      <c r="Z36" s="3" t="s">
        <v>109</v>
      </c>
      <c r="AA36" s="3"/>
      <c r="AB36" s="3" t="s">
        <v>110</v>
      </c>
      <c r="AC36" s="3" t="s">
        <v>110</v>
      </c>
      <c r="AD36" s="3" t="s">
        <v>111</v>
      </c>
      <c r="AE36" s="3"/>
      <c r="AF36" s="3" t="s">
        <v>112</v>
      </c>
      <c r="AG36" s="3" t="s">
        <v>112</v>
      </c>
      <c r="AH36" s="3" t="s">
        <v>112</v>
      </c>
      <c r="AI36" s="3">
        <v>3000</v>
      </c>
      <c r="AJ36" s="3" t="s">
        <v>113</v>
      </c>
      <c r="AK36" s="3" t="s">
        <v>114</v>
      </c>
      <c r="AL36" s="3" t="s">
        <v>115</v>
      </c>
      <c r="AM36" s="3" t="s">
        <v>116</v>
      </c>
      <c r="AN36" s="3">
        <v>1.1499999999999999</v>
      </c>
      <c r="AO36" s="3" t="s">
        <v>117</v>
      </c>
      <c r="AP36" s="3" t="s">
        <v>118</v>
      </c>
      <c r="AQ36" s="3"/>
      <c r="AR36" s="3"/>
      <c r="AS36" s="3"/>
    </row>
    <row r="37" spans="1:45" hidden="1" x14ac:dyDescent="0.25">
      <c r="A37" s="1" t="s">
        <v>34</v>
      </c>
      <c r="B37" s="1" t="s">
        <v>243</v>
      </c>
      <c r="C37" s="1">
        <v>1310</v>
      </c>
      <c r="D37" s="3"/>
      <c r="E37" s="3"/>
      <c r="F37" s="3"/>
      <c r="G37" s="3" t="s">
        <v>204</v>
      </c>
      <c r="H37" s="3"/>
      <c r="I37" s="3"/>
      <c r="J37" s="3" t="s">
        <v>200</v>
      </c>
      <c r="K37" s="3" t="s">
        <v>136</v>
      </c>
      <c r="L37" s="3" t="s">
        <v>97</v>
      </c>
      <c r="M37" s="3" t="s">
        <v>98</v>
      </c>
      <c r="N37" s="3"/>
      <c r="O37" s="3" t="s">
        <v>205</v>
      </c>
      <c r="P37" s="3" t="s">
        <v>129</v>
      </c>
      <c r="Q37" s="3" t="s">
        <v>101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hidden="1" x14ac:dyDescent="0.25">
      <c r="A38" s="1" t="s">
        <v>35</v>
      </c>
      <c r="B38" s="1" t="s">
        <v>242</v>
      </c>
      <c r="C38" s="1">
        <v>1311</v>
      </c>
      <c r="D38" s="3" t="s">
        <v>206</v>
      </c>
      <c r="E38" s="3" t="s">
        <v>35</v>
      </c>
      <c r="F38" s="3"/>
      <c r="G38" s="3" t="s">
        <v>207</v>
      </c>
      <c r="H38" s="3"/>
      <c r="I38" s="3"/>
      <c r="J38" s="3" t="s">
        <v>208</v>
      </c>
      <c r="K38" s="3" t="s">
        <v>136</v>
      </c>
      <c r="L38" s="3" t="s">
        <v>97</v>
      </c>
      <c r="M38" s="3" t="s">
        <v>98</v>
      </c>
      <c r="N38" s="3"/>
      <c r="O38" s="3" t="s">
        <v>128</v>
      </c>
      <c r="P38" s="3" t="s">
        <v>138</v>
      </c>
      <c r="Q38" s="3" t="s">
        <v>101</v>
      </c>
      <c r="R38" s="3"/>
      <c r="S38" s="3" t="s">
        <v>102</v>
      </c>
      <c r="T38" s="3" t="s">
        <v>103</v>
      </c>
      <c r="U38" s="3" t="s">
        <v>104</v>
      </c>
      <c r="V38" s="3" t="s">
        <v>105</v>
      </c>
      <c r="W38" s="3" t="s">
        <v>106</v>
      </c>
      <c r="X38" s="3" t="s">
        <v>203</v>
      </c>
      <c r="Y38" s="3" t="s">
        <v>195</v>
      </c>
      <c r="Z38" s="3" t="s">
        <v>109</v>
      </c>
      <c r="AA38" s="3"/>
      <c r="AB38" s="3" t="s">
        <v>110</v>
      </c>
      <c r="AC38" s="3" t="s">
        <v>110</v>
      </c>
      <c r="AD38" s="3" t="s">
        <v>111</v>
      </c>
      <c r="AE38" s="3"/>
      <c r="AF38" s="3" t="s">
        <v>112</v>
      </c>
      <c r="AG38" s="3" t="s">
        <v>112</v>
      </c>
      <c r="AH38" s="3" t="s">
        <v>112</v>
      </c>
      <c r="AI38" s="3">
        <v>3000</v>
      </c>
      <c r="AJ38" s="3" t="s">
        <v>113</v>
      </c>
      <c r="AK38" s="3" t="s">
        <v>114</v>
      </c>
      <c r="AL38" s="3" t="s">
        <v>115</v>
      </c>
      <c r="AM38" s="3" t="s">
        <v>116</v>
      </c>
      <c r="AN38" s="3">
        <v>1.1499999999999999</v>
      </c>
      <c r="AO38" s="3" t="s">
        <v>117</v>
      </c>
      <c r="AP38" s="3" t="s">
        <v>118</v>
      </c>
      <c r="AQ38" s="3"/>
      <c r="AR38" s="3"/>
      <c r="AS38" s="3"/>
    </row>
    <row r="39" spans="1:45" hidden="1" x14ac:dyDescent="0.25">
      <c r="A39" s="1" t="s">
        <v>36</v>
      </c>
      <c r="B39" s="1" t="s">
        <v>243</v>
      </c>
      <c r="C39" s="1">
        <v>1311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 x14ac:dyDescent="0.25">
      <c r="A40" s="1" t="s">
        <v>45</v>
      </c>
      <c r="B40" s="1" t="s">
        <v>242</v>
      </c>
      <c r="C40" s="1">
        <v>1611</v>
      </c>
      <c r="D40" s="3" t="s">
        <v>227</v>
      </c>
      <c r="E40" s="3" t="s">
        <v>45</v>
      </c>
      <c r="F40" s="3"/>
      <c r="G40" s="3" t="s">
        <v>228</v>
      </c>
      <c r="H40" s="3" t="str">
        <f>RIGHT(G40,6)</f>
        <v xml:space="preserve"> 27%TS</v>
      </c>
      <c r="I40" s="5">
        <v>27</v>
      </c>
      <c r="J40" s="3" t="s">
        <v>223</v>
      </c>
      <c r="K40" s="3" t="s">
        <v>229</v>
      </c>
      <c r="L40" s="3" t="s">
        <v>230</v>
      </c>
      <c r="M40" s="3" t="s">
        <v>98</v>
      </c>
      <c r="N40" s="3"/>
      <c r="O40" s="3" t="s">
        <v>174</v>
      </c>
      <c r="P40" s="3" t="s">
        <v>138</v>
      </c>
      <c r="Q40" s="3" t="s">
        <v>101</v>
      </c>
      <c r="R40" s="3"/>
      <c r="S40" s="3" t="s">
        <v>102</v>
      </c>
      <c r="T40" s="3" t="s">
        <v>103</v>
      </c>
      <c r="U40" s="3" t="s">
        <v>104</v>
      </c>
      <c r="V40" s="3" t="s">
        <v>105</v>
      </c>
      <c r="W40" s="3" t="s">
        <v>106</v>
      </c>
      <c r="X40" s="3" t="s">
        <v>203</v>
      </c>
      <c r="Y40" s="3" t="s">
        <v>195</v>
      </c>
      <c r="Z40" s="3" t="s">
        <v>109</v>
      </c>
      <c r="AA40" s="3"/>
      <c r="AB40" s="3" t="s">
        <v>110</v>
      </c>
      <c r="AC40" s="3" t="s">
        <v>110</v>
      </c>
      <c r="AD40" s="3" t="s">
        <v>111</v>
      </c>
      <c r="AE40" s="3"/>
      <c r="AF40" s="3" t="s">
        <v>112</v>
      </c>
      <c r="AG40" s="3" t="s">
        <v>112</v>
      </c>
      <c r="AH40" s="3" t="s">
        <v>112</v>
      </c>
      <c r="AI40" s="3">
        <v>3000</v>
      </c>
      <c r="AJ40" s="3" t="s">
        <v>113</v>
      </c>
      <c r="AK40" s="3" t="s">
        <v>114</v>
      </c>
      <c r="AL40" s="3" t="s">
        <v>115</v>
      </c>
      <c r="AM40" s="3" t="s">
        <v>116</v>
      </c>
      <c r="AN40" s="3">
        <v>1.1499999999999999</v>
      </c>
      <c r="AO40" s="3" t="s">
        <v>117</v>
      </c>
      <c r="AP40" s="3" t="s">
        <v>118</v>
      </c>
      <c r="AQ40" s="3"/>
      <c r="AR40" s="3"/>
      <c r="AS40" s="3"/>
    </row>
    <row r="41" spans="1:45" hidden="1" x14ac:dyDescent="0.25">
      <c r="A41" s="1" t="s">
        <v>38</v>
      </c>
      <c r="B41" s="1" t="s">
        <v>243</v>
      </c>
      <c r="C41" s="1">
        <v>1410</v>
      </c>
      <c r="D41" s="3"/>
      <c r="E41" s="3"/>
      <c r="F41" s="3"/>
      <c r="G41" s="3" t="s">
        <v>204</v>
      </c>
      <c r="H41" s="3"/>
      <c r="I41" s="3"/>
      <c r="J41" s="3" t="s">
        <v>200</v>
      </c>
      <c r="K41" s="3" t="s">
        <v>136</v>
      </c>
      <c r="L41" s="3" t="s">
        <v>97</v>
      </c>
      <c r="M41" s="3" t="s">
        <v>98</v>
      </c>
      <c r="N41" s="3"/>
      <c r="O41" s="3" t="s">
        <v>215</v>
      </c>
      <c r="P41" s="3" t="s">
        <v>129</v>
      </c>
      <c r="Q41" s="3" t="s">
        <v>101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 x14ac:dyDescent="0.25">
      <c r="A42" s="1" t="s">
        <v>3</v>
      </c>
      <c r="B42" s="1" t="s">
        <v>242</v>
      </c>
      <c r="C42" s="1">
        <v>1612</v>
      </c>
      <c r="D42" s="3" t="s">
        <v>123</v>
      </c>
      <c r="E42" s="3" t="s">
        <v>3</v>
      </c>
      <c r="F42" s="3"/>
      <c r="G42" s="3" t="s">
        <v>124</v>
      </c>
      <c r="H42" s="3" t="str">
        <f>RIGHT(G42,6)</f>
        <v>36% TS</v>
      </c>
      <c r="I42" s="5">
        <v>36</v>
      </c>
      <c r="J42" s="3" t="s">
        <v>125</v>
      </c>
      <c r="K42" s="3" t="s">
        <v>126</v>
      </c>
      <c r="L42" s="3" t="s">
        <v>127</v>
      </c>
      <c r="M42" s="3" t="s">
        <v>98</v>
      </c>
      <c r="N42" s="3"/>
      <c r="O42" s="3" t="s">
        <v>128</v>
      </c>
      <c r="P42" s="3" t="s">
        <v>129</v>
      </c>
      <c r="Q42" s="3" t="s">
        <v>101</v>
      </c>
      <c r="R42" s="3"/>
      <c r="S42" s="3" t="s">
        <v>102</v>
      </c>
      <c r="T42" s="3" t="s">
        <v>103</v>
      </c>
      <c r="U42" s="3" t="s">
        <v>104</v>
      </c>
      <c r="V42" s="3" t="s">
        <v>105</v>
      </c>
      <c r="W42" s="3" t="s">
        <v>106</v>
      </c>
      <c r="X42" s="3" t="s">
        <v>107</v>
      </c>
      <c r="Y42" s="3" t="s">
        <v>108</v>
      </c>
      <c r="Z42" s="3" t="s">
        <v>109</v>
      </c>
      <c r="AA42" s="3"/>
      <c r="AB42" s="3" t="s">
        <v>110</v>
      </c>
      <c r="AC42" s="3" t="s">
        <v>110</v>
      </c>
      <c r="AD42" s="3" t="s">
        <v>111</v>
      </c>
      <c r="AE42" s="3"/>
      <c r="AF42" s="3" t="s">
        <v>112</v>
      </c>
      <c r="AG42" s="3" t="s">
        <v>112</v>
      </c>
      <c r="AH42" s="3" t="s">
        <v>112</v>
      </c>
      <c r="AI42" s="3">
        <v>3000</v>
      </c>
      <c r="AJ42" s="3" t="s">
        <v>113</v>
      </c>
      <c r="AK42" s="3" t="s">
        <v>114</v>
      </c>
      <c r="AL42" s="3" t="s">
        <v>115</v>
      </c>
      <c r="AM42" s="3" t="s">
        <v>116</v>
      </c>
      <c r="AN42" s="3">
        <v>1.1499999999999999</v>
      </c>
      <c r="AO42" s="3" t="s">
        <v>117</v>
      </c>
      <c r="AP42" s="3" t="s">
        <v>118</v>
      </c>
      <c r="AQ42" s="3"/>
      <c r="AR42" s="3"/>
      <c r="AS42" s="3"/>
    </row>
    <row r="43" spans="1:45" hidden="1" x14ac:dyDescent="0.25">
      <c r="A43" s="1" t="s">
        <v>40</v>
      </c>
      <c r="B43" s="1" t="s">
        <v>243</v>
      </c>
      <c r="C43" s="1">
        <v>1510</v>
      </c>
      <c r="D43" s="3"/>
      <c r="E43" s="3"/>
      <c r="F43" s="3"/>
      <c r="G43" s="3" t="s">
        <v>204</v>
      </c>
      <c r="H43" s="3"/>
      <c r="I43" s="3"/>
      <c r="J43" s="3" t="s">
        <v>200</v>
      </c>
      <c r="K43" s="3" t="s">
        <v>136</v>
      </c>
      <c r="L43" s="3" t="s">
        <v>97</v>
      </c>
      <c r="M43" s="3" t="s">
        <v>98</v>
      </c>
      <c r="N43" s="3"/>
      <c r="O43" s="3" t="s">
        <v>215</v>
      </c>
      <c r="P43" s="3" t="s">
        <v>129</v>
      </c>
      <c r="Q43" s="3" t="s">
        <v>101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x14ac:dyDescent="0.25">
      <c r="A44" s="1" t="s">
        <v>9</v>
      </c>
      <c r="B44" s="1" t="s">
        <v>242</v>
      </c>
      <c r="C44" s="1">
        <v>2310</v>
      </c>
      <c r="D44" s="3" t="s">
        <v>142</v>
      </c>
      <c r="E44" s="3" t="s">
        <v>9</v>
      </c>
      <c r="F44" s="3"/>
      <c r="G44" s="3" t="s">
        <v>143</v>
      </c>
      <c r="H44" s="3" t="str">
        <f>RIGHT(G44,6)</f>
        <v>50% TS</v>
      </c>
      <c r="I44" s="5">
        <v>50</v>
      </c>
      <c r="J44" s="3" t="s">
        <v>144</v>
      </c>
      <c r="K44" s="3" t="s">
        <v>145</v>
      </c>
      <c r="L44" s="3" t="s">
        <v>146</v>
      </c>
      <c r="M44" s="3" t="s">
        <v>98</v>
      </c>
      <c r="N44" s="3"/>
      <c r="O44" s="3" t="s">
        <v>147</v>
      </c>
      <c r="P44" s="3" t="s">
        <v>138</v>
      </c>
      <c r="Q44" s="3" t="s">
        <v>101</v>
      </c>
      <c r="R44" s="3"/>
      <c r="S44" s="3" t="s">
        <v>102</v>
      </c>
      <c r="T44" s="3" t="s">
        <v>103</v>
      </c>
      <c r="U44" s="3" t="s">
        <v>104</v>
      </c>
      <c r="V44" s="3" t="s">
        <v>105</v>
      </c>
      <c r="W44" s="3" t="s">
        <v>106</v>
      </c>
      <c r="X44" s="3" t="s">
        <v>107</v>
      </c>
      <c r="Y44" s="3" t="s">
        <v>108</v>
      </c>
      <c r="Z44" s="3" t="s">
        <v>109</v>
      </c>
      <c r="AA44" s="3"/>
      <c r="AB44" s="3" t="s">
        <v>110</v>
      </c>
      <c r="AC44" s="3" t="s">
        <v>110</v>
      </c>
      <c r="AD44" s="3" t="s">
        <v>111</v>
      </c>
      <c r="AE44" s="3"/>
      <c r="AF44" s="3" t="s">
        <v>112</v>
      </c>
      <c r="AG44" s="3" t="s">
        <v>112</v>
      </c>
      <c r="AH44" s="3" t="s">
        <v>112</v>
      </c>
      <c r="AI44" s="3">
        <v>3000</v>
      </c>
      <c r="AJ44" s="3" t="s">
        <v>113</v>
      </c>
      <c r="AK44" s="3" t="s">
        <v>114</v>
      </c>
      <c r="AL44" s="3" t="s">
        <v>115</v>
      </c>
      <c r="AM44" s="3" t="s">
        <v>116</v>
      </c>
      <c r="AN44" s="3">
        <v>1.1499999999999999</v>
      </c>
      <c r="AO44" s="3" t="s">
        <v>117</v>
      </c>
      <c r="AP44" s="3" t="s">
        <v>118</v>
      </c>
      <c r="AQ44" s="3"/>
      <c r="AR44" s="3"/>
      <c r="AS44" s="3"/>
    </row>
    <row r="45" spans="1:45" hidden="1" x14ac:dyDescent="0.25">
      <c r="A45" s="1" t="s">
        <v>42</v>
      </c>
      <c r="B45" s="1" t="s">
        <v>243</v>
      </c>
      <c r="C45" s="1">
        <v>1511</v>
      </c>
      <c r="D45" s="3"/>
      <c r="E45" s="3"/>
      <c r="F45" s="3"/>
      <c r="G45" s="3" t="s">
        <v>204</v>
      </c>
      <c r="H45" s="3"/>
      <c r="I45" s="3"/>
      <c r="J45" s="3" t="s">
        <v>200</v>
      </c>
      <c r="K45" s="3" t="s">
        <v>136</v>
      </c>
      <c r="L45" s="3" t="s">
        <v>97</v>
      </c>
      <c r="M45" s="3" t="s">
        <v>98</v>
      </c>
      <c r="N45" s="3"/>
      <c r="O45" s="3" t="s">
        <v>99</v>
      </c>
      <c r="P45" s="3" t="s">
        <v>129</v>
      </c>
      <c r="Q45" s="3" t="s">
        <v>101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 x14ac:dyDescent="0.25">
      <c r="A46" s="1" t="s">
        <v>11</v>
      </c>
      <c r="B46" s="1" t="s">
        <v>242</v>
      </c>
      <c r="C46" s="1">
        <v>2312</v>
      </c>
      <c r="D46" s="3" t="s">
        <v>154</v>
      </c>
      <c r="E46" s="3" t="s">
        <v>11</v>
      </c>
      <c r="F46" s="3"/>
      <c r="G46" s="3" t="s">
        <v>155</v>
      </c>
      <c r="H46" s="3" t="str">
        <f>RIGHT(G46,6)</f>
        <v>50% TS</v>
      </c>
      <c r="I46" s="5">
        <v>50</v>
      </c>
      <c r="J46" s="3" t="s">
        <v>144</v>
      </c>
      <c r="K46" s="3" t="s">
        <v>156</v>
      </c>
      <c r="L46" s="3" t="s">
        <v>146</v>
      </c>
      <c r="M46" s="3" t="s">
        <v>98</v>
      </c>
      <c r="N46" s="3"/>
      <c r="O46" s="3" t="s">
        <v>157</v>
      </c>
      <c r="P46" s="3" t="s">
        <v>158</v>
      </c>
      <c r="Q46" s="3" t="s">
        <v>101</v>
      </c>
      <c r="R46" s="3"/>
      <c r="S46" s="3" t="s">
        <v>102</v>
      </c>
      <c r="T46" s="3" t="s">
        <v>103</v>
      </c>
      <c r="U46" s="3" t="s">
        <v>104</v>
      </c>
      <c r="V46" s="3" t="s">
        <v>105</v>
      </c>
      <c r="W46" s="3" t="s">
        <v>106</v>
      </c>
      <c r="X46" s="3" t="s">
        <v>107</v>
      </c>
      <c r="Y46" s="3" t="s">
        <v>108</v>
      </c>
      <c r="Z46" s="3" t="s">
        <v>109</v>
      </c>
      <c r="AA46" s="3"/>
      <c r="AB46" s="3" t="s">
        <v>110</v>
      </c>
      <c r="AC46" s="3" t="s">
        <v>110</v>
      </c>
      <c r="AD46" s="3" t="s">
        <v>111</v>
      </c>
      <c r="AE46" s="3"/>
      <c r="AF46" s="3" t="s">
        <v>112</v>
      </c>
      <c r="AG46" s="3" t="s">
        <v>112</v>
      </c>
      <c r="AH46" s="3" t="s">
        <v>112</v>
      </c>
      <c r="AI46" s="3">
        <v>3000</v>
      </c>
      <c r="AJ46" s="3" t="s">
        <v>113</v>
      </c>
      <c r="AK46" s="3" t="s">
        <v>114</v>
      </c>
      <c r="AL46" s="3" t="s">
        <v>115</v>
      </c>
      <c r="AM46" s="3" t="s">
        <v>116</v>
      </c>
      <c r="AN46" s="3">
        <v>1.1499999999999999</v>
      </c>
      <c r="AO46" s="3" t="s">
        <v>117</v>
      </c>
      <c r="AP46" s="3" t="s">
        <v>118</v>
      </c>
      <c r="AQ46" s="3" t="s">
        <v>110</v>
      </c>
      <c r="AR46" s="3"/>
      <c r="AS46" s="3"/>
    </row>
    <row r="47" spans="1:45" hidden="1" x14ac:dyDescent="0.25">
      <c r="A47" s="1" t="s">
        <v>44</v>
      </c>
      <c r="B47" s="1" t="s">
        <v>243</v>
      </c>
      <c r="C47" s="1">
        <v>1610</v>
      </c>
      <c r="D47" s="3"/>
      <c r="E47" s="3"/>
      <c r="F47" s="3"/>
      <c r="G47" s="3" t="s">
        <v>204</v>
      </c>
      <c r="H47" s="3"/>
      <c r="I47" s="3"/>
      <c r="J47" s="3" t="s">
        <v>200</v>
      </c>
      <c r="K47" s="3" t="s">
        <v>136</v>
      </c>
      <c r="L47" s="3" t="s">
        <v>97</v>
      </c>
      <c r="M47" s="3" t="s">
        <v>98</v>
      </c>
      <c r="N47" s="3"/>
      <c r="O47" s="3" t="s">
        <v>226</v>
      </c>
      <c r="P47" s="3" t="s">
        <v>129</v>
      </c>
      <c r="Q47" s="3" t="s">
        <v>101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x14ac:dyDescent="0.25">
      <c r="A48" s="1" t="s">
        <v>27</v>
      </c>
      <c r="B48" s="1" t="s">
        <v>242</v>
      </c>
      <c r="C48" s="1">
        <v>2311</v>
      </c>
      <c r="D48" s="3" t="s">
        <v>187</v>
      </c>
      <c r="E48" s="3" t="s">
        <v>27</v>
      </c>
      <c r="F48" s="3"/>
      <c r="G48" s="3" t="s">
        <v>188</v>
      </c>
      <c r="H48" s="3" t="str">
        <f>RIGHT(G48,6)</f>
        <v>53% TS</v>
      </c>
      <c r="I48" s="5">
        <v>53</v>
      </c>
      <c r="J48" s="3" t="s">
        <v>144</v>
      </c>
      <c r="K48" s="3" t="s">
        <v>189</v>
      </c>
      <c r="L48" s="3" t="s">
        <v>190</v>
      </c>
      <c r="M48" s="3" t="s">
        <v>98</v>
      </c>
      <c r="N48" s="3"/>
      <c r="O48" s="3" t="s">
        <v>191</v>
      </c>
      <c r="P48" s="3" t="s">
        <v>158</v>
      </c>
      <c r="Q48" s="3" t="s">
        <v>101</v>
      </c>
      <c r="R48" s="3"/>
      <c r="S48" s="3" t="s">
        <v>102</v>
      </c>
      <c r="T48" s="3" t="s">
        <v>103</v>
      </c>
      <c r="U48" s="3" t="s">
        <v>104</v>
      </c>
      <c r="V48" s="3" t="s">
        <v>105</v>
      </c>
      <c r="W48" s="3" t="s">
        <v>106</v>
      </c>
      <c r="X48" s="3" t="s">
        <v>107</v>
      </c>
      <c r="Y48" s="3" t="s">
        <v>108</v>
      </c>
      <c r="Z48" s="3" t="s">
        <v>109</v>
      </c>
      <c r="AA48" s="3"/>
      <c r="AB48" s="3" t="s">
        <v>110</v>
      </c>
      <c r="AC48" s="3" t="s">
        <v>110</v>
      </c>
      <c r="AD48" s="3" t="s">
        <v>111</v>
      </c>
      <c r="AE48" s="3"/>
      <c r="AF48" s="3" t="s">
        <v>112</v>
      </c>
      <c r="AG48" s="3" t="s">
        <v>112</v>
      </c>
      <c r="AH48" s="3" t="s">
        <v>112</v>
      </c>
      <c r="AI48" s="3">
        <v>3000</v>
      </c>
      <c r="AJ48" s="3" t="s">
        <v>113</v>
      </c>
      <c r="AK48" s="3" t="s">
        <v>114</v>
      </c>
      <c r="AL48" s="3" t="s">
        <v>115</v>
      </c>
      <c r="AM48" s="3" t="s">
        <v>116</v>
      </c>
      <c r="AN48" s="3">
        <v>1.1499999999999999</v>
      </c>
      <c r="AO48" s="3" t="s">
        <v>117</v>
      </c>
      <c r="AP48" s="3" t="s">
        <v>118</v>
      </c>
      <c r="AQ48" s="3" t="s">
        <v>110</v>
      </c>
      <c r="AR48" s="3"/>
      <c r="AS48" s="3"/>
    </row>
    <row r="49" spans="1:45" hidden="1" x14ac:dyDescent="0.25">
      <c r="A49" s="1" t="s">
        <v>46</v>
      </c>
      <c r="B49" s="1" t="s">
        <v>243</v>
      </c>
      <c r="C49" s="1">
        <v>1611</v>
      </c>
      <c r="D49" s="3"/>
      <c r="E49" s="3"/>
      <c r="F49" s="3"/>
      <c r="G49" s="3" t="s">
        <v>204</v>
      </c>
      <c r="H49" s="3"/>
      <c r="I49" s="3"/>
      <c r="J49" s="3" t="s">
        <v>200</v>
      </c>
      <c r="K49" s="3" t="s">
        <v>136</v>
      </c>
      <c r="L49" s="3" t="s">
        <v>97</v>
      </c>
      <c r="M49" s="3" t="s">
        <v>98</v>
      </c>
      <c r="N49" s="3"/>
      <c r="O49" s="3" t="s">
        <v>231</v>
      </c>
      <c r="P49" s="3" t="s">
        <v>129</v>
      </c>
      <c r="Q49" s="3" t="s">
        <v>101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x14ac:dyDescent="0.25">
      <c r="A50" s="1" t="s">
        <v>9</v>
      </c>
      <c r="B50" s="1" t="s">
        <v>242</v>
      </c>
      <c r="C50" s="1">
        <v>2310</v>
      </c>
      <c r="D50" s="3" t="s">
        <v>142</v>
      </c>
      <c r="E50" s="3" t="s">
        <v>9</v>
      </c>
      <c r="F50" s="3"/>
      <c r="G50" s="3" t="s">
        <v>150</v>
      </c>
      <c r="H50" s="3" t="str">
        <f>RIGHT(G50,6)</f>
        <v>56% TS</v>
      </c>
      <c r="I50" s="5">
        <v>56</v>
      </c>
      <c r="J50" s="3" t="s">
        <v>144</v>
      </c>
      <c r="K50" s="3" t="s">
        <v>151</v>
      </c>
      <c r="L50" s="3" t="s">
        <v>152</v>
      </c>
      <c r="M50" s="3" t="s">
        <v>98</v>
      </c>
      <c r="N50" s="3"/>
      <c r="O50" s="3" t="s">
        <v>153</v>
      </c>
      <c r="P50" s="3" t="s">
        <v>138</v>
      </c>
      <c r="Q50" s="3" t="s">
        <v>101</v>
      </c>
      <c r="R50" s="3"/>
      <c r="S50" s="3" t="s">
        <v>102</v>
      </c>
      <c r="T50" s="3" t="s">
        <v>103</v>
      </c>
      <c r="U50" s="3" t="s">
        <v>104</v>
      </c>
      <c r="V50" s="3" t="s">
        <v>105</v>
      </c>
      <c r="W50" s="3" t="s">
        <v>106</v>
      </c>
      <c r="X50" s="3" t="s">
        <v>107</v>
      </c>
      <c r="Y50" s="3" t="s">
        <v>108</v>
      </c>
      <c r="Z50" s="3" t="s">
        <v>109</v>
      </c>
      <c r="AA50" s="3"/>
      <c r="AB50" s="3" t="s">
        <v>110</v>
      </c>
      <c r="AC50" s="3" t="s">
        <v>110</v>
      </c>
      <c r="AD50" s="3" t="s">
        <v>111</v>
      </c>
      <c r="AE50" s="3"/>
      <c r="AF50" s="3" t="s">
        <v>112</v>
      </c>
      <c r="AG50" s="3" t="s">
        <v>112</v>
      </c>
      <c r="AH50" s="3" t="s">
        <v>112</v>
      </c>
      <c r="AI50" s="3">
        <v>3000</v>
      </c>
      <c r="AJ50" s="3" t="s">
        <v>113</v>
      </c>
      <c r="AK50" s="3" t="s">
        <v>114</v>
      </c>
      <c r="AL50" s="3" t="s">
        <v>115</v>
      </c>
      <c r="AM50" s="3" t="s">
        <v>116</v>
      </c>
      <c r="AN50" s="3">
        <v>1.1499999999999999</v>
      </c>
      <c r="AO50" s="3" t="s">
        <v>117</v>
      </c>
      <c r="AP50" s="3" t="s">
        <v>118</v>
      </c>
      <c r="AQ50" s="3" t="s">
        <v>110</v>
      </c>
      <c r="AR50" s="3"/>
      <c r="AS50" s="3"/>
    </row>
    <row r="51" spans="1:45" hidden="1" x14ac:dyDescent="0.25">
      <c r="A51" s="1" t="s">
        <v>48</v>
      </c>
      <c r="B51" s="1" t="s">
        <v>243</v>
      </c>
      <c r="C51" s="1">
        <v>1710</v>
      </c>
      <c r="D51" s="3"/>
      <c r="E51" s="3"/>
      <c r="F51" s="3"/>
      <c r="G51" s="3" t="s">
        <v>204</v>
      </c>
      <c r="H51" s="3"/>
      <c r="I51" s="3"/>
      <c r="J51" s="3" t="s">
        <v>200</v>
      </c>
      <c r="K51" s="3" t="s">
        <v>136</v>
      </c>
      <c r="L51" s="3" t="s">
        <v>97</v>
      </c>
      <c r="M51" s="3" t="s">
        <v>98</v>
      </c>
      <c r="N51" s="3"/>
      <c r="O51" s="3" t="s">
        <v>99</v>
      </c>
      <c r="P51" s="3" t="s">
        <v>129</v>
      </c>
      <c r="Q51" s="3" t="s">
        <v>101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x14ac:dyDescent="0.25">
      <c r="A52" s="1" t="s">
        <v>17</v>
      </c>
      <c r="B52" s="1" t="s">
        <v>242</v>
      </c>
      <c r="C52" s="1">
        <v>3130</v>
      </c>
      <c r="D52" s="3" t="s">
        <v>164</v>
      </c>
      <c r="E52" s="3" t="s">
        <v>17</v>
      </c>
      <c r="F52" s="3"/>
      <c r="G52" s="3" t="s">
        <v>165</v>
      </c>
      <c r="H52" s="3" t="str">
        <f>RIGHT(G52,6)</f>
        <v xml:space="preserve"> 56%TS</v>
      </c>
      <c r="I52" s="5">
        <v>56</v>
      </c>
      <c r="J52" s="3" t="s">
        <v>166</v>
      </c>
      <c r="K52" s="3" t="s">
        <v>167</v>
      </c>
      <c r="L52" s="3" t="s">
        <v>168</v>
      </c>
      <c r="M52" s="3" t="s">
        <v>110</v>
      </c>
      <c r="N52" s="3"/>
      <c r="O52" s="3" t="s">
        <v>169</v>
      </c>
      <c r="P52" s="3" t="s">
        <v>170</v>
      </c>
      <c r="Q52" s="3" t="s">
        <v>101</v>
      </c>
      <c r="R52" s="3"/>
      <c r="S52" s="3" t="s">
        <v>102</v>
      </c>
      <c r="T52" s="3" t="s">
        <v>103</v>
      </c>
      <c r="U52" s="3" t="s">
        <v>104</v>
      </c>
      <c r="V52" s="3" t="s">
        <v>105</v>
      </c>
      <c r="W52" s="3" t="s">
        <v>106</v>
      </c>
      <c r="X52" s="3" t="s">
        <v>171</v>
      </c>
      <c r="Y52" s="3" t="s">
        <v>172</v>
      </c>
      <c r="Z52" s="3" t="s">
        <v>109</v>
      </c>
      <c r="AA52" s="3"/>
      <c r="AB52" s="3" t="s">
        <v>110</v>
      </c>
      <c r="AC52" s="3" t="s">
        <v>110</v>
      </c>
      <c r="AD52" s="3" t="s">
        <v>111</v>
      </c>
      <c r="AE52" s="3"/>
      <c r="AF52" s="3" t="s">
        <v>112</v>
      </c>
      <c r="AG52" s="3" t="s">
        <v>112</v>
      </c>
      <c r="AH52" s="3" t="s">
        <v>112</v>
      </c>
      <c r="AI52" s="3">
        <v>3000</v>
      </c>
      <c r="AJ52" s="3" t="s">
        <v>113</v>
      </c>
      <c r="AK52" s="3" t="s">
        <v>114</v>
      </c>
      <c r="AL52" s="3" t="s">
        <v>115</v>
      </c>
      <c r="AM52" s="3" t="s">
        <v>116</v>
      </c>
      <c r="AN52" s="3">
        <v>1.1499999999999999</v>
      </c>
      <c r="AO52" s="3" t="s">
        <v>117</v>
      </c>
      <c r="AP52" s="3" t="s">
        <v>118</v>
      </c>
      <c r="AQ52" s="3"/>
      <c r="AR52" s="3"/>
      <c r="AS52" s="3"/>
    </row>
    <row r="53" spans="1:45" hidden="1" x14ac:dyDescent="0.25">
      <c r="A53" s="1" t="s">
        <v>50</v>
      </c>
      <c r="B53" s="1" t="s">
        <v>243</v>
      </c>
      <c r="C53" s="1">
        <v>1711</v>
      </c>
      <c r="D53" s="3"/>
      <c r="E53" s="3"/>
      <c r="F53" s="3"/>
      <c r="G53" s="3" t="s">
        <v>204</v>
      </c>
      <c r="H53" s="3"/>
      <c r="I53" s="3"/>
      <c r="J53" s="3" t="s">
        <v>200</v>
      </c>
      <c r="K53" s="3" t="s">
        <v>136</v>
      </c>
      <c r="L53" s="3" t="s">
        <v>97</v>
      </c>
      <c r="M53" s="3" t="s">
        <v>98</v>
      </c>
      <c r="N53" s="3"/>
      <c r="O53" s="3" t="s">
        <v>239</v>
      </c>
      <c r="P53" s="3" t="s">
        <v>163</v>
      </c>
      <c r="Q53" s="3" t="s">
        <v>101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idden="1" x14ac:dyDescent="0.25">
      <c r="A54" s="1" t="s">
        <v>51</v>
      </c>
      <c r="B54" s="1" t="s">
        <v>242</v>
      </c>
      <c r="C54" s="1">
        <v>1812</v>
      </c>
      <c r="D54" s="3" t="s">
        <v>240</v>
      </c>
      <c r="E54" s="3" t="s">
        <v>51</v>
      </c>
      <c r="F54" s="3"/>
      <c r="G54" s="3" t="s">
        <v>207</v>
      </c>
      <c r="H54" s="3"/>
      <c r="I54" s="3"/>
      <c r="J54" s="3" t="s">
        <v>234</v>
      </c>
      <c r="K54" s="3" t="s">
        <v>136</v>
      </c>
      <c r="L54" s="3" t="s">
        <v>97</v>
      </c>
      <c r="M54" s="3" t="s">
        <v>98</v>
      </c>
      <c r="N54" s="3"/>
      <c r="O54" s="3" t="s">
        <v>231</v>
      </c>
      <c r="P54" s="3" t="s">
        <v>138</v>
      </c>
      <c r="Q54" s="3" t="s">
        <v>101</v>
      </c>
      <c r="R54" s="3"/>
      <c r="S54" s="3" t="s">
        <v>102</v>
      </c>
      <c r="T54" s="3" t="s">
        <v>103</v>
      </c>
      <c r="U54" s="3" t="s">
        <v>104</v>
      </c>
      <c r="V54" s="3" t="s">
        <v>105</v>
      </c>
      <c r="W54" s="3" t="s">
        <v>106</v>
      </c>
      <c r="X54" s="3" t="s">
        <v>203</v>
      </c>
      <c r="Y54" s="3" t="s">
        <v>195</v>
      </c>
      <c r="Z54" s="3" t="s">
        <v>109</v>
      </c>
      <c r="AA54" s="3"/>
      <c r="AB54" s="3" t="s">
        <v>110</v>
      </c>
      <c r="AC54" s="3" t="s">
        <v>110</v>
      </c>
      <c r="AD54" s="3" t="s">
        <v>111</v>
      </c>
      <c r="AE54" s="3"/>
      <c r="AF54" s="3" t="s">
        <v>112</v>
      </c>
      <c r="AG54" s="3" t="s">
        <v>112</v>
      </c>
      <c r="AH54" s="3" t="s">
        <v>112</v>
      </c>
      <c r="AI54" s="3">
        <v>3000</v>
      </c>
      <c r="AJ54" s="3" t="s">
        <v>113</v>
      </c>
      <c r="AK54" s="3" t="s">
        <v>114</v>
      </c>
      <c r="AL54" s="3" t="s">
        <v>115</v>
      </c>
      <c r="AM54" s="3" t="s">
        <v>116</v>
      </c>
      <c r="AN54" s="3">
        <v>1.1499999999999999</v>
      </c>
      <c r="AO54" s="3" t="s">
        <v>117</v>
      </c>
      <c r="AP54" s="3" t="s">
        <v>118</v>
      </c>
      <c r="AQ54" s="3"/>
      <c r="AR54" s="3"/>
      <c r="AS54" s="3"/>
    </row>
    <row r="55" spans="1:45" hidden="1" x14ac:dyDescent="0.25">
      <c r="A55" s="1" t="s">
        <v>52</v>
      </c>
      <c r="B55" s="1" t="s">
        <v>243</v>
      </c>
      <c r="C55" s="1">
        <v>1812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x14ac:dyDescent="0.25">
      <c r="I56" s="5" t="str">
        <f>LEFT(H56,3)</f>
        <v/>
      </c>
    </row>
  </sheetData>
  <autoFilter ref="A1:AS55">
    <filterColumn colId="6">
      <filters>
        <filter val="NF whey 50% TS"/>
        <filter val="NF whey 53% TS"/>
        <filter val="NF whey 56% TS"/>
        <filter val="NF whey 56%TS"/>
        <filter val="Skim milk 11%TS"/>
        <filter val="Skim milk 14%TS"/>
        <filter val="Skim milk 16%TS"/>
        <filter val="Skim milk 19%TS"/>
        <filter val="Skim milk 21%TS"/>
        <filter val="Skim milk 23%TS"/>
        <filter val="Skim milk 25%TS"/>
        <filter val="Skim milk 27%TS"/>
        <filter val="Skim milk 36% TS"/>
        <filter val="Skim milk 50% TS"/>
        <filter val="Skim milk 9% TS"/>
        <filter val="Skim milk 9%TS"/>
      </filters>
    </filterColumn>
    <sortState ref="A2:AS56">
      <sortCondition ref="I1:I55"/>
    </sortState>
  </autoFilter>
  <sortState ref="A2:AS56">
    <sortCondition ref="I2:I56"/>
    <sortCondition ref="C2:C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Aliasghar Yousefiyan</cp:lastModifiedBy>
  <dcterms:created xsi:type="dcterms:W3CDTF">2021-08-25T05:41:28Z</dcterms:created>
  <dcterms:modified xsi:type="dcterms:W3CDTF">2022-02-01T12:34:06Z</dcterms:modified>
</cp:coreProperties>
</file>