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92" activeTab="2"/>
  </bookViews>
  <sheets>
    <sheet name="Medium" sheetId="1" r:id="rId1"/>
    <sheet name="Low" sheetId="2" r:id="rId2"/>
    <sheet name="Hig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E2" i="3"/>
  <c r="B2" i="3"/>
</calcChain>
</file>

<file path=xl/sharedStrings.xml><?xml version="1.0" encoding="utf-8"?>
<sst xmlns="http://schemas.openxmlformats.org/spreadsheetml/2006/main" count="60" uniqueCount="11">
  <si>
    <t>W/S</t>
  </si>
  <si>
    <t>T/W</t>
  </si>
  <si>
    <t>C1</t>
  </si>
  <si>
    <t>C2</t>
  </si>
  <si>
    <t>50 Seat</t>
  </si>
  <si>
    <t>76 seat</t>
  </si>
  <si>
    <t>Cd0</t>
  </si>
  <si>
    <t>AR</t>
  </si>
  <si>
    <t>e</t>
  </si>
  <si>
    <t>Rho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</si>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</sst>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2" fillId="2" borderId="1" xfId="2" applyBorder="1"/>
    <xf numFmtId="0" fontId="4" fillId="4" borderId="1" xfId="4" applyBorder="1"/>
    <xf numFmtId="0" fontId="1" fillId="0" borderId="2" xfId="1"/>
    <xf numFmtId="0" fontId="5" fillId="0" borderId="3" xfId="5"/>
    <xf numFmtId="0" fontId="0" fillId="0" borderId="0" xfId="0" applyBorder="1"/>
    <xf numFmtId="0" fontId="3" fillId="3" borderId="1" xfId="3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4" fillId="4" borderId="4" xfId="4" applyBorder="1" applyAlignment="1">
      <alignment horizontal="center"/>
    </xf>
    <xf numFmtId="0" fontId="4" fillId="4" borderId="5" xfId="4" applyBorder="1" applyAlignment="1">
      <alignment horizontal="center"/>
    </xf>
  </cellXfs>
  <cellStyles count="6">
    <cellStyle name="Bad" xfId="3" builtinId="27"/>
    <cellStyle name="Good" xfId="2" builtinId="26"/>
    <cellStyle name="Heading 3" xfId="1" builtinId="18"/>
    <cellStyle name="Neutral" xfId="4" builtinId="2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T/W</a:t>
            </a:r>
            <a:r>
              <a:rPr lang="en-US" baseline="0"/>
              <a:t> vs. W/S  50seat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Medium!$B$2:$B$31</c:f>
              <c:numCache>
                <c:formatCode>General</c:formatCode>
                <c:ptCount val="30"/>
                <c:pt idx="0">
                  <c:v>0.21978580189012625</c:v>
                </c:pt>
                <c:pt idx="1">
                  <c:v>0.11067649955750967</c:v>
                </c:pt>
                <c:pt idx="2">
                  <c:v>7.4654998163280403E-2</c:v>
                </c:pt>
                <c:pt idx="3">
                  <c:v>5.6905447003647969E-2</c:v>
                </c:pt>
                <c:pt idx="4">
                  <c:v>4.6464675937854256E-2</c:v>
                </c:pt>
                <c:pt idx="5">
                  <c:v>3.9678294918979895E-2</c:v>
                </c:pt>
                <c:pt idx="6">
                  <c:v>3.4980136784059472E-2</c:v>
                </c:pt>
                <c:pt idx="7">
                  <c:v>3.1587117951610247E-2</c:v>
                </c:pt>
                <c:pt idx="8">
                  <c:v>2.906419198747515E-2</c:v>
                </c:pt>
                <c:pt idx="9">
                  <c:v>2.7150331031159953E-2</c:v>
                </c:pt>
                <c:pt idx="10">
                  <c:v>2.5679426444168308E-2</c:v>
                </c:pt>
                <c:pt idx="11">
                  <c:v>2.4540739134169338E-2</c:v>
                </c:pt>
                <c:pt idx="12">
                  <c:v>2.3657603575703193E-2</c:v>
                </c:pt>
                <c:pt idx="13">
                  <c:v>2.2975258679155688E-2</c:v>
                </c:pt>
                <c:pt idx="14">
                  <c:v>2.2453546312143104E-2</c:v>
                </c:pt>
                <c:pt idx="15">
                  <c:v>2.2062347875377638E-2</c:v>
                </c:pt>
                <c:pt idx="16">
                  <c:v>2.1778631498815686E-2</c:v>
                </c:pt>
                <c:pt idx="17">
                  <c:v>2.158448350575666E-2</c:v>
                </c:pt>
                <c:pt idx="18">
                  <c:v>2.146576151985799E-2</c:v>
                </c:pt>
                <c:pt idx="19">
                  <c:v>2.1411151640045624E-2</c:v>
                </c:pt>
                <c:pt idx="20">
                  <c:v>2.1411494994021518E-2</c:v>
                </c:pt>
                <c:pt idx="21">
                  <c:v>2.1459297958996371E-2</c:v>
                </c:pt>
                <c:pt idx="22">
                  <c:v>2.1548370150926827E-2</c:v>
                </c:pt>
                <c:pt idx="23">
                  <c:v>2.1673552916443448E-2</c:v>
                </c:pt>
                <c:pt idx="24">
                  <c:v>2.1830512986715889E-2</c:v>
                </c:pt>
                <c:pt idx="25">
                  <c:v>2.2015583749656939E-2</c:v>
                </c:pt>
                <c:pt idx="26">
                  <c:v>2.2225641794970087E-2</c:v>
                </c:pt>
                <c:pt idx="27">
                  <c:v>2.2458009913829752E-2</c:v>
                </c:pt>
                <c:pt idx="28">
                  <c:v>2.2710380167593192E-2</c:v>
                </c:pt>
                <c:pt idx="29">
                  <c:v>2.2980752342770021E-2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2-494F-A73A-1D9A575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1968"/>
        <c:axId val="640747376"/>
      </c:scatterChart>
      <c:valAx>
        <c:axId val="640751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40747376"/>
        <c:crosses val="autoZero"/>
        <c:crossBetween val="midCat"/>
      </c:valAx>
      <c:valAx>
        <c:axId val="640747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40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T/W vs. W/S  76seat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Medium!$E$2:$E$31</c:f>
              <c:numCache>
                <c:formatCode>General</c:formatCode>
                <c:ptCount val="30"/>
                <c:pt idx="0">
                  <c:v>0.23948408976038746</c:v>
                </c:pt>
                <c:pt idx="1">
                  <c:v>0.12044919598360608</c:v>
                </c:pt>
                <c:pt idx="2">
                  <c:v>8.108518743730668E-2</c:v>
                </c:pt>
                <c:pt idx="3">
                  <c:v>6.1638900198627757E-2</c:v>
                </c:pt>
                <c:pt idx="4">
                  <c:v>5.0159701482997046E-2</c:v>
                </c:pt>
                <c:pt idx="5">
                  <c:v>4.2664047028890414E-2</c:v>
                </c:pt>
                <c:pt idx="6">
                  <c:v>3.744470358136899E-2</c:v>
                </c:pt>
                <c:pt idx="7">
                  <c:v>3.3648054512963314E-2</c:v>
                </c:pt>
                <c:pt idx="8">
                  <c:v>3.0799868363968138E-2</c:v>
                </c:pt>
                <c:pt idx="9">
                  <c:v>2.861560625856031E-2</c:v>
                </c:pt>
                <c:pt idx="10">
                  <c:v>2.6914198003034195E-2</c:v>
                </c:pt>
                <c:pt idx="11">
                  <c:v>2.5574930134919353E-2</c:v>
                </c:pt>
                <c:pt idx="12">
                  <c:v>2.4514231795582434E-2</c:v>
                </c:pt>
                <c:pt idx="13">
                  <c:v>2.3672409514571002E-2</c:v>
                </c:pt>
                <c:pt idx="14">
                  <c:v>2.3005688080219976E-2</c:v>
                </c:pt>
                <c:pt idx="15">
                  <c:v>2.2481236083780526E-2</c:v>
                </c:pt>
                <c:pt idx="16">
                  <c:v>2.2073947153856487E-2</c:v>
                </c:pt>
                <c:pt idx="17">
                  <c:v>2.1764294112695291E-2</c:v>
                </c:pt>
                <c:pt idx="18">
                  <c:v>2.1536860767334392E-2</c:v>
                </c:pt>
                <c:pt idx="19">
                  <c:v>2.1379314163403738E-2</c:v>
                </c:pt>
                <c:pt idx="20">
                  <c:v>2.1281670480699011E-2</c:v>
                </c:pt>
                <c:pt idx="21">
                  <c:v>2.1235761139053039E-2</c:v>
                </c:pt>
                <c:pt idx="22">
                  <c:v>2.1234838180936418E-2</c:v>
                </c:pt>
                <c:pt idx="23">
                  <c:v>2.1273278308407976E-2</c:v>
                </c:pt>
                <c:pt idx="24">
                  <c:v>2.1346357951197142E-2</c:v>
                </c:pt>
                <c:pt idx="25">
                  <c:v>2.1450080242151875E-2</c:v>
                </c:pt>
                <c:pt idx="26">
                  <c:v>2.1581040442587112E-2</c:v>
                </c:pt>
                <c:pt idx="27">
                  <c:v>2.1736320205058522E-2</c:v>
                </c:pt>
                <c:pt idx="28">
                  <c:v>2.1913403712803731E-2</c:v>
                </c:pt>
                <c:pt idx="29">
                  <c:v>2.2110110591295362E-2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0-4B6C-BCD2-7CF499E5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9984"/>
        <c:axId val="540720312"/>
      </c:scatterChart>
      <c:valAx>
        <c:axId val="5407199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0720312"/>
        <c:crosses val="autoZero"/>
        <c:crossBetween val="midCat"/>
      </c:valAx>
      <c:valAx>
        <c:axId val="540720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0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Low!$B$2:$B$31</c:f>
              <c:numCache>
                <c:formatCode>General</c:formatCode>
                <c:ptCount val="30"/>
                <c:pt idx="0">
                  <c:v>0.21981537164908649</c:v>
                </c:pt>
                <c:pt idx="1">
                  <c:v>0.11073563907543017</c:v>
                </c:pt>
                <c:pt idx="2">
                  <c:v>7.474370744016115E-2</c:v>
                </c:pt>
                <c:pt idx="3">
                  <c:v>5.7023726039488958E-2</c:v>
                </c:pt>
                <c:pt idx="4">
                  <c:v>4.6612524732655501E-2</c:v>
                </c:pt>
                <c:pt idx="5">
                  <c:v>3.9855713472741382E-2</c:v>
                </c:pt>
                <c:pt idx="6">
                  <c:v>3.5187125096781208E-2</c:v>
                </c:pt>
                <c:pt idx="7">
                  <c:v>3.1823676023292224E-2</c:v>
                </c:pt>
                <c:pt idx="8">
                  <c:v>2.933031981811738E-2</c:v>
                </c:pt>
                <c:pt idx="9">
                  <c:v>2.7446028620762432E-2</c:v>
                </c:pt>
                <c:pt idx="10">
                  <c:v>2.6004693792731032E-2</c:v>
                </c:pt>
                <c:pt idx="11">
                  <c:v>2.4895576241692311E-2</c:v>
                </c:pt>
                <c:pt idx="12">
                  <c:v>2.4042010442186412E-2</c:v>
                </c:pt>
                <c:pt idx="13">
                  <c:v>2.3389235304599156E-2</c:v>
                </c:pt>
                <c:pt idx="14">
                  <c:v>2.2897092696546818E-2</c:v>
                </c:pt>
                <c:pt idx="15">
                  <c:v>2.2535464018741604E-2</c:v>
                </c:pt>
                <c:pt idx="16">
                  <c:v>2.2281317401139897E-2</c:v>
                </c:pt>
                <c:pt idx="17">
                  <c:v>2.2116739167041117E-2</c:v>
                </c:pt>
                <c:pt idx="18">
                  <c:v>2.2027586940102695E-2</c:v>
                </c:pt>
                <c:pt idx="19">
                  <c:v>2.2002546819250578E-2</c:v>
                </c:pt>
                <c:pt idx="20">
                  <c:v>2.2032459932186724E-2</c:v>
                </c:pt>
                <c:pt idx="21">
                  <c:v>2.2109832656121819E-2</c:v>
                </c:pt>
                <c:pt idx="22">
                  <c:v>2.2228474607012525E-2</c:v>
                </c:pt>
                <c:pt idx="23">
                  <c:v>2.2383227131489391E-2</c:v>
                </c:pt>
                <c:pt idx="24">
                  <c:v>2.2569756960722082E-2</c:v>
                </c:pt>
                <c:pt idx="25">
                  <c:v>2.278439748262338E-2</c:v>
                </c:pt>
                <c:pt idx="26">
                  <c:v>2.3024025286896777E-2</c:v>
                </c:pt>
                <c:pt idx="27">
                  <c:v>2.3285963164716688E-2</c:v>
                </c:pt>
                <c:pt idx="28">
                  <c:v>2.3567903177440376E-2</c:v>
                </c:pt>
                <c:pt idx="29">
                  <c:v>2.3867845111577458E-2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728-B9D1-D8A42CBA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1392"/>
        <c:axId val="523088608"/>
      </c:scatterChart>
      <c:valAx>
        <c:axId val="523081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23088608"/>
        <c:crosses val="autoZero"/>
        <c:crossBetween val="midCat"/>
      </c:valAx>
      <c:valAx>
        <c:axId val="52308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23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Low!$E$2:$E$31</c:f>
              <c:numCache>
                <c:formatCode>General</c:formatCode>
                <c:ptCount val="30"/>
                <c:pt idx="0">
                  <c:v>0.23951077470768606</c:v>
                </c:pt>
                <c:pt idx="1">
                  <c:v>0.12050256587820325</c:v>
                </c:pt>
                <c:pt idx="2">
                  <c:v>8.116524227920241E-2</c:v>
                </c:pt>
                <c:pt idx="3">
                  <c:v>6.1745639987822079E-2</c:v>
                </c:pt>
                <c:pt idx="4">
                  <c:v>5.0293126219489934E-2</c:v>
                </c:pt>
                <c:pt idx="5">
                  <c:v>4.2824156712681888E-2</c:v>
                </c:pt>
                <c:pt idx="6">
                  <c:v>3.763149821245905E-2</c:v>
                </c:pt>
                <c:pt idx="7">
                  <c:v>3.3861534091351952E-2</c:v>
                </c:pt>
                <c:pt idx="8">
                  <c:v>3.1040032889655352E-2</c:v>
                </c:pt>
                <c:pt idx="9">
                  <c:v>2.8882455731546106E-2</c:v>
                </c:pt>
                <c:pt idx="10">
                  <c:v>2.7207732423318573E-2</c:v>
                </c:pt>
                <c:pt idx="11">
                  <c:v>2.5895149502502313E-2</c:v>
                </c:pt>
                <c:pt idx="12">
                  <c:v>2.4861136110463963E-2</c:v>
                </c:pt>
                <c:pt idx="13">
                  <c:v>2.4045998776751117E-2</c:v>
                </c:pt>
                <c:pt idx="14">
                  <c:v>2.340596228969867E-2</c:v>
                </c:pt>
                <c:pt idx="15">
                  <c:v>2.2908195240557799E-2</c:v>
                </c:pt>
                <c:pt idx="16">
                  <c:v>2.2527591257932338E-2</c:v>
                </c:pt>
                <c:pt idx="17">
                  <c:v>2.2244623164069728E-2</c:v>
                </c:pt>
                <c:pt idx="18">
                  <c:v>2.2043874766007401E-2</c:v>
                </c:pt>
                <c:pt idx="19">
                  <c:v>2.191301310937533E-2</c:v>
                </c:pt>
                <c:pt idx="20">
                  <c:v>2.1842054373969182E-2</c:v>
                </c:pt>
                <c:pt idx="21">
                  <c:v>2.1822829979621792E-2</c:v>
                </c:pt>
                <c:pt idx="22">
                  <c:v>2.1848591968803746E-2</c:v>
                </c:pt>
                <c:pt idx="23">
                  <c:v>2.1913717043573887E-2</c:v>
                </c:pt>
                <c:pt idx="24">
                  <c:v>2.2013481633661632E-2</c:v>
                </c:pt>
                <c:pt idx="25">
                  <c:v>2.2143888871914943E-2</c:v>
                </c:pt>
                <c:pt idx="26">
                  <c:v>2.2301534019648763E-2</c:v>
                </c:pt>
                <c:pt idx="27">
                  <c:v>2.2483498729418749E-2</c:v>
                </c:pt>
                <c:pt idx="28">
                  <c:v>2.2687267184462536E-2</c:v>
                </c:pt>
                <c:pt idx="29">
                  <c:v>2.2910659010252746E-2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D10-A9BD-16851457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86120"/>
        <c:axId val="616388416"/>
      </c:scatterChart>
      <c:valAx>
        <c:axId val="6163861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16388416"/>
        <c:crosses val="autoZero"/>
        <c:crossBetween val="midCat"/>
      </c:valAx>
      <c:valAx>
        <c:axId val="616388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163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High!$B$2:$B$31</c:f>
              <c:numCache>
                <c:formatCode>General</c:formatCode>
                <c:ptCount val="30"/>
                <c:pt idx="0">
                  <c:v>0.21975923922529753</c:v>
                </c:pt>
                <c:pt idx="1">
                  <c:v>0.11062337422785229</c:v>
                </c:pt>
                <c:pt idx="2">
                  <c:v>7.4575310168794318E-2</c:v>
                </c:pt>
                <c:pt idx="3">
                  <c:v>5.6799196344333176E-2</c:v>
                </c:pt>
                <c:pt idx="4">
                  <c:v>4.6331862613710771E-2</c:v>
                </c:pt>
                <c:pt idx="5">
                  <c:v>3.9518918930007717E-2</c:v>
                </c:pt>
                <c:pt idx="6">
                  <c:v>3.4794198130258594E-2</c:v>
                </c:pt>
                <c:pt idx="7">
                  <c:v>3.1374616632980669E-2</c:v>
                </c:pt>
                <c:pt idx="8">
                  <c:v>2.8825128004016876E-2</c:v>
                </c:pt>
                <c:pt idx="9">
                  <c:v>2.6884704382872986E-2</c:v>
                </c:pt>
                <c:pt idx="10">
                  <c:v>2.5387237131052641E-2</c:v>
                </c:pt>
                <c:pt idx="11">
                  <c:v>2.4221987156224971E-2</c:v>
                </c:pt>
                <c:pt idx="12">
                  <c:v>2.3312288932930129E-2</c:v>
                </c:pt>
                <c:pt idx="13">
                  <c:v>2.2603381371553929E-2</c:v>
                </c:pt>
                <c:pt idx="14">
                  <c:v>2.2055106339712648E-2</c:v>
                </c:pt>
                <c:pt idx="15">
                  <c:v>2.1637345238118489E-2</c:v>
                </c:pt>
                <c:pt idx="16">
                  <c:v>2.1327066196727834E-2</c:v>
                </c:pt>
                <c:pt idx="17">
                  <c:v>2.1106355538840108E-2</c:v>
                </c:pt>
                <c:pt idx="18">
                  <c:v>2.0961070888112745E-2</c:v>
                </c:pt>
                <c:pt idx="19">
                  <c:v>2.0879898343471679E-2</c:v>
                </c:pt>
                <c:pt idx="20">
                  <c:v>2.085367903261888E-2</c:v>
                </c:pt>
                <c:pt idx="21">
                  <c:v>2.087491933276503E-2</c:v>
                </c:pt>
                <c:pt idx="22">
                  <c:v>2.0937428859866793E-2</c:v>
                </c:pt>
                <c:pt idx="23">
                  <c:v>2.1036048960554717E-2</c:v>
                </c:pt>
                <c:pt idx="24">
                  <c:v>2.1166446365998456E-2</c:v>
                </c:pt>
                <c:pt idx="25">
                  <c:v>2.1324954464110812E-2</c:v>
                </c:pt>
                <c:pt idx="26">
                  <c:v>2.1508449844595264E-2</c:v>
                </c:pt>
                <c:pt idx="27">
                  <c:v>2.1714255298626233E-2</c:v>
                </c:pt>
                <c:pt idx="28">
                  <c:v>2.1940062887560969E-2</c:v>
                </c:pt>
                <c:pt idx="29">
                  <c:v>2.2183872397909109E-2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8-401F-98A0-72C7114E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592"/>
        <c:axId val="627630560"/>
      </c:scatterChart>
      <c:valAx>
        <c:axId val="627628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630560"/>
        <c:crosses val="autoZero"/>
        <c:crossBetween val="midCat"/>
      </c:valAx>
      <c:valAx>
        <c:axId val="627630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6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High!$E$2:$E$31</c:f>
              <c:numCache>
                <c:formatCode>General</c:formatCode>
                <c:ptCount val="30"/>
                <c:pt idx="0">
                  <c:v>0.239460118536543</c:v>
                </c:pt>
                <c:pt idx="1">
                  <c:v>0.12040125353591712</c:v>
                </c:pt>
                <c:pt idx="2">
                  <c:v>8.1013273765773219E-2</c:v>
                </c:pt>
                <c:pt idx="3">
                  <c:v>6.1543015303249814E-2</c:v>
                </c:pt>
                <c:pt idx="4">
                  <c:v>5.0039845363774607E-2</c:v>
                </c:pt>
                <c:pt idx="5">
                  <c:v>4.2520219685823493E-2</c:v>
                </c:pt>
                <c:pt idx="6">
                  <c:v>3.7276905014457587E-2</c:v>
                </c:pt>
                <c:pt idx="7">
                  <c:v>3.3456284722207422E-2</c:v>
                </c:pt>
                <c:pt idx="8">
                  <c:v>3.0584127349367756E-2</c:v>
                </c:pt>
                <c:pt idx="9">
                  <c:v>2.8375894020115446E-2</c:v>
                </c:pt>
                <c:pt idx="10">
                  <c:v>2.6650514540744841E-2</c:v>
                </c:pt>
                <c:pt idx="11">
                  <c:v>2.5287275448785517E-2</c:v>
                </c:pt>
                <c:pt idx="12">
                  <c:v>2.4202605885604103E-2</c:v>
                </c:pt>
                <c:pt idx="13">
                  <c:v>2.3336812380748192E-2</c:v>
                </c:pt>
                <c:pt idx="14">
                  <c:v>2.2646119722552677E-2</c:v>
                </c:pt>
                <c:pt idx="15">
                  <c:v>2.2097696502268737E-2</c:v>
                </c:pt>
                <c:pt idx="16">
                  <c:v>2.1666436348500216E-2</c:v>
                </c:pt>
                <c:pt idx="17">
                  <c:v>2.1332812083494534E-2</c:v>
                </c:pt>
                <c:pt idx="18">
                  <c:v>2.1081407514289146E-2</c:v>
                </c:pt>
                <c:pt idx="19">
                  <c:v>2.0899889686514003E-2</c:v>
                </c:pt>
                <c:pt idx="20">
                  <c:v>2.077827477996479E-2</c:v>
                </c:pt>
                <c:pt idx="21">
                  <c:v>2.0708394214474332E-2</c:v>
                </c:pt>
                <c:pt idx="22">
                  <c:v>2.0683500032513225E-2</c:v>
                </c:pt>
                <c:pt idx="23">
                  <c:v>2.0697968936140298E-2</c:v>
                </c:pt>
                <c:pt idx="24">
                  <c:v>2.0747077355084974E-2</c:v>
                </c:pt>
                <c:pt idx="25">
                  <c:v>2.0826828422195222E-2</c:v>
                </c:pt>
                <c:pt idx="26">
                  <c:v>2.0933817398785973E-2</c:v>
                </c:pt>
                <c:pt idx="27">
                  <c:v>2.1065125937412894E-2</c:v>
                </c:pt>
                <c:pt idx="28">
                  <c:v>2.1218238221313614E-2</c:v>
                </c:pt>
                <c:pt idx="29">
                  <c:v>2.1390973875960763E-2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972-8D31-CF3B80C7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87192"/>
        <c:axId val="609791456"/>
      </c:scatterChart>
      <c:valAx>
        <c:axId val="609787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9791456"/>
        <c:crosses val="autoZero"/>
        <c:crossBetween val="midCat"/>
      </c:valAx>
      <c:valAx>
        <c:axId val="6097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97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13</xdr:row>
      <xdr:rowOff>34290</xdr:rowOff>
    </xdr:from>
    <xdr:to>
      <xdr:col>14</xdr:col>
      <xdr:colOff>114300</xdr:colOff>
      <xdr:row>28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5</xdr:row>
      <xdr:rowOff>26670</xdr:rowOff>
    </xdr:from>
    <xdr:to>
      <xdr:col>18</xdr:col>
      <xdr:colOff>487680</xdr:colOff>
      <xdr:row>20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12</xdr:row>
      <xdr:rowOff>118110</xdr:rowOff>
    </xdr:from>
    <xdr:to>
      <xdr:col>13</xdr:col>
      <xdr:colOff>457200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9</xdr:row>
      <xdr:rowOff>140970</xdr:rowOff>
    </xdr:from>
    <xdr:to>
      <xdr:col>18</xdr:col>
      <xdr:colOff>419100</xdr:colOff>
      <xdr:row>25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10</xdr:row>
      <xdr:rowOff>34290</xdr:rowOff>
    </xdr:from>
    <xdr:to>
      <xdr:col>14</xdr:col>
      <xdr:colOff>114300</xdr:colOff>
      <xdr:row>25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7</xdr:row>
      <xdr:rowOff>49530</xdr:rowOff>
    </xdr:from>
    <xdr:to>
      <xdr:col>19</xdr:col>
      <xdr:colOff>487680</xdr:colOff>
      <xdr:row>22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D1" workbookViewId="0">
      <selection activeCell="G23" sqref="G23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($G$6*(0.5*$G$8*($G$10)^2)*($G$4/(A2))+((A2)/((0.5*$G$8*($G$10)^2)*3.14*$H$6*$H$8*$G$4)))*$H$4</f>
        <v>0.21978580189012625</v>
      </c>
      <c r="D2" s="3">
        <v>5</v>
      </c>
      <c r="E2" s="4">
        <f>($J$6*(0.5*$J$8*($J$10)^2)*($J$4/(D2))+(D2)/(((0.5*$J$8*($J$10)^2)*3.14*$K$6*$K$8)*$J$4))*$K$4</f>
        <v>0.23948408976038746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($G$6*(0.5*$G$8*($G$10)^2)*($G$4/(A3))+((A3)/((0.5*$G$8*($G$10)^2)*3.14*$H$6*$H$8*$G$4)))*$H$4</f>
        <v>0.11067649955750967</v>
      </c>
      <c r="D3" s="3">
        <v>10</v>
      </c>
      <c r="E3" s="4">
        <f t="shared" ref="E3:E31" si="1">($J$6*(0.5*$J$8*($J$10)^2)*($J$4/(D3))+(D3)/(((0.5*$J$8*($J$10)^2)*3.14*$K$6*$K$8)*$J$4))*$K$4</f>
        <v>0.12044919598360608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7.4654998163280403E-2</v>
      </c>
      <c r="D4" s="3">
        <v>15</v>
      </c>
      <c r="E4" s="4">
        <f t="shared" si="1"/>
        <v>8.108518743730668E-2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5.6905447003647969E-2</v>
      </c>
      <c r="D5" s="3">
        <v>20</v>
      </c>
      <c r="E5" s="4">
        <f t="shared" si="1"/>
        <v>6.1638900198627757E-2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4.6464675937854256E-2</v>
      </c>
      <c r="D6" s="3">
        <v>25</v>
      </c>
      <c r="E6" s="4">
        <f t="shared" si="1"/>
        <v>5.0159701482997046E-2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3.9678294918979895E-2</v>
      </c>
      <c r="D7" s="3">
        <v>30</v>
      </c>
      <c r="E7" s="4">
        <f t="shared" si="1"/>
        <v>4.2664047028890414E-2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3.4980136784059472E-2</v>
      </c>
      <c r="D8" s="3">
        <v>35</v>
      </c>
      <c r="E8" s="4">
        <f t="shared" si="1"/>
        <v>3.744470358136899E-2</v>
      </c>
      <c r="G8" s="2">
        <v>8.2560000000000001E-4</v>
      </c>
      <c r="H8" s="2">
        <v>0.56000000000000005</v>
      </c>
      <c r="J8" s="2">
        <v>8.2560000000000001E-4</v>
      </c>
      <c r="K8" s="2">
        <v>0.56000000000000005</v>
      </c>
    </row>
    <row r="9" spans="1:11" ht="14.4" thickBot="1" x14ac:dyDescent="0.3">
      <c r="A9" s="3">
        <v>40</v>
      </c>
      <c r="B9" s="4">
        <f t="shared" si="0"/>
        <v>3.1587117951610247E-2</v>
      </c>
      <c r="D9" s="3">
        <v>40</v>
      </c>
      <c r="E9" s="4">
        <f t="shared" si="1"/>
        <v>3.3648054512963314E-2</v>
      </c>
      <c r="G9" s="7" t="s">
        <v>10</v>
      </c>
      <c r="H9" s="8"/>
      <c r="J9" s="7" t="s">
        <v>10</v>
      </c>
      <c r="K9" s="8"/>
    </row>
    <row r="10" spans="1:11" ht="14.4" thickBot="1" x14ac:dyDescent="0.3">
      <c r="A10" s="3">
        <v>45</v>
      </c>
      <c r="B10" s="4">
        <f t="shared" si="0"/>
        <v>2.906419198747515E-2</v>
      </c>
      <c r="D10" s="3">
        <v>45</v>
      </c>
      <c r="E10" s="4">
        <f t="shared" si="1"/>
        <v>3.0799868363968138E-2</v>
      </c>
      <c r="G10" s="9">
        <v>817</v>
      </c>
      <c r="H10" s="10"/>
      <c r="J10" s="9">
        <v>817</v>
      </c>
      <c r="K10" s="10"/>
    </row>
    <row r="11" spans="1:11" ht="14.4" thickBot="1" x14ac:dyDescent="0.3">
      <c r="A11" s="3">
        <v>50</v>
      </c>
      <c r="B11" s="4">
        <f t="shared" si="0"/>
        <v>2.7150331031159953E-2</v>
      </c>
      <c r="D11" s="3">
        <v>50</v>
      </c>
      <c r="E11" s="4">
        <f t="shared" si="1"/>
        <v>2.861560625856031E-2</v>
      </c>
    </row>
    <row r="12" spans="1:11" ht="14.4" thickBot="1" x14ac:dyDescent="0.3">
      <c r="A12" s="3">
        <v>55</v>
      </c>
      <c r="B12" s="4">
        <f t="shared" si="0"/>
        <v>2.5679426444168308E-2</v>
      </c>
      <c r="D12" s="3">
        <v>55</v>
      </c>
      <c r="E12" s="4">
        <f t="shared" si="1"/>
        <v>2.6914198003034195E-2</v>
      </c>
    </row>
    <row r="13" spans="1:11" ht="14.4" thickBot="1" x14ac:dyDescent="0.3">
      <c r="A13" s="3">
        <v>60</v>
      </c>
      <c r="B13" s="4">
        <f t="shared" si="0"/>
        <v>2.4540739134169338E-2</v>
      </c>
      <c r="D13" s="3">
        <v>60</v>
      </c>
      <c r="E13" s="4">
        <f t="shared" si="1"/>
        <v>2.5574930134919353E-2</v>
      </c>
    </row>
    <row r="14" spans="1:11" ht="14.4" thickBot="1" x14ac:dyDescent="0.3">
      <c r="A14" s="3">
        <v>65</v>
      </c>
      <c r="B14" s="4">
        <f t="shared" si="0"/>
        <v>2.3657603575703193E-2</v>
      </c>
      <c r="D14" s="3">
        <v>65</v>
      </c>
      <c r="E14" s="4">
        <f t="shared" si="1"/>
        <v>2.4514231795582434E-2</v>
      </c>
    </row>
    <row r="15" spans="1:11" ht="14.4" thickBot="1" x14ac:dyDescent="0.3">
      <c r="A15" s="3">
        <v>70</v>
      </c>
      <c r="B15" s="4">
        <f t="shared" si="0"/>
        <v>2.2975258679155688E-2</v>
      </c>
      <c r="D15" s="3">
        <v>70</v>
      </c>
      <c r="E15" s="4">
        <f t="shared" si="1"/>
        <v>2.3672409514571002E-2</v>
      </c>
    </row>
    <row r="16" spans="1:11" ht="14.4" thickBot="1" x14ac:dyDescent="0.3">
      <c r="A16" s="3">
        <v>75</v>
      </c>
      <c r="B16" s="4">
        <f t="shared" si="0"/>
        <v>2.2453546312143104E-2</v>
      </c>
      <c r="D16" s="3">
        <v>75</v>
      </c>
      <c r="E16" s="4">
        <f t="shared" si="1"/>
        <v>2.3005688080219976E-2</v>
      </c>
    </row>
    <row r="17" spans="1:5" ht="14.4" thickBot="1" x14ac:dyDescent="0.3">
      <c r="A17" s="3">
        <v>80</v>
      </c>
      <c r="B17" s="4">
        <f t="shared" si="0"/>
        <v>2.2062347875377638E-2</v>
      </c>
      <c r="D17" s="3">
        <v>80</v>
      </c>
      <c r="E17" s="4">
        <f t="shared" si="1"/>
        <v>2.2481236083780526E-2</v>
      </c>
    </row>
    <row r="18" spans="1:5" ht="14.4" thickBot="1" x14ac:dyDescent="0.3">
      <c r="A18" s="3">
        <v>85</v>
      </c>
      <c r="B18" s="4">
        <f t="shared" si="0"/>
        <v>2.1778631498815686E-2</v>
      </c>
      <c r="D18" s="3">
        <v>85</v>
      </c>
      <c r="E18" s="4">
        <f t="shared" si="1"/>
        <v>2.2073947153856487E-2</v>
      </c>
    </row>
    <row r="19" spans="1:5" ht="14.4" thickBot="1" x14ac:dyDescent="0.3">
      <c r="A19" s="3">
        <v>90</v>
      </c>
      <c r="B19" s="4">
        <f t="shared" si="0"/>
        <v>2.158448350575666E-2</v>
      </c>
      <c r="D19" s="3">
        <v>90</v>
      </c>
      <c r="E19" s="4">
        <f t="shared" si="1"/>
        <v>2.1764294112695291E-2</v>
      </c>
    </row>
    <row r="20" spans="1:5" ht="14.4" thickBot="1" x14ac:dyDescent="0.3">
      <c r="A20" s="3">
        <v>95</v>
      </c>
      <c r="B20" s="4">
        <f t="shared" si="0"/>
        <v>2.146576151985799E-2</v>
      </c>
      <c r="D20" s="3">
        <v>95</v>
      </c>
      <c r="E20" s="4">
        <f t="shared" si="1"/>
        <v>2.1536860767334392E-2</v>
      </c>
    </row>
    <row r="21" spans="1:5" ht="14.4" thickBot="1" x14ac:dyDescent="0.3">
      <c r="A21" s="3">
        <v>100</v>
      </c>
      <c r="B21" s="4">
        <f t="shared" si="0"/>
        <v>2.1411151640045624E-2</v>
      </c>
      <c r="D21" s="3">
        <v>100</v>
      </c>
      <c r="E21" s="4">
        <f t="shared" si="1"/>
        <v>2.1379314163403738E-2</v>
      </c>
    </row>
    <row r="22" spans="1:5" ht="14.4" thickBot="1" x14ac:dyDescent="0.3">
      <c r="A22" s="3">
        <v>105</v>
      </c>
      <c r="B22" s="4">
        <f t="shared" si="0"/>
        <v>2.1411494994021518E-2</v>
      </c>
      <c r="D22" s="3">
        <v>105</v>
      </c>
      <c r="E22" s="4">
        <f t="shared" si="1"/>
        <v>2.1281670480699011E-2</v>
      </c>
    </row>
    <row r="23" spans="1:5" ht="14.4" thickBot="1" x14ac:dyDescent="0.3">
      <c r="A23" s="3">
        <v>110</v>
      </c>
      <c r="B23" s="4">
        <f t="shared" si="0"/>
        <v>2.1459297958996371E-2</v>
      </c>
      <c r="D23" s="3">
        <v>110</v>
      </c>
      <c r="E23" s="4">
        <f t="shared" si="1"/>
        <v>2.1235761139053039E-2</v>
      </c>
    </row>
    <row r="24" spans="1:5" ht="14.4" thickBot="1" x14ac:dyDescent="0.3">
      <c r="A24" s="3">
        <v>115</v>
      </c>
      <c r="B24" s="4">
        <f t="shared" si="0"/>
        <v>2.1548370150926827E-2</v>
      </c>
      <c r="D24" s="3">
        <v>115</v>
      </c>
      <c r="E24" s="4">
        <f t="shared" si="1"/>
        <v>2.1234838180936418E-2</v>
      </c>
    </row>
    <row r="25" spans="1:5" ht="14.4" thickBot="1" x14ac:dyDescent="0.3">
      <c r="A25" s="3">
        <v>120</v>
      </c>
      <c r="B25" s="4">
        <f t="shared" si="0"/>
        <v>2.1673552916443448E-2</v>
      </c>
      <c r="D25" s="3">
        <v>120</v>
      </c>
      <c r="E25" s="4">
        <f t="shared" si="1"/>
        <v>2.1273278308407976E-2</v>
      </c>
    </row>
    <row r="26" spans="1:5" ht="14.4" thickBot="1" x14ac:dyDescent="0.3">
      <c r="A26" s="3">
        <v>125</v>
      </c>
      <c r="B26" s="4">
        <f t="shared" si="0"/>
        <v>2.1830512986715889E-2</v>
      </c>
      <c r="D26" s="3">
        <v>125</v>
      </c>
      <c r="E26" s="4">
        <f t="shared" si="1"/>
        <v>2.1346357951197142E-2</v>
      </c>
    </row>
    <row r="27" spans="1:5" ht="14.4" thickBot="1" x14ac:dyDescent="0.3">
      <c r="A27" s="3">
        <v>130</v>
      </c>
      <c r="B27" s="4">
        <f t="shared" si="0"/>
        <v>2.2015583749656939E-2</v>
      </c>
      <c r="D27" s="3">
        <v>130</v>
      </c>
      <c r="E27" s="4">
        <f t="shared" si="1"/>
        <v>2.1450080242151875E-2</v>
      </c>
    </row>
    <row r="28" spans="1:5" ht="14.4" thickBot="1" x14ac:dyDescent="0.3">
      <c r="A28" s="3">
        <v>135</v>
      </c>
      <c r="B28" s="4">
        <f t="shared" si="0"/>
        <v>2.2225641794970087E-2</v>
      </c>
      <c r="D28" s="3">
        <v>135</v>
      </c>
      <c r="E28" s="4">
        <f t="shared" si="1"/>
        <v>2.1581040442587112E-2</v>
      </c>
    </row>
    <row r="29" spans="1:5" ht="14.4" thickBot="1" x14ac:dyDescent="0.3">
      <c r="A29" s="3">
        <v>140</v>
      </c>
      <c r="B29" s="4">
        <f t="shared" si="0"/>
        <v>2.2458009913829752E-2</v>
      </c>
      <c r="D29" s="3">
        <v>140</v>
      </c>
      <c r="E29" s="4">
        <f t="shared" si="1"/>
        <v>2.1736320205058522E-2</v>
      </c>
    </row>
    <row r="30" spans="1:5" ht="14.4" thickBot="1" x14ac:dyDescent="0.3">
      <c r="A30" s="3">
        <v>145</v>
      </c>
      <c r="B30" s="4">
        <f t="shared" si="0"/>
        <v>2.2710380167593192E-2</v>
      </c>
      <c r="D30" s="3">
        <v>145</v>
      </c>
      <c r="E30" s="4">
        <f t="shared" si="1"/>
        <v>2.1913403712803731E-2</v>
      </c>
    </row>
    <row r="31" spans="1:5" ht="14.4" thickBot="1" x14ac:dyDescent="0.3">
      <c r="A31" s="3">
        <v>150</v>
      </c>
      <c r="B31" s="4">
        <f t="shared" si="0"/>
        <v>2.2980752342770021E-2</v>
      </c>
      <c r="D31" s="3">
        <v>150</v>
      </c>
      <c r="E31" s="4">
        <f t="shared" si="1"/>
        <v>2.2110110591295362E-2</v>
      </c>
    </row>
  </sheetData>
  <mergeCells count="6">
    <mergeCell ref="G2:H2"/>
    <mergeCell ref="J2:K2"/>
    <mergeCell ref="G9:H9"/>
    <mergeCell ref="J9:K9"/>
    <mergeCell ref="G10:H10"/>
    <mergeCell ref="J10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G17" sqref="G17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($G$6*(0.5*$G$8*($G$10)^2)*($G$4/(A2))+((A2)/((0.5*$G$8*($G$10)^2)*3.14*$H$6*$H$8*$G$4)))*$H$4</f>
        <v>0.21981537164908649</v>
      </c>
      <c r="D2" s="3">
        <v>5</v>
      </c>
      <c r="E2" s="4">
        <f>($J$6*(0.5*$J$8*($J$10)^2)*($J$4/(D2))+(D2)/(((0.5*$J$8*($J$10)^2)*3.14*$K$6*$K$8)*$J$4))*$K$4</f>
        <v>0.23951077470768606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($G$6*(0.5*$G$8*($G$10)^2)*($G$4/(A3))+((A3)/((0.5*$G$8*($G$10)^2)*3.14*$H$6*$H$8*$G$4)))*$H$4</f>
        <v>0.11073563907543017</v>
      </c>
      <c r="D3" s="3">
        <v>10</v>
      </c>
      <c r="E3" s="4">
        <f t="shared" ref="E3:E31" si="1">($J$6*(0.5*$J$8*($J$10)^2)*($J$4/(D3))+(D3)/(((0.5*$J$8*($J$10)^2)*3.14*$K$6*$K$8)*$J$4))*$K$4</f>
        <v>0.12050256587820325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7.474370744016115E-2</v>
      </c>
      <c r="D4" s="3">
        <v>15</v>
      </c>
      <c r="E4" s="4">
        <f t="shared" si="1"/>
        <v>8.116524227920241E-2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5.7023726039488958E-2</v>
      </c>
      <c r="D5" s="3">
        <v>20</v>
      </c>
      <c r="E5" s="4">
        <f t="shared" si="1"/>
        <v>6.1745639987822079E-2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4.6612524732655501E-2</v>
      </c>
      <c r="D6" s="3">
        <v>25</v>
      </c>
      <c r="E6" s="4">
        <f t="shared" si="1"/>
        <v>5.0293126219489934E-2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3.9855713472741382E-2</v>
      </c>
      <c r="D7" s="3">
        <v>30</v>
      </c>
      <c r="E7" s="4">
        <f t="shared" si="1"/>
        <v>4.2824156712681888E-2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3.5187125096781208E-2</v>
      </c>
      <c r="D8" s="3">
        <v>35</v>
      </c>
      <c r="E8" s="4">
        <f t="shared" si="1"/>
        <v>3.763149821245905E-2</v>
      </c>
      <c r="G8" s="2">
        <v>8.2560000000000001E-4</v>
      </c>
      <c r="H8" s="2">
        <v>0.53</v>
      </c>
      <c r="J8" s="2">
        <v>8.2560000000000001E-4</v>
      </c>
      <c r="K8" s="2">
        <v>0.53</v>
      </c>
    </row>
    <row r="9" spans="1:11" ht="14.4" thickBot="1" x14ac:dyDescent="0.3">
      <c r="A9" s="3">
        <v>40</v>
      </c>
      <c r="B9" s="4">
        <f t="shared" si="0"/>
        <v>3.1823676023292224E-2</v>
      </c>
      <c r="D9" s="3">
        <v>40</v>
      </c>
      <c r="E9" s="4">
        <f t="shared" si="1"/>
        <v>3.3861534091351952E-2</v>
      </c>
      <c r="G9" s="7" t="s">
        <v>10</v>
      </c>
      <c r="H9" s="8"/>
      <c r="J9" s="7" t="s">
        <v>10</v>
      </c>
      <c r="K9" s="8"/>
    </row>
    <row r="10" spans="1:11" ht="14.4" thickBot="1" x14ac:dyDescent="0.3">
      <c r="A10" s="3">
        <v>45</v>
      </c>
      <c r="B10" s="4">
        <f t="shared" si="0"/>
        <v>2.933031981811738E-2</v>
      </c>
      <c r="D10" s="3">
        <v>45</v>
      </c>
      <c r="E10" s="4">
        <f t="shared" si="1"/>
        <v>3.1040032889655352E-2</v>
      </c>
      <c r="G10" s="9">
        <v>817</v>
      </c>
      <c r="H10" s="10"/>
      <c r="J10" s="9">
        <v>817</v>
      </c>
      <c r="K10" s="10"/>
    </row>
    <row r="11" spans="1:11" ht="14.4" thickBot="1" x14ac:dyDescent="0.3">
      <c r="A11" s="3">
        <v>50</v>
      </c>
      <c r="B11" s="4">
        <f t="shared" si="0"/>
        <v>2.7446028620762432E-2</v>
      </c>
      <c r="D11" s="3">
        <v>50</v>
      </c>
      <c r="E11" s="4">
        <f t="shared" si="1"/>
        <v>2.8882455731546106E-2</v>
      </c>
    </row>
    <row r="12" spans="1:11" ht="14.4" thickBot="1" x14ac:dyDescent="0.3">
      <c r="A12" s="3">
        <v>55</v>
      </c>
      <c r="B12" s="4">
        <f t="shared" si="0"/>
        <v>2.6004693792731032E-2</v>
      </c>
      <c r="D12" s="3">
        <v>55</v>
      </c>
      <c r="E12" s="4">
        <f t="shared" si="1"/>
        <v>2.7207732423318573E-2</v>
      </c>
    </row>
    <row r="13" spans="1:11" ht="14.4" thickBot="1" x14ac:dyDescent="0.3">
      <c r="A13" s="3">
        <v>60</v>
      </c>
      <c r="B13" s="4">
        <f t="shared" si="0"/>
        <v>2.4895576241692311E-2</v>
      </c>
      <c r="D13" s="3">
        <v>60</v>
      </c>
      <c r="E13" s="4">
        <f t="shared" si="1"/>
        <v>2.5895149502502313E-2</v>
      </c>
    </row>
    <row r="14" spans="1:11" ht="14.4" thickBot="1" x14ac:dyDescent="0.3">
      <c r="A14" s="3">
        <v>65</v>
      </c>
      <c r="B14" s="4">
        <f t="shared" si="0"/>
        <v>2.4042010442186412E-2</v>
      </c>
      <c r="D14" s="3">
        <v>65</v>
      </c>
      <c r="E14" s="4">
        <f t="shared" si="1"/>
        <v>2.4861136110463963E-2</v>
      </c>
    </row>
    <row r="15" spans="1:11" ht="14.4" thickBot="1" x14ac:dyDescent="0.3">
      <c r="A15" s="3">
        <v>70</v>
      </c>
      <c r="B15" s="4">
        <f t="shared" si="0"/>
        <v>2.3389235304599156E-2</v>
      </c>
      <c r="D15" s="3">
        <v>70</v>
      </c>
      <c r="E15" s="4">
        <f t="shared" si="1"/>
        <v>2.4045998776751117E-2</v>
      </c>
    </row>
    <row r="16" spans="1:11" ht="14.4" thickBot="1" x14ac:dyDescent="0.3">
      <c r="A16" s="3">
        <v>75</v>
      </c>
      <c r="B16" s="4">
        <f t="shared" si="0"/>
        <v>2.2897092696546818E-2</v>
      </c>
      <c r="D16" s="3">
        <v>75</v>
      </c>
      <c r="E16" s="4">
        <f t="shared" si="1"/>
        <v>2.340596228969867E-2</v>
      </c>
    </row>
    <row r="17" spans="1:5" ht="14.4" thickBot="1" x14ac:dyDescent="0.3">
      <c r="A17" s="3">
        <v>80</v>
      </c>
      <c r="B17" s="4">
        <f t="shared" si="0"/>
        <v>2.2535464018741604E-2</v>
      </c>
      <c r="D17" s="3">
        <v>80</v>
      </c>
      <c r="E17" s="4">
        <f t="shared" si="1"/>
        <v>2.2908195240557799E-2</v>
      </c>
    </row>
    <row r="18" spans="1:5" ht="14.4" thickBot="1" x14ac:dyDescent="0.3">
      <c r="A18" s="3">
        <v>85</v>
      </c>
      <c r="B18" s="4">
        <f t="shared" si="0"/>
        <v>2.2281317401139897E-2</v>
      </c>
      <c r="D18" s="3">
        <v>85</v>
      </c>
      <c r="E18" s="4">
        <f t="shared" si="1"/>
        <v>2.2527591257932338E-2</v>
      </c>
    </row>
    <row r="19" spans="1:5" ht="14.4" thickBot="1" x14ac:dyDescent="0.3">
      <c r="A19" s="3">
        <v>90</v>
      </c>
      <c r="B19" s="4">
        <f t="shared" si="0"/>
        <v>2.2116739167041117E-2</v>
      </c>
      <c r="D19" s="3">
        <v>90</v>
      </c>
      <c r="E19" s="4">
        <f t="shared" si="1"/>
        <v>2.2244623164069728E-2</v>
      </c>
    </row>
    <row r="20" spans="1:5" ht="14.4" thickBot="1" x14ac:dyDescent="0.3">
      <c r="A20" s="3">
        <v>95</v>
      </c>
      <c r="B20" s="4">
        <f t="shared" si="0"/>
        <v>2.2027586940102695E-2</v>
      </c>
      <c r="D20" s="3">
        <v>95</v>
      </c>
      <c r="E20" s="4">
        <f t="shared" si="1"/>
        <v>2.2043874766007401E-2</v>
      </c>
    </row>
    <row r="21" spans="1:5" ht="14.4" thickBot="1" x14ac:dyDescent="0.3">
      <c r="A21" s="3">
        <v>100</v>
      </c>
      <c r="B21" s="4">
        <f t="shared" si="0"/>
        <v>2.2002546819250578E-2</v>
      </c>
      <c r="D21" s="3">
        <v>100</v>
      </c>
      <c r="E21" s="4">
        <f t="shared" si="1"/>
        <v>2.191301310937533E-2</v>
      </c>
    </row>
    <row r="22" spans="1:5" ht="14.4" thickBot="1" x14ac:dyDescent="0.3">
      <c r="A22" s="3">
        <v>105</v>
      </c>
      <c r="B22" s="4">
        <f t="shared" si="0"/>
        <v>2.2032459932186724E-2</v>
      </c>
      <c r="D22" s="3">
        <v>105</v>
      </c>
      <c r="E22" s="4">
        <f t="shared" si="1"/>
        <v>2.1842054373969182E-2</v>
      </c>
    </row>
    <row r="23" spans="1:5" ht="14.4" thickBot="1" x14ac:dyDescent="0.3">
      <c r="A23" s="3">
        <v>110</v>
      </c>
      <c r="B23" s="4">
        <f t="shared" si="0"/>
        <v>2.2109832656121819E-2</v>
      </c>
      <c r="D23" s="3">
        <v>110</v>
      </c>
      <c r="E23" s="4">
        <f t="shared" si="1"/>
        <v>2.1822829979621792E-2</v>
      </c>
    </row>
    <row r="24" spans="1:5" ht="14.4" thickBot="1" x14ac:dyDescent="0.3">
      <c r="A24" s="3">
        <v>115</v>
      </c>
      <c r="B24" s="4">
        <f t="shared" si="0"/>
        <v>2.2228474607012525E-2</v>
      </c>
      <c r="D24" s="3">
        <v>115</v>
      </c>
      <c r="E24" s="4">
        <f t="shared" si="1"/>
        <v>2.1848591968803746E-2</v>
      </c>
    </row>
    <row r="25" spans="1:5" ht="14.4" thickBot="1" x14ac:dyDescent="0.3">
      <c r="A25" s="3">
        <v>120</v>
      </c>
      <c r="B25" s="4">
        <f t="shared" si="0"/>
        <v>2.2383227131489391E-2</v>
      </c>
      <c r="D25" s="3">
        <v>120</v>
      </c>
      <c r="E25" s="4">
        <f t="shared" si="1"/>
        <v>2.1913717043573887E-2</v>
      </c>
    </row>
    <row r="26" spans="1:5" ht="14.4" thickBot="1" x14ac:dyDescent="0.3">
      <c r="A26" s="3">
        <v>125</v>
      </c>
      <c r="B26" s="4">
        <f t="shared" si="0"/>
        <v>2.2569756960722082E-2</v>
      </c>
      <c r="D26" s="3">
        <v>125</v>
      </c>
      <c r="E26" s="4">
        <f t="shared" si="1"/>
        <v>2.2013481633661632E-2</v>
      </c>
    </row>
    <row r="27" spans="1:5" ht="14.4" thickBot="1" x14ac:dyDescent="0.3">
      <c r="A27" s="3">
        <v>130</v>
      </c>
      <c r="B27" s="4">
        <f t="shared" si="0"/>
        <v>2.278439748262338E-2</v>
      </c>
      <c r="D27" s="3">
        <v>130</v>
      </c>
      <c r="E27" s="4">
        <f t="shared" si="1"/>
        <v>2.2143888871914943E-2</v>
      </c>
    </row>
    <row r="28" spans="1:5" ht="14.4" thickBot="1" x14ac:dyDescent="0.3">
      <c r="A28" s="3">
        <v>135</v>
      </c>
      <c r="B28" s="4">
        <f t="shared" si="0"/>
        <v>2.3024025286896777E-2</v>
      </c>
      <c r="D28" s="3">
        <v>135</v>
      </c>
      <c r="E28" s="4">
        <f t="shared" si="1"/>
        <v>2.2301534019648763E-2</v>
      </c>
    </row>
    <row r="29" spans="1:5" ht="14.4" thickBot="1" x14ac:dyDescent="0.3">
      <c r="A29" s="3">
        <v>140</v>
      </c>
      <c r="B29" s="4">
        <f t="shared" si="0"/>
        <v>2.3285963164716688E-2</v>
      </c>
      <c r="D29" s="3">
        <v>140</v>
      </c>
      <c r="E29" s="4">
        <f t="shared" si="1"/>
        <v>2.2483498729418749E-2</v>
      </c>
    </row>
    <row r="30" spans="1:5" ht="14.4" thickBot="1" x14ac:dyDescent="0.3">
      <c r="A30" s="3">
        <v>145</v>
      </c>
      <c r="B30" s="4">
        <f t="shared" si="0"/>
        <v>2.3567903177440376E-2</v>
      </c>
      <c r="D30" s="3">
        <v>145</v>
      </c>
      <c r="E30" s="4">
        <f t="shared" si="1"/>
        <v>2.2687267184462536E-2</v>
      </c>
    </row>
    <row r="31" spans="1:5" ht="14.4" thickBot="1" x14ac:dyDescent="0.3">
      <c r="A31" s="3">
        <v>150</v>
      </c>
      <c r="B31" s="4">
        <f t="shared" si="0"/>
        <v>2.3867845111577458E-2</v>
      </c>
      <c r="D31" s="3">
        <v>150</v>
      </c>
      <c r="E31" s="4">
        <f t="shared" si="1"/>
        <v>2.2910659010252746E-2</v>
      </c>
    </row>
  </sheetData>
  <mergeCells count="6">
    <mergeCell ref="G2:H2"/>
    <mergeCell ref="J2:K2"/>
    <mergeCell ref="G9:H9"/>
    <mergeCell ref="J9:K9"/>
    <mergeCell ref="G10:H10"/>
    <mergeCell ref="J10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D1" zoomScale="115" zoomScaleNormal="115" workbookViewId="0">
      <selection activeCell="J7" sqref="J7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($G$6*(0.5*$G$8*($G$10)^2)*($G$4/(A2))+((A2)/((0.5*$G$8*($G$10)^2)*3.14*$H$6*$H$8*$G$4)))*$H$4</f>
        <v>0.21975923922529753</v>
      </c>
      <c r="D2" s="3">
        <v>5</v>
      </c>
      <c r="E2" s="4">
        <f>($J$6*(0.5*$J$8*($J$10)^2)*($J$4/(D2))+(D2)/(((0.5*$J$8*($J$10)^2)*3.14*$K$6*$K$8)*$J$4))*$K$4</f>
        <v>0.239460118536543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($G$6*(0.5*$G$8*($G$10)^2)*($G$4/(A3))+((A3)/((0.5*$G$8*($G$10)^2)*3.14*$H$6*$H$8*$G$4)))*$H$4</f>
        <v>0.11062337422785229</v>
      </c>
      <c r="D3" s="3">
        <v>10</v>
      </c>
      <c r="E3" s="4">
        <f t="shared" ref="E3:E31" si="1">($J$6*(0.5*$J$8*($J$10)^2)*($J$4/(D3))+(D3)/(((0.5*$J$8*($J$10)^2)*3.14*$K$6*$K$8)*$J$4))*$K$4</f>
        <v>0.12040125353591712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7.4575310168794318E-2</v>
      </c>
      <c r="D4" s="3">
        <v>15</v>
      </c>
      <c r="E4" s="4">
        <f t="shared" si="1"/>
        <v>8.1013273765773219E-2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5.6799196344333176E-2</v>
      </c>
      <c r="D5" s="3">
        <v>20</v>
      </c>
      <c r="E5" s="4">
        <f t="shared" si="1"/>
        <v>6.1543015303249814E-2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4.6331862613710771E-2</v>
      </c>
      <c r="D6" s="3">
        <v>25</v>
      </c>
      <c r="E6" s="4">
        <f t="shared" si="1"/>
        <v>5.0039845363774607E-2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3.9518918930007717E-2</v>
      </c>
      <c r="D7" s="3">
        <v>30</v>
      </c>
      <c r="E7" s="4">
        <f t="shared" si="1"/>
        <v>4.2520219685823493E-2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3.4794198130258594E-2</v>
      </c>
      <c r="D8" s="3">
        <v>35</v>
      </c>
      <c r="E8" s="4">
        <f t="shared" si="1"/>
        <v>3.7276905014457587E-2</v>
      </c>
      <c r="G8" s="2">
        <v>8.2560000000000001E-4</v>
      </c>
      <c r="H8" s="2">
        <v>0.59</v>
      </c>
      <c r="J8" s="2">
        <v>8.2560000000000001E-4</v>
      </c>
      <c r="K8" s="2">
        <v>0.59</v>
      </c>
    </row>
    <row r="9" spans="1:11" ht="14.4" thickBot="1" x14ac:dyDescent="0.3">
      <c r="A9" s="3">
        <v>40</v>
      </c>
      <c r="B9" s="4">
        <f t="shared" si="0"/>
        <v>3.1374616632980669E-2</v>
      </c>
      <c r="D9" s="3">
        <v>40</v>
      </c>
      <c r="E9" s="4">
        <f t="shared" si="1"/>
        <v>3.3456284722207422E-2</v>
      </c>
      <c r="G9" s="7" t="s">
        <v>10</v>
      </c>
      <c r="H9" s="8"/>
      <c r="J9" s="7" t="s">
        <v>10</v>
      </c>
      <c r="K9" s="8"/>
    </row>
    <row r="10" spans="1:11" ht="14.4" thickBot="1" x14ac:dyDescent="0.3">
      <c r="A10" s="3">
        <v>45</v>
      </c>
      <c r="B10" s="4">
        <f t="shared" si="0"/>
        <v>2.8825128004016876E-2</v>
      </c>
      <c r="D10" s="3">
        <v>45</v>
      </c>
      <c r="E10" s="4">
        <f t="shared" si="1"/>
        <v>3.0584127349367756E-2</v>
      </c>
      <c r="G10" s="9">
        <v>817</v>
      </c>
      <c r="H10" s="10"/>
      <c r="J10" s="9">
        <v>817</v>
      </c>
      <c r="K10" s="10"/>
    </row>
    <row r="11" spans="1:11" ht="14.4" thickBot="1" x14ac:dyDescent="0.3">
      <c r="A11" s="3">
        <v>50</v>
      </c>
      <c r="B11" s="4">
        <f t="shared" si="0"/>
        <v>2.6884704382872986E-2</v>
      </c>
      <c r="D11" s="3">
        <v>50</v>
      </c>
      <c r="E11" s="4">
        <f t="shared" si="1"/>
        <v>2.8375894020115446E-2</v>
      </c>
    </row>
    <row r="12" spans="1:11" ht="14.4" thickBot="1" x14ac:dyDescent="0.3">
      <c r="A12" s="3">
        <v>55</v>
      </c>
      <c r="B12" s="4">
        <f t="shared" si="0"/>
        <v>2.5387237131052641E-2</v>
      </c>
      <c r="D12" s="3">
        <v>55</v>
      </c>
      <c r="E12" s="4">
        <f t="shared" si="1"/>
        <v>2.6650514540744841E-2</v>
      </c>
    </row>
    <row r="13" spans="1:11" ht="14.4" thickBot="1" x14ac:dyDescent="0.3">
      <c r="A13" s="3">
        <v>60</v>
      </c>
      <c r="B13" s="4">
        <f t="shared" si="0"/>
        <v>2.4221987156224971E-2</v>
      </c>
      <c r="D13" s="3">
        <v>60</v>
      </c>
      <c r="E13" s="4">
        <f t="shared" si="1"/>
        <v>2.5287275448785517E-2</v>
      </c>
    </row>
    <row r="14" spans="1:11" ht="14.4" thickBot="1" x14ac:dyDescent="0.3">
      <c r="A14" s="3">
        <v>65</v>
      </c>
      <c r="B14" s="4">
        <f t="shared" si="0"/>
        <v>2.3312288932930129E-2</v>
      </c>
      <c r="D14" s="3">
        <v>65</v>
      </c>
      <c r="E14" s="4">
        <f t="shared" si="1"/>
        <v>2.4202605885604103E-2</v>
      </c>
    </row>
    <row r="15" spans="1:11" ht="14.4" thickBot="1" x14ac:dyDescent="0.3">
      <c r="A15" s="3">
        <v>70</v>
      </c>
      <c r="B15" s="4">
        <f t="shared" si="0"/>
        <v>2.2603381371553929E-2</v>
      </c>
      <c r="D15" s="3">
        <v>70</v>
      </c>
      <c r="E15" s="4">
        <f t="shared" si="1"/>
        <v>2.3336812380748192E-2</v>
      </c>
    </row>
    <row r="16" spans="1:11" ht="14.4" thickBot="1" x14ac:dyDescent="0.3">
      <c r="A16" s="3">
        <v>75</v>
      </c>
      <c r="B16" s="4">
        <f t="shared" si="0"/>
        <v>2.2055106339712648E-2</v>
      </c>
      <c r="D16" s="3">
        <v>75</v>
      </c>
      <c r="E16" s="4">
        <f t="shared" si="1"/>
        <v>2.2646119722552677E-2</v>
      </c>
    </row>
    <row r="17" spans="1:5" ht="14.4" thickBot="1" x14ac:dyDescent="0.3">
      <c r="A17" s="3">
        <v>80</v>
      </c>
      <c r="B17" s="4">
        <f t="shared" si="0"/>
        <v>2.1637345238118489E-2</v>
      </c>
      <c r="D17" s="3">
        <v>80</v>
      </c>
      <c r="E17" s="4">
        <f t="shared" si="1"/>
        <v>2.2097696502268737E-2</v>
      </c>
    </row>
    <row r="18" spans="1:5" ht="14.4" thickBot="1" x14ac:dyDescent="0.3">
      <c r="A18" s="3">
        <v>85</v>
      </c>
      <c r="B18" s="4">
        <f t="shared" si="0"/>
        <v>2.1327066196727834E-2</v>
      </c>
      <c r="D18" s="3">
        <v>85</v>
      </c>
      <c r="E18" s="4">
        <f t="shared" si="1"/>
        <v>2.1666436348500216E-2</v>
      </c>
    </row>
    <row r="19" spans="1:5" ht="14.4" thickBot="1" x14ac:dyDescent="0.3">
      <c r="A19" s="3">
        <v>90</v>
      </c>
      <c r="B19" s="4">
        <f t="shared" si="0"/>
        <v>2.1106355538840108E-2</v>
      </c>
      <c r="D19" s="3">
        <v>90</v>
      </c>
      <c r="E19" s="4">
        <f t="shared" si="1"/>
        <v>2.1332812083494534E-2</v>
      </c>
    </row>
    <row r="20" spans="1:5" ht="14.4" thickBot="1" x14ac:dyDescent="0.3">
      <c r="A20" s="3">
        <v>95</v>
      </c>
      <c r="B20" s="4">
        <f t="shared" si="0"/>
        <v>2.0961070888112745E-2</v>
      </c>
      <c r="D20" s="3">
        <v>95</v>
      </c>
      <c r="E20" s="4">
        <f t="shared" si="1"/>
        <v>2.1081407514289146E-2</v>
      </c>
    </row>
    <row r="21" spans="1:5" ht="14.4" thickBot="1" x14ac:dyDescent="0.3">
      <c r="A21" s="3">
        <v>100</v>
      </c>
      <c r="B21" s="4">
        <f t="shared" si="0"/>
        <v>2.0879898343471679E-2</v>
      </c>
      <c r="D21" s="3">
        <v>100</v>
      </c>
      <c r="E21" s="4">
        <f t="shared" si="1"/>
        <v>2.0899889686514003E-2</v>
      </c>
    </row>
    <row r="22" spans="1:5" ht="14.4" thickBot="1" x14ac:dyDescent="0.3">
      <c r="A22" s="3">
        <v>105</v>
      </c>
      <c r="B22" s="4">
        <f t="shared" si="0"/>
        <v>2.085367903261888E-2</v>
      </c>
      <c r="D22" s="3">
        <v>105</v>
      </c>
      <c r="E22" s="4">
        <f t="shared" si="1"/>
        <v>2.077827477996479E-2</v>
      </c>
    </row>
    <row r="23" spans="1:5" ht="14.4" thickBot="1" x14ac:dyDescent="0.3">
      <c r="A23" s="3">
        <v>110</v>
      </c>
      <c r="B23" s="4">
        <f t="shared" si="0"/>
        <v>2.087491933276503E-2</v>
      </c>
      <c r="D23" s="3">
        <v>110</v>
      </c>
      <c r="E23" s="4">
        <f t="shared" si="1"/>
        <v>2.0708394214474332E-2</v>
      </c>
    </row>
    <row r="24" spans="1:5" ht="14.4" thickBot="1" x14ac:dyDescent="0.3">
      <c r="A24" s="3">
        <v>115</v>
      </c>
      <c r="B24" s="4">
        <f t="shared" si="0"/>
        <v>2.0937428859866793E-2</v>
      </c>
      <c r="D24" s="3">
        <v>115</v>
      </c>
      <c r="E24" s="4">
        <f t="shared" si="1"/>
        <v>2.0683500032513225E-2</v>
      </c>
    </row>
    <row r="25" spans="1:5" ht="14.4" thickBot="1" x14ac:dyDescent="0.3">
      <c r="A25" s="3">
        <v>120</v>
      </c>
      <c r="B25" s="4">
        <f t="shared" si="0"/>
        <v>2.1036048960554717E-2</v>
      </c>
      <c r="D25" s="3">
        <v>120</v>
      </c>
      <c r="E25" s="4">
        <f t="shared" si="1"/>
        <v>2.0697968936140298E-2</v>
      </c>
    </row>
    <row r="26" spans="1:5" ht="14.4" thickBot="1" x14ac:dyDescent="0.3">
      <c r="A26" s="3">
        <v>125</v>
      </c>
      <c r="B26" s="4">
        <f t="shared" si="0"/>
        <v>2.1166446365998456E-2</v>
      </c>
      <c r="D26" s="3">
        <v>125</v>
      </c>
      <c r="E26" s="4">
        <f t="shared" si="1"/>
        <v>2.0747077355084974E-2</v>
      </c>
    </row>
    <row r="27" spans="1:5" ht="14.4" thickBot="1" x14ac:dyDescent="0.3">
      <c r="A27" s="3">
        <v>130</v>
      </c>
      <c r="B27" s="4">
        <f t="shared" si="0"/>
        <v>2.1324954464110812E-2</v>
      </c>
      <c r="D27" s="3">
        <v>130</v>
      </c>
      <c r="E27" s="4">
        <f t="shared" si="1"/>
        <v>2.0826828422195222E-2</v>
      </c>
    </row>
    <row r="28" spans="1:5" ht="14.4" thickBot="1" x14ac:dyDescent="0.3">
      <c r="A28" s="3">
        <v>135</v>
      </c>
      <c r="B28" s="4">
        <f t="shared" si="0"/>
        <v>2.1508449844595264E-2</v>
      </c>
      <c r="D28" s="3">
        <v>135</v>
      </c>
      <c r="E28" s="4">
        <f t="shared" si="1"/>
        <v>2.0933817398785973E-2</v>
      </c>
    </row>
    <row r="29" spans="1:5" ht="14.4" thickBot="1" x14ac:dyDescent="0.3">
      <c r="A29" s="3">
        <v>140</v>
      </c>
      <c r="B29" s="4">
        <f t="shared" si="0"/>
        <v>2.1714255298626233E-2</v>
      </c>
      <c r="D29" s="3">
        <v>140</v>
      </c>
      <c r="E29" s="4">
        <f t="shared" si="1"/>
        <v>2.1065125937412894E-2</v>
      </c>
    </row>
    <row r="30" spans="1:5" ht="14.4" thickBot="1" x14ac:dyDescent="0.3">
      <c r="A30" s="3">
        <v>145</v>
      </c>
      <c r="B30" s="4">
        <f t="shared" si="0"/>
        <v>2.1940062887560969E-2</v>
      </c>
      <c r="D30" s="3">
        <v>145</v>
      </c>
      <c r="E30" s="4">
        <f t="shared" si="1"/>
        <v>2.1218238221313614E-2</v>
      </c>
    </row>
    <row r="31" spans="1:5" ht="14.4" thickBot="1" x14ac:dyDescent="0.3">
      <c r="A31" s="3">
        <v>150</v>
      </c>
      <c r="B31" s="4">
        <f t="shared" si="0"/>
        <v>2.2183872397909109E-2</v>
      </c>
      <c r="D31" s="3">
        <v>150</v>
      </c>
      <c r="E31" s="4">
        <f t="shared" si="1"/>
        <v>2.1390973875960763E-2</v>
      </c>
    </row>
    <row r="32" spans="1:5" x14ac:dyDescent="0.25">
      <c r="B32" s="5"/>
    </row>
    <row r="33" spans="2:2" x14ac:dyDescent="0.25">
      <c r="B33" s="5"/>
    </row>
  </sheetData>
  <mergeCells count="6">
    <mergeCell ref="G2:H2"/>
    <mergeCell ref="J2:K2"/>
    <mergeCell ref="G9:H9"/>
    <mergeCell ref="G10:H10"/>
    <mergeCell ref="J9:K9"/>
    <mergeCell ref="J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2020-12-10T16:21:59Z</dcterms:created>
  <dcterms:modified xsi:type="dcterms:W3CDTF">2021-03-15T15:48:28Z</dcterms:modified>
</cp:coreProperties>
</file>