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University\karshenasi\Aircraft Design\Project\Phase#2\Report\Projects Pack v2-1 Date 13970820\Excel\"/>
    </mc:Choice>
  </mc:AlternateContent>
  <xr:revisionPtr revIDLastSave="0" documentId="13_ncr:1_{8EC93E87-8C13-4988-8588-678BF4C0CDD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dium" sheetId="1" r:id="rId1"/>
    <sheet name="Low" sheetId="2" r:id="rId2"/>
    <sheet name="Hig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B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<sst xmlns="http://schemas.openxmlformats.org/spreadsheetml/2006/main" count="66" uniqueCount="12">
  <si>
    <t>W/S</t>
  </si>
  <si>
    <t>T/W</t>
  </si>
  <si>
    <t>C1</t>
  </si>
  <si>
    <t>C2</t>
  </si>
  <si>
    <t>50 Seat</t>
  </si>
  <si>
    <t>76 seat</t>
  </si>
  <si>
    <t>Cd0</t>
  </si>
  <si>
    <t>AR</t>
  </si>
  <si>
    <t>e</t>
  </si>
  <si>
    <t>Rho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</si>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</sst>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0" fontId="2" fillId="2" borderId="1" xfId="2" applyBorder="1"/>
    <xf numFmtId="0" fontId="4" fillId="4" borderId="1" xfId="4" applyBorder="1"/>
    <xf numFmtId="0" fontId="1" fillId="0" borderId="2" xfId="1"/>
    <xf numFmtId="0" fontId="5" fillId="0" borderId="3" xfId="5"/>
    <xf numFmtId="0" fontId="0" fillId="0" borderId="0" xfId="0" applyBorder="1"/>
    <xf numFmtId="0" fontId="3" fillId="3" borderId="1" xfId="3" applyBorder="1" applyAlignment="1">
      <alignment horizontal="center"/>
    </xf>
  </cellXfs>
  <cellStyles count="6">
    <cellStyle name="Bad" xfId="3" builtinId="27"/>
    <cellStyle name="Good" xfId="2" builtinId="26"/>
    <cellStyle name="Heading 3" xfId="1" builtinId="18"/>
    <cellStyle name="Neutral" xfId="4" builtinId="2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T/W</a:t>
            </a:r>
            <a:r>
              <a:rPr lang="en-US" baseline="0"/>
              <a:t> vs. W/S  50seat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Medium!$B$2:$B$31</c:f>
              <c:numCache>
                <c:formatCode>General</c:formatCode>
                <c:ptCount val="30"/>
                <c:pt idx="0">
                  <c:v>0.20589030128179339</c:v>
                </c:pt>
                <c:pt idx="1">
                  <c:v>0.10380782222850723</c:v>
                </c:pt>
                <c:pt idx="2">
                  <c:v>7.0163738805238768E-2</c:v>
                </c:pt>
                <c:pt idx="3">
                  <c:v>5.3629254289474716E-2</c:v>
                </c:pt>
                <c:pt idx="4">
                  <c:v>4.3938609336712432E-2</c:v>
                </c:pt>
                <c:pt idx="5">
                  <c:v>3.7669884165451029E-2</c:v>
                </c:pt>
                <c:pt idx="6">
                  <c:v>3.3356541726475848E-2</c:v>
                </c:pt>
                <c:pt idx="7">
                  <c:v>3.0265313495179549E-2</c:v>
                </c:pt>
                <c:pt idx="8">
                  <c:v>2.7988828069002509E-2</c:v>
                </c:pt>
                <c:pt idx="9">
                  <c:v>2.6282662606408956E-2</c:v>
                </c:pt>
                <c:pt idx="10">
                  <c:v>2.4991275299148834E-2</c:v>
                </c:pt>
                <c:pt idx="11">
                  <c:v>2.4010971608388797E-2</c:v>
                </c:pt>
                <c:pt idx="12">
                  <c:v>2.326996300724421E-2</c:v>
                </c:pt>
                <c:pt idx="13">
                  <c:v>2.2716971976511756E-2</c:v>
                </c:pt>
                <c:pt idx="14">
                  <c:v>2.2314395002109008E-2</c:v>
                </c:pt>
                <c:pt idx="15">
                  <c:v>2.203402944847415E-2</c:v>
                </c:pt>
                <c:pt idx="16">
                  <c:v>2.1854308594295206E-2</c:v>
                </c:pt>
                <c:pt idx="17">
                  <c:v>2.1758458322996183E-2</c:v>
                </c:pt>
                <c:pt idx="18">
                  <c:v>2.1733235910964464E-2</c:v>
                </c:pt>
                <c:pt idx="19">
                  <c:v>2.1768047179309954E-2</c:v>
                </c:pt>
                <c:pt idx="20">
                  <c:v>2.1854315887978759E-2</c:v>
                </c:pt>
                <c:pt idx="21">
                  <c:v>2.1985025113290438E-2</c:v>
                </c:pt>
                <c:pt idx="22">
                  <c:v>2.2154378266117655E-2</c:v>
                </c:pt>
                <c:pt idx="23">
                  <c:v>2.235754485552097E-2</c:v>
                </c:pt>
                <c:pt idx="24">
                  <c:v>2.2590467269111247E-2</c:v>
                </c:pt>
                <c:pt idx="25">
                  <c:v>2.2849712142559223E-2</c:v>
                </c:pt>
                <c:pt idx="26">
                  <c:v>2.3132354758102928E-2</c:v>
                </c:pt>
                <c:pt idx="27">
                  <c:v>2.3435888214803545E-2</c:v>
                </c:pt>
                <c:pt idx="28">
                  <c:v>2.3758151391162066E-2</c:v>
                </c:pt>
                <c:pt idx="29">
                  <c:v>2.4097271315212717E-2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2-494F-A73A-1D9A575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1968"/>
        <c:axId val="640747376"/>
      </c:scatterChart>
      <c:valAx>
        <c:axId val="640751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7376"/>
        <c:crosses val="autoZero"/>
        <c:crossBetween val="midCat"/>
      </c:valAx>
      <c:valAx>
        <c:axId val="640747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T/W vs. W/S  76seat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Medium!$E$2:$E$31</c:f>
              <c:numCache>
                <c:formatCode>General</c:formatCode>
                <c:ptCount val="30"/>
                <c:pt idx="0">
                  <c:v>0.20747002532011743</c:v>
                </c:pt>
                <c:pt idx="1">
                  <c:v>0.10451352241667586</c:v>
                </c:pt>
                <c:pt idx="2">
                  <c:v>7.0540692451802917E-2</c:v>
                </c:pt>
                <c:pt idx="3">
                  <c:v>5.3813780721572162E-2</c:v>
                </c:pt>
                <c:pt idx="4">
                  <c:v>4.3985236285198279E-2</c:v>
                </c:pt>
                <c:pt idx="5">
                  <c:v>3.7605875495752825E-2</c:v>
                </c:pt>
                <c:pt idx="6">
                  <c:v>3.3197476790266481E-2</c:v>
                </c:pt>
                <c:pt idx="7">
                  <c:v>3.0020929387254574E-2</c:v>
                </c:pt>
                <c:pt idx="8">
                  <c:v>2.7665616185892292E-2</c:v>
                </c:pt>
                <c:pt idx="9">
                  <c:v>2.5885166925684749E-2</c:v>
                </c:pt>
                <c:pt idx="10">
                  <c:v>2.4522800531771565E-2</c:v>
                </c:pt>
                <c:pt idx="11">
                  <c:v>2.3473996287579148E-2</c:v>
                </c:pt>
                <c:pt idx="12">
                  <c:v>2.2666393697018086E-2</c:v>
                </c:pt>
                <c:pt idx="13">
                  <c:v>2.2048306691453093E-2</c:v>
                </c:pt>
                <c:pt idx="14">
                  <c:v>2.1581832153884956E-2</c:v>
                </c:pt>
                <c:pt idx="15">
                  <c:v>2.1238542746564264E-2</c:v>
                </c:pt>
                <c:pt idx="16">
                  <c:v>2.0996699917094405E-2</c:v>
                </c:pt>
                <c:pt idx="17">
                  <c:v>2.0839395902500241E-2</c:v>
                </c:pt>
                <c:pt idx="18">
                  <c:v>2.075328246885404E-2</c:v>
                </c:pt>
                <c:pt idx="19">
                  <c:v>2.0727681029013595E-2</c:v>
                </c:pt>
                <c:pt idx="20">
                  <c:v>2.0753947012435235E-2</c:v>
                </c:pt>
                <c:pt idx="21">
                  <c:v>2.0825007588674123E-2</c:v>
                </c:pt>
                <c:pt idx="22">
                  <c:v>2.0935019984754107E-2</c:v>
                </c:pt>
                <c:pt idx="23">
                  <c:v>2.1079115223195038E-2</c:v>
                </c:pt>
                <c:pt idx="24">
                  <c:v>2.1253203362913611E-2</c:v>
                </c:pt>
                <c:pt idx="25">
                  <c:v>2.145382368453163E-2</c:v>
                </c:pt>
                <c:pt idx="26">
                  <c:v>2.1678028167838051E-2</c:v>
                </c:pt>
                <c:pt idx="27">
                  <c:v>2.1923289938366255E-2</c:v>
                </c:pt>
                <c:pt idx="28">
                  <c:v>2.2187430656058819E-2</c:v>
                </c:pt>
                <c:pt idx="29">
                  <c:v>2.2468562426199309E-2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0-4B6C-BCD2-7CF499E5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9984"/>
        <c:axId val="540720312"/>
      </c:scatterChart>
      <c:valAx>
        <c:axId val="5407199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0312"/>
        <c:crosses val="autoZero"/>
        <c:crossBetween val="midCat"/>
      </c:valAx>
      <c:valAx>
        <c:axId val="540720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Low!$B$2:$B$31</c:f>
              <c:numCache>
                <c:formatCode>General</c:formatCode>
                <c:ptCount val="30"/>
                <c:pt idx="0">
                  <c:v>0.20592285492660886</c:v>
                </c:pt>
                <c:pt idx="1">
                  <c:v>0.10387292951813822</c:v>
                </c:pt>
                <c:pt idx="2">
                  <c:v>7.0261399739685246E-2</c:v>
                </c:pt>
                <c:pt idx="3">
                  <c:v>5.3759468868736678E-2</c:v>
                </c:pt>
                <c:pt idx="4">
                  <c:v>4.4101377560789898E-2</c:v>
                </c:pt>
                <c:pt idx="5">
                  <c:v>3.7865206034343978E-2</c:v>
                </c:pt>
                <c:pt idx="6">
                  <c:v>3.3584417240184287E-2</c:v>
                </c:pt>
                <c:pt idx="7">
                  <c:v>3.0525742653703485E-2</c:v>
                </c:pt>
                <c:pt idx="8">
                  <c:v>2.8281810872341943E-2</c:v>
                </c:pt>
                <c:pt idx="9">
                  <c:v>2.660819905456388E-2</c:v>
                </c:pt>
                <c:pt idx="10">
                  <c:v>2.5349365392119252E-2</c:v>
                </c:pt>
                <c:pt idx="11">
                  <c:v>2.4401615346174708E-2</c:v>
                </c:pt>
                <c:pt idx="12">
                  <c:v>2.3693160389845608E-2</c:v>
                </c:pt>
                <c:pt idx="13">
                  <c:v>2.3172723003928648E-2</c:v>
                </c:pt>
                <c:pt idx="14">
                  <c:v>2.2802699674341394E-2</c:v>
                </c:pt>
                <c:pt idx="15">
                  <c:v>2.255488776552203E-2</c:v>
                </c:pt>
                <c:pt idx="16">
                  <c:v>2.2407720556158577E-2</c:v>
                </c:pt>
                <c:pt idx="17">
                  <c:v>2.2344423929675044E-2</c:v>
                </c:pt>
                <c:pt idx="18">
                  <c:v>2.2351755162458822E-2</c:v>
                </c:pt>
                <c:pt idx="19">
                  <c:v>2.2419120075619799E-2</c:v>
                </c:pt>
                <c:pt idx="20">
                  <c:v>2.2537942429104101E-2</c:v>
                </c:pt>
                <c:pt idx="21">
                  <c:v>2.270120529923127E-2</c:v>
                </c:pt>
                <c:pt idx="22">
                  <c:v>2.2903112096873981E-2</c:v>
                </c:pt>
                <c:pt idx="23">
                  <c:v>2.3138832331092787E-2</c:v>
                </c:pt>
                <c:pt idx="24">
                  <c:v>2.3404308389498554E-2</c:v>
                </c:pt>
                <c:pt idx="25">
                  <c:v>2.3696106907762023E-2</c:v>
                </c:pt>
                <c:pt idx="26">
                  <c:v>2.4011303168121223E-2</c:v>
                </c:pt>
                <c:pt idx="27">
                  <c:v>2.434739026963733E-2</c:v>
                </c:pt>
                <c:pt idx="28">
                  <c:v>2.4702207090811348E-2</c:v>
                </c:pt>
                <c:pt idx="29">
                  <c:v>2.5073880659677493E-2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728-B9D1-D8A42CBA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1392"/>
        <c:axId val="523088608"/>
      </c:scatterChart>
      <c:valAx>
        <c:axId val="523081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608"/>
        <c:crosses val="autoZero"/>
        <c:crossBetween val="midCat"/>
      </c:valAx>
      <c:valAx>
        <c:axId val="52308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Low!$E$2:$E$31</c:f>
              <c:numCache>
                <c:formatCode>General</c:formatCode>
                <c:ptCount val="30"/>
                <c:pt idx="0">
                  <c:v>0.20749940304678224</c:v>
                </c:pt>
                <c:pt idx="1">
                  <c:v>0.10457227787000545</c:v>
                </c:pt>
                <c:pt idx="2">
                  <c:v>7.0628825631797315E-2</c:v>
                </c:pt>
                <c:pt idx="3">
                  <c:v>5.3931291628231362E-2</c:v>
                </c:pt>
                <c:pt idx="4">
                  <c:v>4.4132124918522267E-2</c:v>
                </c:pt>
                <c:pt idx="5">
                  <c:v>3.7782141855741608E-2</c:v>
                </c:pt>
                <c:pt idx="6">
                  <c:v>3.3403120876920059E-2</c:v>
                </c:pt>
                <c:pt idx="7">
                  <c:v>3.0255951200572947E-2</c:v>
                </c:pt>
                <c:pt idx="8">
                  <c:v>2.7930015725875463E-2</c:v>
                </c:pt>
                <c:pt idx="9">
                  <c:v>2.6178944192332722E-2</c:v>
                </c:pt>
                <c:pt idx="10">
                  <c:v>2.4845955525084333E-2</c:v>
                </c:pt>
                <c:pt idx="11">
                  <c:v>2.3826529007556711E-2</c:v>
                </c:pt>
                <c:pt idx="12">
                  <c:v>2.3048304143660447E-2</c:v>
                </c:pt>
                <c:pt idx="13">
                  <c:v>2.2459594864760252E-2</c:v>
                </c:pt>
                <c:pt idx="14">
                  <c:v>2.202249805385691E-2</c:v>
                </c:pt>
                <c:pt idx="15">
                  <c:v>2.1708586373201017E-2</c:v>
                </c:pt>
                <c:pt idx="16">
                  <c:v>2.1496121270395956E-2</c:v>
                </c:pt>
                <c:pt idx="17">
                  <c:v>2.1368194982466591E-2</c:v>
                </c:pt>
                <c:pt idx="18">
                  <c:v>2.1311459275485185E-2</c:v>
                </c:pt>
                <c:pt idx="19">
                  <c:v>2.1315235562309534E-2</c:v>
                </c:pt>
                <c:pt idx="20">
                  <c:v>2.1370879272395969E-2</c:v>
                </c:pt>
                <c:pt idx="21">
                  <c:v>2.1471317575299662E-2</c:v>
                </c:pt>
                <c:pt idx="22">
                  <c:v>2.1610707698044438E-2</c:v>
                </c:pt>
                <c:pt idx="23">
                  <c:v>2.1784180663150167E-2</c:v>
                </c:pt>
                <c:pt idx="24">
                  <c:v>2.1987646529533538E-2</c:v>
                </c:pt>
                <c:pt idx="25">
                  <c:v>2.2217644577816352E-2</c:v>
                </c:pt>
                <c:pt idx="26">
                  <c:v>2.2471226787787572E-2</c:v>
                </c:pt>
                <c:pt idx="27">
                  <c:v>2.2745866284980574E-2</c:v>
                </c:pt>
                <c:pt idx="28">
                  <c:v>2.3039384729337933E-2</c:v>
                </c:pt>
                <c:pt idx="29">
                  <c:v>2.3349894226143222E-2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D10-A9BD-16851457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86120"/>
        <c:axId val="616388416"/>
      </c:scatterChart>
      <c:valAx>
        <c:axId val="6163861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8416"/>
        <c:crosses val="autoZero"/>
        <c:crossBetween val="midCat"/>
      </c:valAx>
      <c:valAx>
        <c:axId val="616388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High!$B$2:$B$31</c:f>
              <c:numCache>
                <c:formatCode>General</c:formatCode>
                <c:ptCount val="30"/>
                <c:pt idx="0">
                  <c:v>0.20586105817712863</c:v>
                </c:pt>
                <c:pt idx="1">
                  <c:v>0.1037493360191777</c:v>
                </c:pt>
                <c:pt idx="2">
                  <c:v>7.0076009491244484E-2</c:v>
                </c:pt>
                <c:pt idx="3">
                  <c:v>5.3512281870815658E-2</c:v>
                </c:pt>
                <c:pt idx="4">
                  <c:v>4.3792393813388612E-2</c:v>
                </c:pt>
                <c:pt idx="5">
                  <c:v>3.7494425537462441E-2</c:v>
                </c:pt>
                <c:pt idx="6">
                  <c:v>3.3151839993822492E-2</c:v>
                </c:pt>
                <c:pt idx="7">
                  <c:v>3.0031368657861435E-2</c:v>
                </c:pt>
                <c:pt idx="8">
                  <c:v>2.772564012701963E-2</c:v>
                </c:pt>
                <c:pt idx="9">
                  <c:v>2.5990231559761313E-2</c:v>
                </c:pt>
                <c:pt idx="10">
                  <c:v>2.4669601147836426E-2</c:v>
                </c:pt>
                <c:pt idx="11">
                  <c:v>2.3660054352411627E-2</c:v>
                </c:pt>
                <c:pt idx="12">
                  <c:v>2.2889802646602272E-2</c:v>
                </c:pt>
                <c:pt idx="13">
                  <c:v>2.2307568511205054E-2</c:v>
                </c:pt>
                <c:pt idx="14">
                  <c:v>2.1875748432137545E-2</c:v>
                </c:pt>
                <c:pt idx="15">
                  <c:v>2.1566139773837922E-2</c:v>
                </c:pt>
                <c:pt idx="16">
                  <c:v>2.1357175814994214E-2</c:v>
                </c:pt>
                <c:pt idx="17">
                  <c:v>2.1232082439030426E-2</c:v>
                </c:pt>
                <c:pt idx="18">
                  <c:v>2.1177616922333942E-2</c:v>
                </c:pt>
                <c:pt idx="19">
                  <c:v>2.1183185086014664E-2</c:v>
                </c:pt>
                <c:pt idx="20">
                  <c:v>2.1240210690018708E-2</c:v>
                </c:pt>
                <c:pt idx="21">
                  <c:v>2.1341676810665625E-2</c:v>
                </c:pt>
                <c:pt idx="22">
                  <c:v>2.1481786858828077E-2</c:v>
                </c:pt>
                <c:pt idx="23">
                  <c:v>2.1655710343566628E-2</c:v>
                </c:pt>
                <c:pt idx="24">
                  <c:v>2.185938965249214E-2</c:v>
                </c:pt>
                <c:pt idx="25">
                  <c:v>2.2089391421275351E-2</c:v>
                </c:pt>
                <c:pt idx="26">
                  <c:v>2.2342790932154293E-2</c:v>
                </c:pt>
                <c:pt idx="27">
                  <c:v>2.2617081284190141E-2</c:v>
                </c:pt>
                <c:pt idx="28">
                  <c:v>2.2910101355883904E-2</c:v>
                </c:pt>
                <c:pt idx="29">
                  <c:v>2.3219978175269787E-2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8-401F-98A0-72C7114E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592"/>
        <c:axId val="627630560"/>
      </c:scatterChart>
      <c:valAx>
        <c:axId val="627628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0560"/>
        <c:crosses val="autoZero"/>
        <c:crossBetween val="midCat"/>
      </c:valAx>
      <c:valAx>
        <c:axId val="627630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High!$E$2:$E$31</c:f>
              <c:numCache>
                <c:formatCode>General</c:formatCode>
                <c:ptCount val="30"/>
                <c:pt idx="0">
                  <c:v>0.20744363515887621</c:v>
                </c:pt>
                <c:pt idx="1">
                  <c:v>0.10446074209419333</c:v>
                </c:pt>
                <c:pt idx="2">
                  <c:v>7.0461521968079144E-2</c:v>
                </c:pt>
                <c:pt idx="3">
                  <c:v>5.3708220076607131E-2</c:v>
                </c:pt>
                <c:pt idx="4">
                  <c:v>4.3853285478991991E-2</c:v>
                </c:pt>
                <c:pt idx="5">
                  <c:v>3.7447534528305272E-2</c:v>
                </c:pt>
                <c:pt idx="6">
                  <c:v>3.3012745661577671E-2</c:v>
                </c:pt>
                <c:pt idx="7">
                  <c:v>2.9809808097324503E-2</c:v>
                </c:pt>
                <c:pt idx="8">
                  <c:v>2.7428104734720966E-2</c:v>
                </c:pt>
                <c:pt idx="9">
                  <c:v>2.5621265313272166E-2</c:v>
                </c:pt>
                <c:pt idx="10">
                  <c:v>2.4232508758117725E-2</c:v>
                </c:pt>
                <c:pt idx="11">
                  <c:v>2.3157314352684043E-2</c:v>
                </c:pt>
                <c:pt idx="12">
                  <c:v>2.2323321600881726E-2</c:v>
                </c:pt>
                <c:pt idx="13">
                  <c:v>2.1678844434075476E-2</c:v>
                </c:pt>
                <c:pt idx="14">
                  <c:v>2.1185979735266078E-2</c:v>
                </c:pt>
                <c:pt idx="15">
                  <c:v>2.0816300166704129E-2</c:v>
                </c:pt>
                <c:pt idx="16">
                  <c:v>2.0548067175993015E-2</c:v>
                </c:pt>
                <c:pt idx="17">
                  <c:v>2.0364373000157594E-2</c:v>
                </c:pt>
                <c:pt idx="18">
                  <c:v>2.0251869405270129E-2</c:v>
                </c:pt>
                <c:pt idx="19">
                  <c:v>2.0199877804188429E-2</c:v>
                </c:pt>
                <c:pt idx="20">
                  <c:v>2.0199753626368808E-2</c:v>
                </c:pt>
                <c:pt idx="21">
                  <c:v>2.0244424041366442E-2</c:v>
                </c:pt>
                <c:pt idx="22">
                  <c:v>2.0328046276205162E-2</c:v>
                </c:pt>
                <c:pt idx="23">
                  <c:v>2.0445751353404835E-2</c:v>
                </c:pt>
                <c:pt idx="24">
                  <c:v>2.0593449331882147E-2</c:v>
                </c:pt>
                <c:pt idx="25">
                  <c:v>2.0767679492258911E-2</c:v>
                </c:pt>
                <c:pt idx="26">
                  <c:v>2.0965493814324072E-2</c:v>
                </c:pt>
                <c:pt idx="27">
                  <c:v>2.1184365423611021E-2</c:v>
                </c:pt>
                <c:pt idx="28">
                  <c:v>2.1422115980062328E-2</c:v>
                </c:pt>
                <c:pt idx="29">
                  <c:v>2.1676857588961557E-2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972-8D31-CF3B80C7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87192"/>
        <c:axId val="609791456"/>
      </c:scatterChart>
      <c:valAx>
        <c:axId val="609787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1456"/>
        <c:crosses val="autoZero"/>
        <c:crossBetween val="midCat"/>
      </c:valAx>
      <c:valAx>
        <c:axId val="6097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13</xdr:row>
      <xdr:rowOff>34290</xdr:rowOff>
    </xdr:from>
    <xdr:to>
      <xdr:col>15</xdr:col>
      <xdr:colOff>39420</xdr:colOff>
      <xdr:row>30</xdr:row>
      <xdr:rowOff>35790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144780</xdr:colOff>
      <xdr:row>5</xdr:row>
      <xdr:rowOff>80010</xdr:rowOff>
    </xdr:from>
    <xdr:to>
      <xdr:col>22</xdr:col>
      <xdr:colOff>557580</xdr:colOff>
      <xdr:row>22</xdr:row>
      <xdr:rowOff>81510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27</xdr:row>
      <xdr:rowOff>26670</xdr:rowOff>
    </xdr:from>
    <xdr:to>
      <xdr:col>14</xdr:col>
      <xdr:colOff>328980</xdr:colOff>
      <xdr:row>44</xdr:row>
      <xdr:rowOff>127230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4</xdr:row>
      <xdr:rowOff>171450</xdr:rowOff>
    </xdr:from>
    <xdr:to>
      <xdr:col>19</xdr:col>
      <xdr:colOff>100380</xdr:colOff>
      <xdr:row>21</xdr:row>
      <xdr:rowOff>172950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10</xdr:row>
      <xdr:rowOff>72390</xdr:rowOff>
    </xdr:from>
    <xdr:to>
      <xdr:col>14</xdr:col>
      <xdr:colOff>115620</xdr:colOff>
      <xdr:row>27</xdr:row>
      <xdr:rowOff>73890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4</xdr:row>
      <xdr:rowOff>11430</xdr:rowOff>
    </xdr:from>
    <xdr:to>
      <xdr:col>22</xdr:col>
      <xdr:colOff>130860</xdr:colOff>
      <xdr:row>21</xdr:row>
      <xdr:rowOff>12930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4" workbookViewId="0">
      <selection activeCell="N4" sqref="N4"/>
    </sheetView>
  </sheetViews>
  <sheetFormatPr defaultRowHeight="14.4" x14ac:dyDescent="0.3"/>
  <sheetData>
    <row r="1" spans="1:11" ht="15" thickBot="1" x14ac:dyDescent="0.35">
      <c r="A1" s="3" t="s">
        <v>0</v>
      </c>
      <c r="B1" s="3" t="s">
        <v>1</v>
      </c>
      <c r="D1" s="3" t="s">
        <v>0</v>
      </c>
      <c r="E1" s="3" t="s">
        <v>1</v>
      </c>
    </row>
    <row r="2" spans="1:11" ht="15" thickBot="1" x14ac:dyDescent="0.35">
      <c r="A2" s="3">
        <v>5</v>
      </c>
      <c r="B2" s="4">
        <f>($G$6*(0.5*$G$8*($G$10*$H$10)^2)*($G$4/(A2))+((A2)/((0.5*$G$8*($G$10*$H$10)^2)*3.14*$H$6*$H$8*$G$4)))*$H$4</f>
        <v>0.20589030128179339</v>
      </c>
      <c r="D2" s="3">
        <v>5</v>
      </c>
      <c r="E2" s="4">
        <f>($J$6*(0.5*$J$8*($J$10*$K$10)^2)*($J$4/(D2))+(D2)/(((0.5*$J$8*($J$10*$K$10)^2)*3.14*$K$6*$K$8)*$J$4))*$K$4</f>
        <v>0.20747002532011743</v>
      </c>
      <c r="G2" s="6" t="s">
        <v>4</v>
      </c>
      <c r="H2" s="6"/>
      <c r="J2" s="6" t="s">
        <v>5</v>
      </c>
      <c r="K2" s="6"/>
    </row>
    <row r="3" spans="1:11" ht="15" thickBot="1" x14ac:dyDescent="0.35">
      <c r="A3" s="3">
        <v>10</v>
      </c>
      <c r="B3" s="4">
        <f t="shared" ref="B3:B31" si="0">($G$6*(0.5*$G$8*($G$10*$H$10)^2)*($G$4/(A3))+((A3)/((0.5*$G$8*($G$10*$H$10)^2)*3.14*$H$6*$H$8*$G$4)))*$H$4</f>
        <v>0.10380782222850723</v>
      </c>
      <c r="D3" s="3">
        <v>10</v>
      </c>
      <c r="E3" s="4">
        <f>($J$6*(0.5*$J$8*($J$10*$K$10)^2)*($J$4/(D3))+(D3)/(((0.5*$J$8*($J$10*$K$10)^2)*3.14*$K$6*$K$8)*$J$4))*$K$4</f>
        <v>0.10451352241667586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" thickBot="1" x14ac:dyDescent="0.35">
      <c r="A4" s="3">
        <v>15</v>
      </c>
      <c r="B4" s="4">
        <f t="shared" si="0"/>
        <v>7.0163738805238768E-2</v>
      </c>
      <c r="D4" s="3">
        <v>15</v>
      </c>
      <c r="E4" s="4">
        <f t="shared" ref="E4:E31" si="1">($J$6*(0.5*$J$8*($J$10*$K$10)^2)*($J$4/(D4))+(D4)/(((0.5*$J$8*($J$10*$K$10)^2)*3.14*$K$6*$K$8)*$J$4))*$K$4</f>
        <v>7.0540692451802917E-2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" thickBot="1" x14ac:dyDescent="0.35">
      <c r="A5" s="3">
        <v>20</v>
      </c>
      <c r="B5" s="4">
        <f t="shared" si="0"/>
        <v>5.3629254289474716E-2</v>
      </c>
      <c r="D5" s="3">
        <v>20</v>
      </c>
      <c r="E5" s="4">
        <f t="shared" si="1"/>
        <v>5.3813780721572162E-2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" thickBot="1" x14ac:dyDescent="0.35">
      <c r="A6" s="3">
        <v>25</v>
      </c>
      <c r="B6" s="4">
        <f t="shared" si="0"/>
        <v>4.3938609336712432E-2</v>
      </c>
      <c r="D6" s="3">
        <v>25</v>
      </c>
      <c r="E6" s="4">
        <f t="shared" si="1"/>
        <v>4.3985236285198279E-2</v>
      </c>
      <c r="G6" s="2">
        <v>1.2699999999999999E-2</v>
      </c>
      <c r="H6" s="2">
        <v>9.5</v>
      </c>
      <c r="J6" s="2">
        <v>1.2800000000000001E-2</v>
      </c>
      <c r="K6" s="2">
        <v>9.5</v>
      </c>
    </row>
    <row r="7" spans="1:11" ht="15" thickBot="1" x14ac:dyDescent="0.35">
      <c r="A7" s="3">
        <v>30</v>
      </c>
      <c r="B7" s="4">
        <f t="shared" si="0"/>
        <v>3.7669884165451029E-2</v>
      </c>
      <c r="D7" s="3">
        <v>30</v>
      </c>
      <c r="E7" s="4">
        <f t="shared" si="1"/>
        <v>3.7605875495752825E-2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" thickBot="1" x14ac:dyDescent="0.35">
      <c r="A8" s="3">
        <v>35</v>
      </c>
      <c r="B8" s="4">
        <f t="shared" si="0"/>
        <v>3.3356541726475848E-2</v>
      </c>
      <c r="D8" s="3">
        <v>35</v>
      </c>
      <c r="E8" s="4">
        <f t="shared" si="1"/>
        <v>3.3197476790266481E-2</v>
      </c>
      <c r="G8" s="2">
        <v>8.25E-4</v>
      </c>
      <c r="H8" s="2">
        <v>0.56000000000000005</v>
      </c>
      <c r="J8" s="2">
        <v>8.25E-4</v>
      </c>
      <c r="K8" s="2">
        <v>0.56000000000000005</v>
      </c>
    </row>
    <row r="9" spans="1:11" ht="15" thickBot="1" x14ac:dyDescent="0.35">
      <c r="A9" s="3">
        <v>40</v>
      </c>
      <c r="B9" s="4">
        <f t="shared" si="0"/>
        <v>3.0265313495179549E-2</v>
      </c>
      <c r="D9" s="3">
        <v>40</v>
      </c>
      <c r="E9" s="4">
        <f t="shared" si="1"/>
        <v>3.0020929387254574E-2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5" thickBot="1" x14ac:dyDescent="0.35">
      <c r="A10" s="3">
        <v>45</v>
      </c>
      <c r="B10" s="4">
        <f t="shared" si="0"/>
        <v>2.7988828069002509E-2</v>
      </c>
      <c r="D10" s="3">
        <v>45</v>
      </c>
      <c r="E10" s="4">
        <f t="shared" si="1"/>
        <v>2.7665616185892292E-2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5" thickBot="1" x14ac:dyDescent="0.35">
      <c r="A11" s="3">
        <v>50</v>
      </c>
      <c r="B11" s="4">
        <f t="shared" si="0"/>
        <v>2.6282662606408956E-2</v>
      </c>
      <c r="D11" s="3">
        <v>50</v>
      </c>
      <c r="E11" s="4">
        <f t="shared" si="1"/>
        <v>2.5885166925684749E-2</v>
      </c>
    </row>
    <row r="12" spans="1:11" ht="15" thickBot="1" x14ac:dyDescent="0.35">
      <c r="A12" s="3">
        <v>55</v>
      </c>
      <c r="B12" s="4">
        <f t="shared" si="0"/>
        <v>2.4991275299148834E-2</v>
      </c>
      <c r="D12" s="3">
        <v>55</v>
      </c>
      <c r="E12" s="4">
        <f t="shared" si="1"/>
        <v>2.4522800531771565E-2</v>
      </c>
    </row>
    <row r="13" spans="1:11" ht="15" thickBot="1" x14ac:dyDescent="0.35">
      <c r="A13" s="3">
        <v>60</v>
      </c>
      <c r="B13" s="4">
        <f t="shared" si="0"/>
        <v>2.4010971608388797E-2</v>
      </c>
      <c r="D13" s="3">
        <v>60</v>
      </c>
      <c r="E13" s="4">
        <f t="shared" si="1"/>
        <v>2.3473996287579148E-2</v>
      </c>
    </row>
    <row r="14" spans="1:11" ht="15" thickBot="1" x14ac:dyDescent="0.35">
      <c r="A14" s="3">
        <v>65</v>
      </c>
      <c r="B14" s="4">
        <f t="shared" si="0"/>
        <v>2.326996300724421E-2</v>
      </c>
      <c r="D14" s="3">
        <v>65</v>
      </c>
      <c r="E14" s="4">
        <f t="shared" si="1"/>
        <v>2.2666393697018086E-2</v>
      </c>
    </row>
    <row r="15" spans="1:11" ht="15" thickBot="1" x14ac:dyDescent="0.35">
      <c r="A15" s="3">
        <v>70</v>
      </c>
      <c r="B15" s="4">
        <f t="shared" si="0"/>
        <v>2.2716971976511756E-2</v>
      </c>
      <c r="D15" s="3">
        <v>70</v>
      </c>
      <c r="E15" s="4">
        <f t="shared" si="1"/>
        <v>2.2048306691453093E-2</v>
      </c>
    </row>
    <row r="16" spans="1:11" ht="15" thickBot="1" x14ac:dyDescent="0.35">
      <c r="A16" s="3">
        <v>75</v>
      </c>
      <c r="B16" s="4">
        <f t="shared" si="0"/>
        <v>2.2314395002109008E-2</v>
      </c>
      <c r="D16" s="3">
        <v>75</v>
      </c>
      <c r="E16" s="4">
        <f t="shared" si="1"/>
        <v>2.1581832153884956E-2</v>
      </c>
    </row>
    <row r="17" spans="1:5" ht="15" thickBot="1" x14ac:dyDescent="0.35">
      <c r="A17" s="3">
        <v>80</v>
      </c>
      <c r="B17" s="4">
        <f t="shared" si="0"/>
        <v>2.203402944847415E-2</v>
      </c>
      <c r="D17" s="3">
        <v>80</v>
      </c>
      <c r="E17" s="4">
        <f t="shared" si="1"/>
        <v>2.1238542746564264E-2</v>
      </c>
    </row>
    <row r="18" spans="1:5" ht="15" thickBot="1" x14ac:dyDescent="0.35">
      <c r="A18" s="3">
        <v>85</v>
      </c>
      <c r="B18" s="4">
        <f t="shared" si="0"/>
        <v>2.1854308594295206E-2</v>
      </c>
      <c r="D18" s="3">
        <v>85</v>
      </c>
      <c r="E18" s="4">
        <f t="shared" si="1"/>
        <v>2.0996699917094405E-2</v>
      </c>
    </row>
    <row r="19" spans="1:5" ht="15" thickBot="1" x14ac:dyDescent="0.35">
      <c r="A19" s="3">
        <v>90</v>
      </c>
      <c r="B19" s="4">
        <f t="shared" si="0"/>
        <v>2.1758458322996183E-2</v>
      </c>
      <c r="D19" s="3">
        <v>90</v>
      </c>
      <c r="E19" s="4">
        <f t="shared" si="1"/>
        <v>2.0839395902500241E-2</v>
      </c>
    </row>
    <row r="20" spans="1:5" ht="15" thickBot="1" x14ac:dyDescent="0.35">
      <c r="A20" s="3">
        <v>95</v>
      </c>
      <c r="B20" s="4">
        <f t="shared" si="0"/>
        <v>2.1733235910964464E-2</v>
      </c>
      <c r="D20" s="3">
        <v>95</v>
      </c>
      <c r="E20" s="4">
        <f t="shared" si="1"/>
        <v>2.075328246885404E-2</v>
      </c>
    </row>
    <row r="21" spans="1:5" ht="15" thickBot="1" x14ac:dyDescent="0.35">
      <c r="A21" s="3">
        <v>100</v>
      </c>
      <c r="B21" s="4">
        <f t="shared" si="0"/>
        <v>2.1768047179309954E-2</v>
      </c>
      <c r="D21" s="3">
        <v>100</v>
      </c>
      <c r="E21" s="4">
        <f t="shared" si="1"/>
        <v>2.0727681029013595E-2</v>
      </c>
    </row>
    <row r="22" spans="1:5" ht="15" thickBot="1" x14ac:dyDescent="0.35">
      <c r="A22" s="3">
        <v>105</v>
      </c>
      <c r="B22" s="4">
        <f t="shared" si="0"/>
        <v>2.1854315887978759E-2</v>
      </c>
      <c r="D22" s="3">
        <v>105</v>
      </c>
      <c r="E22" s="4">
        <f t="shared" si="1"/>
        <v>2.0753947012435235E-2</v>
      </c>
    </row>
    <row r="23" spans="1:5" ht="15" thickBot="1" x14ac:dyDescent="0.35">
      <c r="A23" s="3">
        <v>110</v>
      </c>
      <c r="B23" s="4">
        <f t="shared" si="0"/>
        <v>2.1985025113290438E-2</v>
      </c>
      <c r="D23" s="3">
        <v>110</v>
      </c>
      <c r="E23" s="4">
        <f t="shared" si="1"/>
        <v>2.0825007588674123E-2</v>
      </c>
    </row>
    <row r="24" spans="1:5" ht="15" thickBot="1" x14ac:dyDescent="0.35">
      <c r="A24" s="3">
        <v>115</v>
      </c>
      <c r="B24" s="4">
        <f t="shared" si="0"/>
        <v>2.2154378266117655E-2</v>
      </c>
      <c r="D24" s="3">
        <v>115</v>
      </c>
      <c r="E24" s="4">
        <f t="shared" si="1"/>
        <v>2.0935019984754107E-2</v>
      </c>
    </row>
    <row r="25" spans="1:5" ht="15" thickBot="1" x14ac:dyDescent="0.35">
      <c r="A25" s="3">
        <v>120</v>
      </c>
      <c r="B25" s="4">
        <f t="shared" si="0"/>
        <v>2.235754485552097E-2</v>
      </c>
      <c r="D25" s="3">
        <v>120</v>
      </c>
      <c r="E25" s="4">
        <f t="shared" si="1"/>
        <v>2.1079115223195038E-2</v>
      </c>
    </row>
    <row r="26" spans="1:5" ht="15" thickBot="1" x14ac:dyDescent="0.35">
      <c r="A26" s="3">
        <v>125</v>
      </c>
      <c r="B26" s="4">
        <f t="shared" si="0"/>
        <v>2.2590467269111247E-2</v>
      </c>
      <c r="D26" s="3">
        <v>125</v>
      </c>
      <c r="E26" s="4">
        <f t="shared" si="1"/>
        <v>2.1253203362913611E-2</v>
      </c>
    </row>
    <row r="27" spans="1:5" ht="15" thickBot="1" x14ac:dyDescent="0.35">
      <c r="A27" s="3">
        <v>130</v>
      </c>
      <c r="B27" s="4">
        <f t="shared" si="0"/>
        <v>2.2849712142559223E-2</v>
      </c>
      <c r="D27" s="3">
        <v>130</v>
      </c>
      <c r="E27" s="4">
        <f t="shared" si="1"/>
        <v>2.145382368453163E-2</v>
      </c>
    </row>
    <row r="28" spans="1:5" ht="15" thickBot="1" x14ac:dyDescent="0.35">
      <c r="A28" s="3">
        <v>135</v>
      </c>
      <c r="B28" s="4">
        <f t="shared" si="0"/>
        <v>2.3132354758102928E-2</v>
      </c>
      <c r="D28" s="3">
        <v>135</v>
      </c>
      <c r="E28" s="4">
        <f t="shared" si="1"/>
        <v>2.1678028167838051E-2</v>
      </c>
    </row>
    <row r="29" spans="1:5" ht="15" thickBot="1" x14ac:dyDescent="0.35">
      <c r="A29" s="3">
        <v>140</v>
      </c>
      <c r="B29" s="4">
        <f t="shared" si="0"/>
        <v>2.3435888214803545E-2</v>
      </c>
      <c r="D29" s="3">
        <v>140</v>
      </c>
      <c r="E29" s="4">
        <f t="shared" si="1"/>
        <v>2.1923289938366255E-2</v>
      </c>
    </row>
    <row r="30" spans="1:5" ht="15" thickBot="1" x14ac:dyDescent="0.35">
      <c r="A30" s="3">
        <v>145</v>
      </c>
      <c r="B30" s="4">
        <f t="shared" si="0"/>
        <v>2.3758151391162066E-2</v>
      </c>
      <c r="D30" s="3">
        <v>145</v>
      </c>
      <c r="E30" s="4">
        <f t="shared" si="1"/>
        <v>2.2187430656058819E-2</v>
      </c>
    </row>
    <row r="31" spans="1:5" ht="15" thickBot="1" x14ac:dyDescent="0.35">
      <c r="A31" s="3">
        <v>150</v>
      </c>
      <c r="B31" s="4">
        <f t="shared" si="0"/>
        <v>2.4097271315212717E-2</v>
      </c>
      <c r="D31" s="3">
        <v>150</v>
      </c>
      <c r="E31" s="4">
        <f t="shared" si="1"/>
        <v>2.2468562426199309E-2</v>
      </c>
    </row>
  </sheetData>
  <mergeCells count="2">
    <mergeCell ref="G2:H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J18" sqref="J18"/>
    </sheetView>
  </sheetViews>
  <sheetFormatPr defaultRowHeight="14.4" x14ac:dyDescent="0.3"/>
  <sheetData>
    <row r="1" spans="1:11" ht="15" thickBot="1" x14ac:dyDescent="0.35">
      <c r="A1" s="3" t="s">
        <v>0</v>
      </c>
      <c r="B1" s="3" t="s">
        <v>1</v>
      </c>
      <c r="D1" s="3" t="s">
        <v>0</v>
      </c>
      <c r="E1" s="3" t="s">
        <v>1</v>
      </c>
    </row>
    <row r="2" spans="1:11" ht="15" thickBot="1" x14ac:dyDescent="0.35">
      <c r="A2" s="3">
        <v>5</v>
      </c>
      <c r="B2" s="4">
        <f>($G$6*(0.5*$G$8*($G$10*$H$10)^2)*($G$4/(A2))+((A2)/((0.5*$G$8*($G$10*$H$10)^2)*3.14*$H$6*$H$8*$G$4)))*$H$4</f>
        <v>0.20592285492660886</v>
      </c>
      <c r="D2" s="3">
        <v>5</v>
      </c>
      <c r="E2" s="4">
        <f>($J$6*(0.5*$J$8*($J$10*$K$10)^2)*($J$4/(D2))+(D2)/(((0.5*$J$8*($J$10*$K$10)^2)*3.14*$K$6*$K$8)*$J$4))*$K$4</f>
        <v>0.20749940304678224</v>
      </c>
      <c r="G2" s="6" t="s">
        <v>4</v>
      </c>
      <c r="H2" s="6"/>
      <c r="J2" s="6" t="s">
        <v>5</v>
      </c>
      <c r="K2" s="6"/>
    </row>
    <row r="3" spans="1:11" ht="15" thickBot="1" x14ac:dyDescent="0.35">
      <c r="A3" s="3">
        <v>10</v>
      </c>
      <c r="B3" s="4">
        <f t="shared" ref="B3:B31" si="0">($G$6*(0.5*$G$8*($G$10*$H$10)^2)*($G$4/(A3))+((A3)/((0.5*$G$8*($G$10*$H$10)^2)*3.14*$H$6*$H$8*$G$4)))*$H$4</f>
        <v>0.10387292951813822</v>
      </c>
      <c r="D3" s="3">
        <v>10</v>
      </c>
      <c r="E3" s="4">
        <f>($J$6*(0.5*$J$8*($J$10*$K$10)^2)*($J$4/(D3))+(D3)/(((0.5*$J$8*($J$10*$K$10)^2)*3.14*$K$6*$K$8)*$J$4))*$K$4</f>
        <v>0.10457227787000545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" thickBot="1" x14ac:dyDescent="0.35">
      <c r="A4" s="3">
        <v>15</v>
      </c>
      <c r="B4" s="4">
        <f t="shared" si="0"/>
        <v>7.0261399739685246E-2</v>
      </c>
      <c r="D4" s="3">
        <v>15</v>
      </c>
      <c r="E4" s="4">
        <f t="shared" ref="E4:E31" si="1">($J$6*(0.5*$J$8*($J$10*$K$10)^2)*($J$4/(D4))+(D4)/(((0.5*$J$8*($J$10*$K$10)^2)*3.14*$K$6*$K$8)*$J$4))*$K$4</f>
        <v>7.0628825631797315E-2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" thickBot="1" x14ac:dyDescent="0.35">
      <c r="A5" s="3">
        <v>20</v>
      </c>
      <c r="B5" s="4">
        <f t="shared" si="0"/>
        <v>5.3759468868736678E-2</v>
      </c>
      <c r="D5" s="3">
        <v>20</v>
      </c>
      <c r="E5" s="4">
        <f t="shared" si="1"/>
        <v>5.3931291628231362E-2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" thickBot="1" x14ac:dyDescent="0.35">
      <c r="A6" s="3">
        <v>25</v>
      </c>
      <c r="B6" s="4">
        <f t="shared" si="0"/>
        <v>4.4101377560789898E-2</v>
      </c>
      <c r="D6" s="3">
        <v>25</v>
      </c>
      <c r="E6" s="4">
        <f t="shared" si="1"/>
        <v>4.4132124918522267E-2</v>
      </c>
      <c r="G6" s="2">
        <v>1.2699999999999999E-2</v>
      </c>
      <c r="H6" s="2">
        <v>9.5</v>
      </c>
      <c r="J6" s="2">
        <v>1.2800000000000001E-2</v>
      </c>
      <c r="K6" s="2">
        <v>9.5</v>
      </c>
    </row>
    <row r="7" spans="1:11" ht="15" thickBot="1" x14ac:dyDescent="0.35">
      <c r="A7" s="3">
        <v>30</v>
      </c>
      <c r="B7" s="4">
        <f t="shared" si="0"/>
        <v>3.7865206034343978E-2</v>
      </c>
      <c r="D7" s="3">
        <v>30</v>
      </c>
      <c r="E7" s="4">
        <f t="shared" si="1"/>
        <v>3.7782141855741608E-2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" thickBot="1" x14ac:dyDescent="0.35">
      <c r="A8" s="3">
        <v>35</v>
      </c>
      <c r="B8" s="4">
        <f t="shared" si="0"/>
        <v>3.3584417240184287E-2</v>
      </c>
      <c r="D8" s="3">
        <v>35</v>
      </c>
      <c r="E8" s="4">
        <f t="shared" si="1"/>
        <v>3.3403120876920059E-2</v>
      </c>
      <c r="G8" s="2">
        <v>8.25E-4</v>
      </c>
      <c r="H8" s="2">
        <v>0.53</v>
      </c>
      <c r="J8" s="2">
        <v>8.25E-4</v>
      </c>
      <c r="K8" s="2">
        <v>0.53</v>
      </c>
    </row>
    <row r="9" spans="1:11" ht="15" thickBot="1" x14ac:dyDescent="0.35">
      <c r="A9" s="3">
        <v>40</v>
      </c>
      <c r="B9" s="4">
        <f t="shared" si="0"/>
        <v>3.0525742653703485E-2</v>
      </c>
      <c r="D9" s="3">
        <v>40</v>
      </c>
      <c r="E9" s="4">
        <f t="shared" si="1"/>
        <v>3.0255951200572947E-2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5" thickBot="1" x14ac:dyDescent="0.35">
      <c r="A10" s="3">
        <v>45</v>
      </c>
      <c r="B10" s="4">
        <f t="shared" si="0"/>
        <v>2.8281810872341943E-2</v>
      </c>
      <c r="D10" s="3">
        <v>45</v>
      </c>
      <c r="E10" s="4">
        <f t="shared" si="1"/>
        <v>2.7930015725875463E-2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5" thickBot="1" x14ac:dyDescent="0.35">
      <c r="A11" s="3">
        <v>50</v>
      </c>
      <c r="B11" s="4">
        <f t="shared" si="0"/>
        <v>2.660819905456388E-2</v>
      </c>
      <c r="D11" s="3">
        <v>50</v>
      </c>
      <c r="E11" s="4">
        <f t="shared" si="1"/>
        <v>2.6178944192332722E-2</v>
      </c>
    </row>
    <row r="12" spans="1:11" ht="15" thickBot="1" x14ac:dyDescent="0.35">
      <c r="A12" s="3">
        <v>55</v>
      </c>
      <c r="B12" s="4">
        <f t="shared" si="0"/>
        <v>2.5349365392119252E-2</v>
      </c>
      <c r="D12" s="3">
        <v>55</v>
      </c>
      <c r="E12" s="4">
        <f t="shared" si="1"/>
        <v>2.4845955525084333E-2</v>
      </c>
    </row>
    <row r="13" spans="1:11" ht="15" thickBot="1" x14ac:dyDescent="0.35">
      <c r="A13" s="3">
        <v>60</v>
      </c>
      <c r="B13" s="4">
        <f t="shared" si="0"/>
        <v>2.4401615346174708E-2</v>
      </c>
      <c r="D13" s="3">
        <v>60</v>
      </c>
      <c r="E13" s="4">
        <f t="shared" si="1"/>
        <v>2.3826529007556711E-2</v>
      </c>
    </row>
    <row r="14" spans="1:11" ht="15" thickBot="1" x14ac:dyDescent="0.35">
      <c r="A14" s="3">
        <v>65</v>
      </c>
      <c r="B14" s="4">
        <f t="shared" si="0"/>
        <v>2.3693160389845608E-2</v>
      </c>
      <c r="D14" s="3">
        <v>65</v>
      </c>
      <c r="E14" s="4">
        <f t="shared" si="1"/>
        <v>2.3048304143660447E-2</v>
      </c>
    </row>
    <row r="15" spans="1:11" ht="15" thickBot="1" x14ac:dyDescent="0.35">
      <c r="A15" s="3">
        <v>70</v>
      </c>
      <c r="B15" s="4">
        <f t="shared" si="0"/>
        <v>2.3172723003928648E-2</v>
      </c>
      <c r="D15" s="3">
        <v>70</v>
      </c>
      <c r="E15" s="4">
        <f t="shared" si="1"/>
        <v>2.2459594864760252E-2</v>
      </c>
    </row>
    <row r="16" spans="1:11" ht="15" thickBot="1" x14ac:dyDescent="0.35">
      <c r="A16" s="3">
        <v>75</v>
      </c>
      <c r="B16" s="4">
        <f t="shared" si="0"/>
        <v>2.2802699674341394E-2</v>
      </c>
      <c r="D16" s="3">
        <v>75</v>
      </c>
      <c r="E16" s="4">
        <f t="shared" si="1"/>
        <v>2.202249805385691E-2</v>
      </c>
    </row>
    <row r="17" spans="1:5" ht="15" thickBot="1" x14ac:dyDescent="0.35">
      <c r="A17" s="3">
        <v>80</v>
      </c>
      <c r="B17" s="4">
        <f t="shared" si="0"/>
        <v>2.255488776552203E-2</v>
      </c>
      <c r="D17" s="3">
        <v>80</v>
      </c>
      <c r="E17" s="4">
        <f t="shared" si="1"/>
        <v>2.1708586373201017E-2</v>
      </c>
    </row>
    <row r="18" spans="1:5" ht="15" thickBot="1" x14ac:dyDescent="0.35">
      <c r="A18" s="3">
        <v>85</v>
      </c>
      <c r="B18" s="4">
        <f t="shared" si="0"/>
        <v>2.2407720556158577E-2</v>
      </c>
      <c r="D18" s="3">
        <v>85</v>
      </c>
      <c r="E18" s="4">
        <f t="shared" si="1"/>
        <v>2.1496121270395956E-2</v>
      </c>
    </row>
    <row r="19" spans="1:5" ht="15" thickBot="1" x14ac:dyDescent="0.35">
      <c r="A19" s="3">
        <v>90</v>
      </c>
      <c r="B19" s="4">
        <f t="shared" si="0"/>
        <v>2.2344423929675044E-2</v>
      </c>
      <c r="D19" s="3">
        <v>90</v>
      </c>
      <c r="E19" s="4">
        <f t="shared" si="1"/>
        <v>2.1368194982466591E-2</v>
      </c>
    </row>
    <row r="20" spans="1:5" ht="15" thickBot="1" x14ac:dyDescent="0.35">
      <c r="A20" s="3">
        <v>95</v>
      </c>
      <c r="B20" s="4">
        <f t="shared" si="0"/>
        <v>2.2351755162458822E-2</v>
      </c>
      <c r="D20" s="3">
        <v>95</v>
      </c>
      <c r="E20" s="4">
        <f t="shared" si="1"/>
        <v>2.1311459275485185E-2</v>
      </c>
    </row>
    <row r="21" spans="1:5" ht="15" thickBot="1" x14ac:dyDescent="0.35">
      <c r="A21" s="3">
        <v>100</v>
      </c>
      <c r="B21" s="4">
        <f t="shared" si="0"/>
        <v>2.2419120075619799E-2</v>
      </c>
      <c r="D21" s="3">
        <v>100</v>
      </c>
      <c r="E21" s="4">
        <f t="shared" si="1"/>
        <v>2.1315235562309534E-2</v>
      </c>
    </row>
    <row r="22" spans="1:5" ht="15" thickBot="1" x14ac:dyDescent="0.35">
      <c r="A22" s="3">
        <v>105</v>
      </c>
      <c r="B22" s="4">
        <f t="shared" si="0"/>
        <v>2.2537942429104101E-2</v>
      </c>
      <c r="D22" s="3">
        <v>105</v>
      </c>
      <c r="E22" s="4">
        <f t="shared" si="1"/>
        <v>2.1370879272395969E-2</v>
      </c>
    </row>
    <row r="23" spans="1:5" ht="15" thickBot="1" x14ac:dyDescent="0.35">
      <c r="A23" s="3">
        <v>110</v>
      </c>
      <c r="B23" s="4">
        <f t="shared" si="0"/>
        <v>2.270120529923127E-2</v>
      </c>
      <c r="D23" s="3">
        <v>110</v>
      </c>
      <c r="E23" s="4">
        <f t="shared" si="1"/>
        <v>2.1471317575299662E-2</v>
      </c>
    </row>
    <row r="24" spans="1:5" ht="15" thickBot="1" x14ac:dyDescent="0.35">
      <c r="A24" s="3">
        <v>115</v>
      </c>
      <c r="B24" s="4">
        <f t="shared" si="0"/>
        <v>2.2903112096873981E-2</v>
      </c>
      <c r="D24" s="3">
        <v>115</v>
      </c>
      <c r="E24" s="4">
        <f t="shared" si="1"/>
        <v>2.1610707698044438E-2</v>
      </c>
    </row>
    <row r="25" spans="1:5" ht="15" thickBot="1" x14ac:dyDescent="0.35">
      <c r="A25" s="3">
        <v>120</v>
      </c>
      <c r="B25" s="4">
        <f t="shared" si="0"/>
        <v>2.3138832331092787E-2</v>
      </c>
      <c r="D25" s="3">
        <v>120</v>
      </c>
      <c r="E25" s="4">
        <f t="shared" si="1"/>
        <v>2.1784180663150167E-2</v>
      </c>
    </row>
    <row r="26" spans="1:5" ht="15" thickBot="1" x14ac:dyDescent="0.35">
      <c r="A26" s="3">
        <v>125</v>
      </c>
      <c r="B26" s="4">
        <f t="shared" si="0"/>
        <v>2.3404308389498554E-2</v>
      </c>
      <c r="D26" s="3">
        <v>125</v>
      </c>
      <c r="E26" s="4">
        <f t="shared" si="1"/>
        <v>2.1987646529533538E-2</v>
      </c>
    </row>
    <row r="27" spans="1:5" ht="15" thickBot="1" x14ac:dyDescent="0.35">
      <c r="A27" s="3">
        <v>130</v>
      </c>
      <c r="B27" s="4">
        <f t="shared" si="0"/>
        <v>2.3696106907762023E-2</v>
      </c>
      <c r="D27" s="3">
        <v>130</v>
      </c>
      <c r="E27" s="4">
        <f t="shared" si="1"/>
        <v>2.2217644577816352E-2</v>
      </c>
    </row>
    <row r="28" spans="1:5" ht="15" thickBot="1" x14ac:dyDescent="0.35">
      <c r="A28" s="3">
        <v>135</v>
      </c>
      <c r="B28" s="4">
        <f t="shared" si="0"/>
        <v>2.4011303168121223E-2</v>
      </c>
      <c r="D28" s="3">
        <v>135</v>
      </c>
      <c r="E28" s="4">
        <f t="shared" si="1"/>
        <v>2.2471226787787572E-2</v>
      </c>
    </row>
    <row r="29" spans="1:5" ht="15" thickBot="1" x14ac:dyDescent="0.35">
      <c r="A29" s="3">
        <v>140</v>
      </c>
      <c r="B29" s="4">
        <f t="shared" si="0"/>
        <v>2.434739026963733E-2</v>
      </c>
      <c r="D29" s="3">
        <v>140</v>
      </c>
      <c r="E29" s="4">
        <f t="shared" si="1"/>
        <v>2.2745866284980574E-2</v>
      </c>
    </row>
    <row r="30" spans="1:5" ht="15" thickBot="1" x14ac:dyDescent="0.35">
      <c r="A30" s="3">
        <v>145</v>
      </c>
      <c r="B30" s="4">
        <f t="shared" si="0"/>
        <v>2.4702207090811348E-2</v>
      </c>
      <c r="D30" s="3">
        <v>145</v>
      </c>
      <c r="E30" s="4">
        <f t="shared" si="1"/>
        <v>2.3039384729337933E-2</v>
      </c>
    </row>
    <row r="31" spans="1:5" ht="15" thickBot="1" x14ac:dyDescent="0.35">
      <c r="A31" s="3">
        <v>150</v>
      </c>
      <c r="B31" s="4">
        <f t="shared" si="0"/>
        <v>2.5073880659677493E-2</v>
      </c>
      <c r="D31" s="3">
        <v>150</v>
      </c>
      <c r="E31" s="4">
        <f t="shared" si="1"/>
        <v>2.3349894226143222E-2</v>
      </c>
    </row>
  </sheetData>
  <mergeCells count="2">
    <mergeCell ref="G2:H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tabSelected="1" workbookViewId="0">
      <selection activeCell="L5" sqref="L5"/>
    </sheetView>
  </sheetViews>
  <sheetFormatPr defaultRowHeight="14.4" x14ac:dyDescent="0.3"/>
  <sheetData>
    <row r="1" spans="1:11" ht="15" thickBot="1" x14ac:dyDescent="0.35">
      <c r="A1" s="3" t="s">
        <v>0</v>
      </c>
      <c r="B1" s="3" t="s">
        <v>1</v>
      </c>
      <c r="D1" s="3" t="s">
        <v>0</v>
      </c>
      <c r="E1" s="3" t="s">
        <v>1</v>
      </c>
    </row>
    <row r="2" spans="1:11" ht="15" thickBot="1" x14ac:dyDescent="0.35">
      <c r="A2" s="3">
        <v>5</v>
      </c>
      <c r="B2" s="4">
        <f>($G$6*(0.5*$G$8*($G$10*$H$10)^2)*($G$4/(A2))+((A2)/((0.5*$G$8*($G$10*$H$10)^2)*3.14*$H$6*$H$8*$G$4)))*$H$4</f>
        <v>0.20586105817712863</v>
      </c>
      <c r="D2" s="3">
        <v>5</v>
      </c>
      <c r="E2" s="4">
        <f>($J$6*(0.5*$J$8*($J$10*$K$10)^2)*($J$4/(D2))+(D2)/(((0.5*$J$8*($J$10*$K$10)^2)*3.14*$K$6*$K$8)*$J$4))*$K$4</f>
        <v>0.20744363515887621</v>
      </c>
      <c r="G2" s="6" t="s">
        <v>4</v>
      </c>
      <c r="H2" s="6"/>
      <c r="J2" s="6" t="s">
        <v>5</v>
      </c>
      <c r="K2" s="6"/>
    </row>
    <row r="3" spans="1:11" ht="15" thickBot="1" x14ac:dyDescent="0.35">
      <c r="A3" s="3">
        <v>10</v>
      </c>
      <c r="B3" s="4">
        <f t="shared" ref="B3:B31" si="0">($G$6*(0.5*$G$8*($G$10*$H$10)^2)*($G$4/(A3))+((A3)/((0.5*$G$8*($G$10*$H$10)^2)*3.14*$H$6*$H$8*$G$4)))*$H$4</f>
        <v>0.1037493360191777</v>
      </c>
      <c r="D3" s="3">
        <v>10</v>
      </c>
      <c r="E3" s="4">
        <f>($J$6*(0.5*$J$8*($J$10*$K$10)^2)*($J$4/(D3))+(D3)/(((0.5*$J$8*($J$10*$K$10)^2)*3.14*$K$6*$K$8)*$J$4))*$K$4</f>
        <v>0.10446074209419333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" thickBot="1" x14ac:dyDescent="0.35">
      <c r="A4" s="3">
        <v>15</v>
      </c>
      <c r="B4" s="4">
        <f t="shared" si="0"/>
        <v>7.0076009491244484E-2</v>
      </c>
      <c r="D4" s="3">
        <v>15</v>
      </c>
      <c r="E4" s="4">
        <f t="shared" ref="E4:E31" si="1">($J$6*(0.5*$J$8*($J$10*$K$10)^2)*($J$4/(D4))+(D4)/(((0.5*$J$8*($J$10*$K$10)^2)*3.14*$K$6*$K$8)*$J$4))*$K$4</f>
        <v>7.0461521968079144E-2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" thickBot="1" x14ac:dyDescent="0.35">
      <c r="A5" s="3">
        <v>20</v>
      </c>
      <c r="B5" s="4">
        <f t="shared" si="0"/>
        <v>5.3512281870815658E-2</v>
      </c>
      <c r="D5" s="3">
        <v>20</v>
      </c>
      <c r="E5" s="4">
        <f t="shared" si="1"/>
        <v>5.3708220076607131E-2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" thickBot="1" x14ac:dyDescent="0.35">
      <c r="A6" s="3">
        <v>25</v>
      </c>
      <c r="B6" s="4">
        <f t="shared" si="0"/>
        <v>4.3792393813388612E-2</v>
      </c>
      <c r="D6" s="3">
        <v>25</v>
      </c>
      <c r="E6" s="4">
        <f t="shared" si="1"/>
        <v>4.3853285478991991E-2</v>
      </c>
      <c r="G6" s="2">
        <v>1.2699999999999999E-2</v>
      </c>
      <c r="H6" s="2">
        <v>9.5</v>
      </c>
      <c r="J6" s="2">
        <v>1.2800000000000001E-2</v>
      </c>
      <c r="K6" s="2">
        <v>9.5</v>
      </c>
    </row>
    <row r="7" spans="1:11" ht="15" thickBot="1" x14ac:dyDescent="0.35">
      <c r="A7" s="3">
        <v>30</v>
      </c>
      <c r="B7" s="4">
        <f t="shared" si="0"/>
        <v>3.7494425537462441E-2</v>
      </c>
      <c r="D7" s="3">
        <v>30</v>
      </c>
      <c r="E7" s="4">
        <f t="shared" si="1"/>
        <v>3.7447534528305272E-2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" thickBot="1" x14ac:dyDescent="0.35">
      <c r="A8" s="3">
        <v>35</v>
      </c>
      <c r="B8" s="4">
        <f t="shared" si="0"/>
        <v>3.3151839993822492E-2</v>
      </c>
      <c r="D8" s="3">
        <v>35</v>
      </c>
      <c r="E8" s="4">
        <f t="shared" si="1"/>
        <v>3.3012745661577671E-2</v>
      </c>
      <c r="G8" s="2">
        <v>8.25E-4</v>
      </c>
      <c r="H8" s="2">
        <v>0.59</v>
      </c>
      <c r="J8" s="2">
        <v>8.25E-4</v>
      </c>
      <c r="K8" s="2">
        <v>0.59</v>
      </c>
    </row>
    <row r="9" spans="1:11" ht="15" thickBot="1" x14ac:dyDescent="0.35">
      <c r="A9" s="3">
        <v>40</v>
      </c>
      <c r="B9" s="4">
        <f t="shared" si="0"/>
        <v>3.0031368657861435E-2</v>
      </c>
      <c r="D9" s="3">
        <v>40</v>
      </c>
      <c r="E9" s="4">
        <f t="shared" si="1"/>
        <v>2.9809808097324503E-2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5" thickBot="1" x14ac:dyDescent="0.35">
      <c r="A10" s="3">
        <v>45</v>
      </c>
      <c r="B10" s="4">
        <f t="shared" si="0"/>
        <v>2.772564012701963E-2</v>
      </c>
      <c r="D10" s="3">
        <v>45</v>
      </c>
      <c r="E10" s="4">
        <f t="shared" si="1"/>
        <v>2.7428104734720966E-2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5" thickBot="1" x14ac:dyDescent="0.35">
      <c r="A11" s="3">
        <v>50</v>
      </c>
      <c r="B11" s="4">
        <f t="shared" si="0"/>
        <v>2.5990231559761313E-2</v>
      </c>
      <c r="D11" s="3">
        <v>50</v>
      </c>
      <c r="E11" s="4">
        <f t="shared" si="1"/>
        <v>2.5621265313272166E-2</v>
      </c>
    </row>
    <row r="12" spans="1:11" ht="15" thickBot="1" x14ac:dyDescent="0.35">
      <c r="A12" s="3">
        <v>55</v>
      </c>
      <c r="B12" s="4">
        <f t="shared" si="0"/>
        <v>2.4669601147836426E-2</v>
      </c>
      <c r="D12" s="3">
        <v>55</v>
      </c>
      <c r="E12" s="4">
        <f t="shared" si="1"/>
        <v>2.4232508758117725E-2</v>
      </c>
    </row>
    <row r="13" spans="1:11" ht="15" thickBot="1" x14ac:dyDescent="0.35">
      <c r="A13" s="3">
        <v>60</v>
      </c>
      <c r="B13" s="4">
        <f t="shared" si="0"/>
        <v>2.3660054352411627E-2</v>
      </c>
      <c r="D13" s="3">
        <v>60</v>
      </c>
      <c r="E13" s="4">
        <f t="shared" si="1"/>
        <v>2.3157314352684043E-2</v>
      </c>
    </row>
    <row r="14" spans="1:11" ht="15" thickBot="1" x14ac:dyDescent="0.35">
      <c r="A14" s="3">
        <v>65</v>
      </c>
      <c r="B14" s="4">
        <f t="shared" si="0"/>
        <v>2.2889802646602272E-2</v>
      </c>
      <c r="D14" s="3">
        <v>65</v>
      </c>
      <c r="E14" s="4">
        <f t="shared" si="1"/>
        <v>2.2323321600881726E-2</v>
      </c>
    </row>
    <row r="15" spans="1:11" ht="15" thickBot="1" x14ac:dyDescent="0.35">
      <c r="A15" s="3">
        <v>70</v>
      </c>
      <c r="B15" s="4">
        <f t="shared" si="0"/>
        <v>2.2307568511205054E-2</v>
      </c>
      <c r="D15" s="3">
        <v>70</v>
      </c>
      <c r="E15" s="4">
        <f t="shared" si="1"/>
        <v>2.1678844434075476E-2</v>
      </c>
    </row>
    <row r="16" spans="1:11" ht="15" thickBot="1" x14ac:dyDescent="0.35">
      <c r="A16" s="3">
        <v>75</v>
      </c>
      <c r="B16" s="4">
        <f t="shared" si="0"/>
        <v>2.1875748432137545E-2</v>
      </c>
      <c r="D16" s="3">
        <v>75</v>
      </c>
      <c r="E16" s="4">
        <f t="shared" si="1"/>
        <v>2.1185979735266078E-2</v>
      </c>
    </row>
    <row r="17" spans="1:5" ht="15" thickBot="1" x14ac:dyDescent="0.35">
      <c r="A17" s="3">
        <v>80</v>
      </c>
      <c r="B17" s="4">
        <f t="shared" si="0"/>
        <v>2.1566139773837922E-2</v>
      </c>
      <c r="D17" s="3">
        <v>80</v>
      </c>
      <c r="E17" s="4">
        <f t="shared" si="1"/>
        <v>2.0816300166704129E-2</v>
      </c>
    </row>
    <row r="18" spans="1:5" ht="15" thickBot="1" x14ac:dyDescent="0.35">
      <c r="A18" s="3">
        <v>85</v>
      </c>
      <c r="B18" s="4">
        <f t="shared" si="0"/>
        <v>2.1357175814994214E-2</v>
      </c>
      <c r="D18" s="3">
        <v>85</v>
      </c>
      <c r="E18" s="4">
        <f t="shared" si="1"/>
        <v>2.0548067175993015E-2</v>
      </c>
    </row>
    <row r="19" spans="1:5" ht="15" thickBot="1" x14ac:dyDescent="0.35">
      <c r="A19" s="3">
        <v>90</v>
      </c>
      <c r="B19" s="4">
        <f t="shared" si="0"/>
        <v>2.1232082439030426E-2</v>
      </c>
      <c r="D19" s="3">
        <v>90</v>
      </c>
      <c r="E19" s="4">
        <f t="shared" si="1"/>
        <v>2.0364373000157594E-2</v>
      </c>
    </row>
    <row r="20" spans="1:5" ht="15" thickBot="1" x14ac:dyDescent="0.35">
      <c r="A20" s="3">
        <v>95</v>
      </c>
      <c r="B20" s="4">
        <f t="shared" si="0"/>
        <v>2.1177616922333942E-2</v>
      </c>
      <c r="D20" s="3">
        <v>95</v>
      </c>
      <c r="E20" s="4">
        <f t="shared" si="1"/>
        <v>2.0251869405270129E-2</v>
      </c>
    </row>
    <row r="21" spans="1:5" ht="15" thickBot="1" x14ac:dyDescent="0.35">
      <c r="A21" s="3">
        <v>100</v>
      </c>
      <c r="B21" s="4">
        <f t="shared" si="0"/>
        <v>2.1183185086014664E-2</v>
      </c>
      <c r="D21" s="3">
        <v>100</v>
      </c>
      <c r="E21" s="4">
        <f t="shared" si="1"/>
        <v>2.0199877804188429E-2</v>
      </c>
    </row>
    <row r="22" spans="1:5" ht="15" thickBot="1" x14ac:dyDescent="0.35">
      <c r="A22" s="3">
        <v>105</v>
      </c>
      <c r="B22" s="4">
        <f t="shared" si="0"/>
        <v>2.1240210690018708E-2</v>
      </c>
      <c r="D22" s="3">
        <v>105</v>
      </c>
      <c r="E22" s="4">
        <f t="shared" si="1"/>
        <v>2.0199753626368808E-2</v>
      </c>
    </row>
    <row r="23" spans="1:5" ht="15" thickBot="1" x14ac:dyDescent="0.35">
      <c r="A23" s="3">
        <v>110</v>
      </c>
      <c r="B23" s="4">
        <f t="shared" si="0"/>
        <v>2.1341676810665625E-2</v>
      </c>
      <c r="D23" s="3">
        <v>110</v>
      </c>
      <c r="E23" s="4">
        <f t="shared" si="1"/>
        <v>2.0244424041366442E-2</v>
      </c>
    </row>
    <row r="24" spans="1:5" ht="15" thickBot="1" x14ac:dyDescent="0.35">
      <c r="A24" s="3">
        <v>115</v>
      </c>
      <c r="B24" s="4">
        <f t="shared" si="0"/>
        <v>2.1481786858828077E-2</v>
      </c>
      <c r="D24" s="3">
        <v>115</v>
      </c>
      <c r="E24" s="4">
        <f t="shared" si="1"/>
        <v>2.0328046276205162E-2</v>
      </c>
    </row>
    <row r="25" spans="1:5" ht="15" thickBot="1" x14ac:dyDescent="0.35">
      <c r="A25" s="3">
        <v>120</v>
      </c>
      <c r="B25" s="4">
        <f t="shared" si="0"/>
        <v>2.1655710343566628E-2</v>
      </c>
      <c r="D25" s="3">
        <v>120</v>
      </c>
      <c r="E25" s="4">
        <f t="shared" si="1"/>
        <v>2.0445751353404835E-2</v>
      </c>
    </row>
    <row r="26" spans="1:5" ht="15" thickBot="1" x14ac:dyDescent="0.35">
      <c r="A26" s="3">
        <v>125</v>
      </c>
      <c r="B26" s="4">
        <f t="shared" si="0"/>
        <v>2.185938965249214E-2</v>
      </c>
      <c r="D26" s="3">
        <v>125</v>
      </c>
      <c r="E26" s="4">
        <f t="shared" si="1"/>
        <v>2.0593449331882147E-2</v>
      </c>
    </row>
    <row r="27" spans="1:5" ht="15" thickBot="1" x14ac:dyDescent="0.35">
      <c r="A27" s="3">
        <v>130</v>
      </c>
      <c r="B27" s="4">
        <f t="shared" si="0"/>
        <v>2.2089391421275351E-2</v>
      </c>
      <c r="D27" s="3">
        <v>130</v>
      </c>
      <c r="E27" s="4">
        <f t="shared" si="1"/>
        <v>2.0767679492258911E-2</v>
      </c>
    </row>
    <row r="28" spans="1:5" ht="15" thickBot="1" x14ac:dyDescent="0.35">
      <c r="A28" s="3">
        <v>135</v>
      </c>
      <c r="B28" s="4">
        <f t="shared" si="0"/>
        <v>2.2342790932154293E-2</v>
      </c>
      <c r="D28" s="3">
        <v>135</v>
      </c>
      <c r="E28" s="4">
        <f t="shared" si="1"/>
        <v>2.0965493814324072E-2</v>
      </c>
    </row>
    <row r="29" spans="1:5" ht="15" thickBot="1" x14ac:dyDescent="0.35">
      <c r="A29" s="3">
        <v>140</v>
      </c>
      <c r="B29" s="4">
        <f t="shared" si="0"/>
        <v>2.2617081284190141E-2</v>
      </c>
      <c r="D29" s="3">
        <v>140</v>
      </c>
      <c r="E29" s="4">
        <f t="shared" si="1"/>
        <v>2.1184365423611021E-2</v>
      </c>
    </row>
    <row r="30" spans="1:5" ht="15" thickBot="1" x14ac:dyDescent="0.35">
      <c r="A30" s="3">
        <v>145</v>
      </c>
      <c r="B30" s="4">
        <f t="shared" si="0"/>
        <v>2.2910101355883904E-2</v>
      </c>
      <c r="D30" s="3">
        <v>145</v>
      </c>
      <c r="E30" s="4">
        <f t="shared" si="1"/>
        <v>2.1422115980062328E-2</v>
      </c>
    </row>
    <row r="31" spans="1:5" ht="15" thickBot="1" x14ac:dyDescent="0.35">
      <c r="A31" s="3">
        <v>150</v>
      </c>
      <c r="B31" s="4">
        <f t="shared" si="0"/>
        <v>2.3219978175269787E-2</v>
      </c>
      <c r="D31" s="3">
        <v>150</v>
      </c>
      <c r="E31" s="4">
        <f t="shared" si="1"/>
        <v>2.1676857588961557E-2</v>
      </c>
    </row>
    <row r="32" spans="1:5" x14ac:dyDescent="0.3">
      <c r="B32" s="5"/>
    </row>
    <row r="33" spans="2:2" x14ac:dyDescent="0.3">
      <c r="B33" s="5"/>
    </row>
  </sheetData>
  <mergeCells count="2">
    <mergeCell ref="G2:H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Hamed Jahantigh</cp:lastModifiedBy>
  <dcterms:created xsi:type="dcterms:W3CDTF">2020-12-10T16:21:59Z</dcterms:created>
  <dcterms:modified xsi:type="dcterms:W3CDTF">2020-12-15T15:35:51Z</dcterms:modified>
</cp:coreProperties>
</file>