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berat/PycharmProjects/techapi/"/>
    </mc:Choice>
  </mc:AlternateContent>
  <xr:revisionPtr revIDLastSave="0" documentId="13_ncr:1_{9794BE39-57B5-6240-BB5F-849C1DC345EC}" xr6:coauthVersionLast="47" xr6:coauthVersionMax="47" xr10:uidLastSave="{00000000-0000-0000-0000-000000000000}"/>
  <bookViews>
    <workbookView xWindow="0" yWindow="0" windowWidth="28800" windowHeight="18000" activeTab="10" xr2:uid="{00000000-000D-0000-FFFF-FFFF00000000}"/>
  </bookViews>
  <sheets>
    <sheet name="Inputs" sheetId="1" r:id="rId1"/>
    <sheet name="Outputs (Waste)" sheetId="2" r:id="rId2"/>
    <sheet name="CO2 Index Inputs" sheetId="3" r:id="rId3"/>
    <sheet name="KPIs Waste" sheetId="4" r:id="rId4"/>
    <sheet name="KPIs Inputs" sheetId="5" r:id="rId5"/>
    <sheet name="List of Inputs" sheetId="6" r:id="rId6"/>
    <sheet name="Copy of Framework_Waste&amp;Packagi" sheetId="7" state="hidden" r:id="rId7"/>
    <sheet name="Databases" sheetId="8" state="hidden" r:id="rId8"/>
    <sheet name="Samples" sheetId="9" state="hidden" r:id="rId9"/>
    <sheet name="Brainstorm" sheetId="10" state="hidden" r:id="rId10"/>
    <sheet name="Circular Blueprints (recommenda" sheetId="11" r:id="rId11"/>
    <sheet name="Comparison" sheetId="12" r:id="rId12"/>
    <sheet name="Copy of Circular Blueprints (re" sheetId="13" state="hidden" r:id="rId13"/>
  </sheets>
  <definedNames>
    <definedName name="_xlnm._FilterDatabase" localSheetId="10" hidden="1">'Circular Blueprints (recommenda'!$A$1:$G$44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L21" i="4"/>
  <c r="J21" i="4"/>
  <c r="H21" i="4"/>
  <c r="K18" i="4"/>
  <c r="I18" i="4"/>
  <c r="G18" i="4"/>
  <c r="K17" i="4"/>
  <c r="I17" i="4"/>
  <c r="G17" i="4"/>
  <c r="K16" i="4"/>
  <c r="I16" i="4"/>
  <c r="G16" i="4"/>
  <c r="K15" i="4"/>
  <c r="I15" i="4"/>
  <c r="G15" i="4"/>
  <c r="D6" i="3"/>
  <c r="D5" i="3"/>
  <c r="D4" i="3"/>
  <c r="D3" i="3"/>
</calcChain>
</file>

<file path=xl/sharedStrings.xml><?xml version="1.0" encoding="utf-8"?>
<sst xmlns="http://schemas.openxmlformats.org/spreadsheetml/2006/main" count="915" uniqueCount="445">
  <si>
    <t>Category</t>
  </si>
  <si>
    <t>Input</t>
  </si>
  <si>
    <t>Input Quantity</t>
  </si>
  <si>
    <t>Unit Weight</t>
  </si>
  <si>
    <t>Is Recyceable</t>
  </si>
  <si>
    <t>Is Reusable</t>
  </si>
  <si>
    <t>Is Compostable</t>
  </si>
  <si>
    <t>Is Single Use Item</t>
  </si>
  <si>
    <t>Total Weight</t>
  </si>
  <si>
    <t>CO2 Footprint</t>
  </si>
  <si>
    <t xml:space="preserve">Plastic </t>
  </si>
  <si>
    <t>From a predefined list</t>
  </si>
  <si>
    <t>integer</t>
  </si>
  <si>
    <t>kg</t>
  </si>
  <si>
    <t>Boolean (Yes/No)</t>
  </si>
  <si>
    <t xml:space="preserve">float (In Tonnes) </t>
  </si>
  <si>
    <t>float (on tonnes of CO2)</t>
  </si>
  <si>
    <t xml:space="preserve">Paper and Cardboard </t>
  </si>
  <si>
    <t xml:space="preserve">Glass </t>
  </si>
  <si>
    <t xml:space="preserve">Metal </t>
  </si>
  <si>
    <t xml:space="preserve">Organic </t>
  </si>
  <si>
    <t>Value is provided in data</t>
  </si>
  <si>
    <t>Value should be calculated</t>
  </si>
  <si>
    <t>Total Waste</t>
  </si>
  <si>
    <t>Qty Recycled</t>
  </si>
  <si>
    <t>Qty Reused</t>
  </si>
  <si>
    <t>Qty Composted</t>
  </si>
  <si>
    <t>Qty Landfill</t>
  </si>
  <si>
    <t>Qty Other</t>
  </si>
  <si>
    <t>Plastic Waste</t>
  </si>
  <si>
    <t>Paper and Cardboard Waste</t>
  </si>
  <si>
    <t>Glass Waste</t>
  </si>
  <si>
    <t>Metal Waste</t>
  </si>
  <si>
    <t>Electronic Waste (e-waste)</t>
  </si>
  <si>
    <t>Organic Waste</t>
  </si>
  <si>
    <t>Miscellaneous Waste</t>
  </si>
  <si>
    <t>Material</t>
  </si>
  <si>
    <t>Unit</t>
  </si>
  <si>
    <r>
      <rPr>
        <b/>
        <sz val="11"/>
        <color rgb="FF003366"/>
        <rFont val="Calibri, Arial"/>
      </rPr>
      <t>Total kg CO</t>
    </r>
    <r>
      <rPr>
        <b/>
        <vertAlign val="subscript"/>
        <sz val="11"/>
        <color rgb="FF003366"/>
        <rFont val="Calibri"/>
        <family val="2"/>
      </rPr>
      <t>2</t>
    </r>
    <r>
      <rPr>
        <b/>
        <sz val="11"/>
        <color rgb="FF003366"/>
        <rFont val="Calibri"/>
        <family val="2"/>
      </rPr>
      <t>e per unit</t>
    </r>
  </si>
  <si>
    <r>
      <rPr>
        <b/>
        <sz val="11"/>
        <color rgb="FF003366"/>
        <rFont val="Calibri, Arial"/>
      </rPr>
      <t>Total kg CO</t>
    </r>
    <r>
      <rPr>
        <b/>
        <vertAlign val="subscript"/>
        <sz val="11"/>
        <color rgb="FF003366"/>
        <rFont val="Calibri"/>
        <family val="2"/>
      </rPr>
      <t>2</t>
    </r>
    <r>
      <rPr>
        <b/>
        <sz val="11"/>
        <color rgb="FF003366"/>
        <rFont val="Calibri"/>
        <family val="2"/>
      </rPr>
      <t>e per unit</t>
    </r>
  </si>
  <si>
    <t>Plastic</t>
  </si>
  <si>
    <t>tonnes</t>
  </si>
  <si>
    <t>Paper</t>
  </si>
  <si>
    <t>Metal</t>
  </si>
  <si>
    <t>Glass</t>
  </si>
  <si>
    <t>KPI/Visual</t>
  </si>
  <si>
    <t>Key Performance Indicator (KPI)</t>
  </si>
  <si>
    <t>Description</t>
  </si>
  <si>
    <t>Items to Measure</t>
  </si>
  <si>
    <t>Calculation</t>
  </si>
  <si>
    <t>Provided</t>
  </si>
  <si>
    <t>KPI 1B</t>
  </si>
  <si>
    <t>Total Waste Generated</t>
  </si>
  <si>
    <t>Total weight or volume of waste generated</t>
  </si>
  <si>
    <t>recyclables, non-recyclables, hazardous waste, organic waste</t>
  </si>
  <si>
    <t>Sum of Total Waste</t>
  </si>
  <si>
    <t>KPI 2B</t>
  </si>
  <si>
    <t>Recycling Rate</t>
  </si>
  <si>
    <t>Percentage of waste that is recycled</t>
  </si>
  <si>
    <t>%</t>
  </si>
  <si>
    <t>Proportion of recyclable materials that were recycled</t>
  </si>
  <si>
    <t>Total Weight Recycled / Total Waste Generated</t>
  </si>
  <si>
    <t>KPI 3B</t>
  </si>
  <si>
    <t>Reusable Rate</t>
  </si>
  <si>
    <t>Percentage of waste that is reused</t>
  </si>
  <si>
    <t>Proportion of packaging materials designed for reuse or recycling</t>
  </si>
  <si>
    <t>Total Weight Reused / Total Waste Generated</t>
  </si>
  <si>
    <t>KPI 4B</t>
  </si>
  <si>
    <t>Landfill Rate</t>
  </si>
  <si>
    <t>Percentage of waste going to landfill</t>
  </si>
  <si>
    <t>Combined weight or volume of waste recycled, composted, or diverted from landfill</t>
  </si>
  <si>
    <t>Total Weight Landfill / Total Waste Generated</t>
  </si>
  <si>
    <t>KPI 5B</t>
  </si>
  <si>
    <t>Unclassified Rate</t>
  </si>
  <si>
    <t>Percentage of waste other</t>
  </si>
  <si>
    <t>Total Weight Other / Total Waste Generated</t>
  </si>
  <si>
    <t>KPI 6B</t>
  </si>
  <si>
    <t>Composting Rate</t>
  </si>
  <si>
    <t>Percentage of organic waste that is composted</t>
  </si>
  <si>
    <t>Weight or volume of organic waste diverted for composting</t>
  </si>
  <si>
    <t>Total Composted / Total Waste Generated</t>
  </si>
  <si>
    <t>KPI 7B</t>
  </si>
  <si>
    <t>Waste-to-Attendee Ratio</t>
  </si>
  <si>
    <t xml:space="preserve">Total waste generated by the number of event attendees </t>
  </si>
  <si>
    <t>Total Waste Generated / No of Attendees</t>
  </si>
  <si>
    <t>Chart</t>
  </si>
  <si>
    <t>Distribution of Waste by Category</t>
  </si>
  <si>
    <t xml:space="preserve">Chart showing distribution of waste genereated in Tonnes for each category Paper, Glass, Plastic, Organic etc: </t>
  </si>
  <si>
    <t>Use total waste in kg column plotted against category</t>
  </si>
  <si>
    <t>Distribution of Waste by Form of handling</t>
  </si>
  <si>
    <t>Bar chart showing Distribution of total waste for each category in terms of recycled, reused, composted, landifill,  other</t>
  </si>
  <si>
    <t xml:space="preserve">Each bar plots shows:  Total Weight Recycled, Total Weight Reused, Total Weight Composted, Total Waste Landfill, Total Waste Other
</t>
  </si>
  <si>
    <t>Circularity Score Waste &amp; Packaging</t>
  </si>
  <si>
    <t>What percentage of waste was recyled, resused, and composted out of the total</t>
  </si>
  <si>
    <t>Total Weight of  Waste (Recycled + Reused + Composted) / Total Waste Generated</t>
  </si>
  <si>
    <t>Recycled</t>
  </si>
  <si>
    <t>Reused</t>
  </si>
  <si>
    <t>Composted</t>
  </si>
  <si>
    <t>Landfill + other</t>
  </si>
  <si>
    <t>Circularity Score</t>
  </si>
  <si>
    <t xml:space="preserve">KPI </t>
  </si>
  <si>
    <t>KPI 8B</t>
  </si>
  <si>
    <t>Single-Use Rate</t>
  </si>
  <si>
    <t>Percentage of single-use items used</t>
  </si>
  <si>
    <t>Number of disposable items such as plastic cups, cutlery, plates, packaging, etc.</t>
  </si>
  <si>
    <t>% of Single Use Inputs</t>
  </si>
  <si>
    <t>KPI 9B</t>
  </si>
  <si>
    <t>Total CO2 Footprint of Inputs</t>
  </si>
  <si>
    <t>Measure the carbon emissions associated with inputs</t>
  </si>
  <si>
    <t>Tonnes of co2 are associated with the inputs</t>
  </si>
  <si>
    <t>SUM of CO2 footprint inputs (Tonnes of Waste * CO2 Emissions Index for Category)</t>
  </si>
  <si>
    <t xml:space="preserve">Distribution of Inputs by Category </t>
  </si>
  <si>
    <t>Distribution of inputs by category (Plastic, Paper, etc) based on total weight</t>
  </si>
  <si>
    <t>Take sum of total weight for all items in each main category</t>
  </si>
  <si>
    <t>Distribution of Inputs by CO2 Total emissions</t>
  </si>
  <si>
    <t>Distribution of inputs by category (Plastic, Paper, etc) based on total CO2 emissions</t>
  </si>
  <si>
    <t>Take sum of total CO2 emission for all items in each main category</t>
  </si>
  <si>
    <t>Chart *Optional</t>
  </si>
  <si>
    <t>Distribution of Inputs by Classification</t>
  </si>
  <si>
    <t>Distribution in % of inputs items by category (Recycleable, Reusable, Compostable) based on count</t>
  </si>
  <si>
    <t>Take %Reusable, %Recycleable, %Compostable, based on count of column where yes = true for each field</t>
  </si>
  <si>
    <t>Circularity Score Inputs</t>
  </si>
  <si>
    <t>NONE</t>
  </si>
  <si>
    <t>Score is only based on output / Waste mgmt KPIs</t>
  </si>
  <si>
    <t>Inputs will be scored in Energy and Resources so Score not relevant for this prototype</t>
  </si>
  <si>
    <t>Item</t>
  </si>
  <si>
    <t>Values</t>
  </si>
  <si>
    <t>Plastic cups, Plastic bottles, Plastic cutlery, Plastic containers, Plastic bags, Plastic straws, Plastic packaging, Plastic utensils,  Plastic decorations, Plastic Other</t>
  </si>
  <si>
    <t>Paper cups, Paper plates, Paper napkins, Paper food containers, Paper tickets, paper wristbands, Paper bags, Paper banners, paper signs, Paper packaging, Paper decorations, Paper brochures, paper other</t>
  </si>
  <si>
    <t>Aluminum cans, Metal food cans, Metal bottle caps, Metal cutlery (forks, spoons, knives), Metal food trays or containers, Metal decorations or props, Metal signage or banners, Metal equipment or structures (stage, fences, barriers), Metal beverage kegs or barrels, Metal wire or cables</t>
  </si>
  <si>
    <t xml:space="preserve">Glass bottles, Glass cups, Glass containers, Glass decorations, Glass centerpieces, Glass artwork, Glass ashtrays, Glass mirrors, Glass displays, Glass fixtures, glass bulbs, glass other </t>
  </si>
  <si>
    <t>Food, Plant trimmings, decorations, Floral arrangements, Compostable utensils, Biodegradable packaging, Organic napkins, Lawn and leaves, Organic Other</t>
  </si>
  <si>
    <t>Variable List</t>
  </si>
  <si>
    <t>Units Uconverted</t>
  </si>
  <si>
    <t>Units Converted</t>
  </si>
  <si>
    <t>Number, Weight in KG</t>
  </si>
  <si>
    <t>Weight in T</t>
  </si>
  <si>
    <t>Boolean</t>
  </si>
  <si>
    <t>Weight in KG</t>
  </si>
  <si>
    <t>Names for the inputs</t>
  </si>
  <si>
    <t>Items</t>
  </si>
  <si>
    <t>Plastic cups, Plastic bottles, Plastic cutlery (forks, spoons, knives), Plastic food containers, Plastic bags, Plastic straws, Plastic packaging (wrappers, bags), Plastic utensils (stirrers, cocktail picks), Plastic lids and caps, Plastic decorations or props</t>
  </si>
  <si>
    <t>Paper cups, Paper plates, Paper napkins, Paper food containers, Paper tickets or wristbands, Paper bags, Paper banners or signs, Paper-based packaging, Paper-based decorations or confetti, Paper-based promotional materials (brochures, flyers)</t>
  </si>
  <si>
    <t>Glass bottles, Glass cups or mugs, Glass food containers, Glass decorations or props, Glass vases or centerpieces, Glass signage or artwork, Glass ashtrays, Glass mirrors or display items, Glass jars or bottles for sauces or condiments, Glass light fixtures or bulbs</t>
  </si>
  <si>
    <t>Food waste (leftover food, food scraps), Plant trimmings or decorations, Floral arrangements, Compostable plates or utensils, Biodegradable packaging, Organic napkins or tissues, Lawn clippings or leaves, Hay or straw bedding</t>
  </si>
  <si>
    <t>Metric</t>
  </si>
  <si>
    <t>Weighting</t>
  </si>
  <si>
    <t>Sum of Total</t>
  </si>
  <si>
    <t>Weight or volume of recyclable materials collected separately and recycled</t>
  </si>
  <si>
    <t>Total Weight (recycleable = TRUE) / Recyled</t>
  </si>
  <si>
    <t>Waste Diversion Rate</t>
  </si>
  <si>
    <t>Percentage of waste diverted from landfill</t>
  </si>
  <si>
    <t>(Total Waste Recycled + Reused + Composted) / (Total Waste)</t>
  </si>
  <si>
    <t>Single-Use Ratio</t>
  </si>
  <si>
    <t>Quantity or percentage of single-use items used</t>
  </si>
  <si>
    <t>% of Single Use Items</t>
  </si>
  <si>
    <t>Total Waste in kg/ No of Attendees</t>
  </si>
  <si>
    <t>Percentage of packaging and material that is reusable</t>
  </si>
  <si>
    <t>Total Weight (Reusable= TRUE) / Reused</t>
  </si>
  <si>
    <t>Waste CO2 Footprint</t>
  </si>
  <si>
    <t>Measure the carbon emissions associated with waste management activities.</t>
  </si>
  <si>
    <t>none</t>
  </si>
  <si>
    <t>Tonnes of Waste * CO2 Emissions Factor</t>
  </si>
  <si>
    <t>Total Weight (compostable = TRUE) / Composted</t>
  </si>
  <si>
    <t>Waste Circularity Score</t>
  </si>
  <si>
    <t>Sustainability Impact (0-10)</t>
  </si>
  <si>
    <t>Average of (Metric Value* Impact)</t>
  </si>
  <si>
    <t>https://www.zerowastedesign.org/waste-calculator/</t>
  </si>
  <si>
    <t>https://www.zerowastedesign.org/5-appendices/waste-calculator-references/</t>
  </si>
  <si>
    <t>https://www.iges.or.jp/en/pub/ghg-calculator-solid-waste-ver-ii-2013/en</t>
  </si>
  <si>
    <t>Event Duration</t>
  </si>
  <si>
    <t>The length of the event/festival.</t>
  </si>
  <si>
    <t>Number of Attendees</t>
  </si>
  <si>
    <t>The total number of people attending the event.</t>
  </si>
  <si>
    <t>Types of Waste Generated</t>
  </si>
  <si>
    <t>Categorize the different types of waste produced during the event, such as plastic, paper, glass, food waste, etc.</t>
  </si>
  <si>
    <t>Packaging Materials</t>
  </si>
  <si>
    <t>Identify the types of packaging materials used, including bottles, cans, containers, bags, etc.</t>
  </si>
  <si>
    <t>Waste Management Infrastructure</t>
  </si>
  <si>
    <t>Assess the existing waste management infrastructure available at the event location, including recycling bins, composting facilities, etc.</t>
  </si>
  <si>
    <t>Output</t>
  </si>
  <si>
    <t>Measure the overall quantity of waste generated during the event in terms of weight or volume.</t>
  </si>
  <si>
    <t>Calculate the percentage of waste that is diverted from landfill through recycling, composting, or other sustainable waste management methods.</t>
  </si>
  <si>
    <t>Packaging Recovery Rate</t>
  </si>
  <si>
    <t>Determine the percentage of packaging materials that are recovered and recycled.</t>
  </si>
  <si>
    <t>CO2 Emissions</t>
  </si>
  <si>
    <t>Estimate the carbon dioxide emissions associated with waste management and disposal processes.</t>
  </si>
  <si>
    <t>Water Usage</t>
  </si>
  <si>
    <t>Assess the water consumption related to waste management activities, such as cleaning, washing, etc.</t>
  </si>
  <si>
    <t>KPI</t>
  </si>
  <si>
    <t>Divide the total waste generated by the number of event attendees to determine the average waste produced per person.</t>
  </si>
  <si>
    <t>Calculate the percentage of waste that is recycled rather than sent to landfill.</t>
  </si>
  <si>
    <t>Determine the percentage of organic waste that is composted.</t>
  </si>
  <si>
    <t>Material Recovery Rate</t>
  </si>
  <si>
    <t>Calculate the percentage of packaging materials that are recovered and recycled.</t>
  </si>
  <si>
    <t>Carbon Footprint</t>
  </si>
  <si>
    <t>Water Efficiency Ratio</t>
  </si>
  <si>
    <t>Calculate the amount of water con</t>
  </si>
  <si>
    <t>Waste Type</t>
  </si>
  <si>
    <t>Includes plastic bottles, food containers, packaging materials, etc.</t>
  </si>
  <si>
    <t>Includes paper cups, plates, flyers, tickets, etc.</t>
  </si>
  <si>
    <t>Includes glass bottles, jars, and other glass packaging.</t>
  </si>
  <si>
    <t>Food Waste</t>
  </si>
  <si>
    <t>Includes uneaten or leftover food, food scraps, and packaging waste.</t>
  </si>
  <si>
    <t>Includes aluminum cans, metal packaging, etc.</t>
  </si>
  <si>
    <t>Includes electronic devices, cables, and accessories.</t>
  </si>
  <si>
    <t>Includes food waste, plant trimmings, compostable items, etc.</t>
  </si>
  <si>
    <t>Includes textiles, fabrics, balloons, decorations, etc.</t>
  </si>
  <si>
    <t>Dimension for calculator</t>
  </si>
  <si>
    <t>Needs for event mgr</t>
  </si>
  <si>
    <t>Food waste, recyclables, non-recyclables, hazardous waste</t>
  </si>
  <si>
    <t>Measuring</t>
  </si>
  <si>
    <t>Recycleable Classif, Quantity Recycled</t>
  </si>
  <si>
    <t>Classify, Collection, meaurement</t>
  </si>
  <si>
    <t>Organic Classif, Quantity Recycled</t>
  </si>
  <si>
    <t>Single-Use Items</t>
  </si>
  <si>
    <t>Packaging Material Quality</t>
  </si>
  <si>
    <t>Types and quantity of packaging materials used</t>
  </si>
  <si>
    <t>Different types of packaging materials employed (plastic, paper, cardboard, glass, etc.)</t>
  </si>
  <si>
    <t>Packaging Reduction</t>
  </si>
  <si>
    <t>Reduction in packaging materials compared to previous events</t>
  </si>
  <si>
    <t>Weight or volume of packaging used in the current event compared to previous events</t>
  </si>
  <si>
    <t>Education and Awareness</t>
  </si>
  <si>
    <t>Participation in waste reduction and recycling programs</t>
  </si>
  <si>
    <t>Number of attendees engaged in educational activities, recycling initiatives, waste reduction programs, etc.</t>
  </si>
  <si>
    <t>Vendor Compliance</t>
  </si>
  <si>
    <t>Vendor adherence to sustainable packaging practices</t>
  </si>
  <si>
    <t>Vendor compliance with guidelines and requirements related to packaging materials and waste management</t>
  </si>
  <si>
    <t>Percentage of packaging materials that are recovered and recycled.</t>
  </si>
  <si>
    <t>ID</t>
  </si>
  <si>
    <t>Problem Dimension</t>
  </si>
  <si>
    <t>Best Practice</t>
  </si>
  <si>
    <t xml:space="preserve">Startups </t>
  </si>
  <si>
    <t>Hyperlink</t>
  </si>
  <si>
    <t>Tags</t>
  </si>
  <si>
    <t>Sustainable Development Goals</t>
  </si>
  <si>
    <t>Mobility &amp; Logistics</t>
  </si>
  <si>
    <t>Carbon Footprint Calculator</t>
  </si>
  <si>
    <t xml:space="preserve"> Ask visitors to complete a short survey accessible through a QR code at the event to monitor commuting and accommodation emissions, but also to raise awareness about how mobillity affects the overall events impact.</t>
  </si>
  <si>
    <t>KPI1, KPI2, KPI3 and KPI8</t>
  </si>
  <si>
    <t>DGTL Festival</t>
  </si>
  <si>
    <t>https://dgtl.nl/sustainability/</t>
  </si>
  <si>
    <t>Sustainable Behaviour
Incentivization Programs</t>
  </si>
  <si>
    <t>Encourage sustainable behaviour by partnering with incentivization programs that, for example, log all mobility behavior and reward sustainable mobility options.</t>
  </si>
  <si>
    <t>KPI8 and KPI15</t>
  </si>
  <si>
    <t>Fynch</t>
  </si>
  <si>
    <t>https://fynchmobility.com/</t>
  </si>
  <si>
    <t>Intelligent Venue Selection</t>
  </si>
  <si>
    <t xml:space="preserve">Choose an energy-efficient venue that is locally based and close to the public transportation system. </t>
  </si>
  <si>
    <t>-</t>
  </si>
  <si>
    <t>Zora</t>
  </si>
  <si>
    <t>https://www.zora-events.de/</t>
  </si>
  <si>
    <t>Bicycle Initiatives &amp; Infrastructure</t>
  </si>
  <si>
    <t>Encourage sustainable transportation by supporting bicycle initiatives and infrastructure. Promote cycling as a convenient and eco-friendly mode of transportation, providing dedicated bike lanes, free parking facilities, and encouraging event attendees to use bicycles instead of cars, reducing emissions and promoting a healthier lifestyle.</t>
  </si>
  <si>
    <t>KPI6 and KPI8</t>
  </si>
  <si>
    <t>DB (Call a Bike)</t>
  </si>
  <si>
    <t>https://www.callabike.de/de/start/</t>
  </si>
  <si>
    <t>Bike4Crew</t>
  </si>
  <si>
    <t>Encourage the use of electric fat bikes and scooters for volunteers as a sustainable mobility solution on the event site.</t>
  </si>
  <si>
    <t>KPI1, KPI2, KPI3, KPI5, KPI6 and KPI8</t>
  </si>
  <si>
    <t>Dance</t>
  </si>
  <si>
    <t>https://dance.co/</t>
  </si>
  <si>
    <t>Public Transportation (ÖPNV)
Event Ticket Discounts</t>
  </si>
  <si>
    <t>Encourage sustainable transportation by offering event attendees discounted tickets for public transportation (ÖPNV). By incentivizing the use of buses, trains, and trams, this best practice reduces carbon emissions and promotes a greener event experience.</t>
  </si>
  <si>
    <t>KPI1, KPI3, KPI6 and KPI8</t>
  </si>
  <si>
    <t>DB</t>
  </si>
  <si>
    <t>https://www.bahn.de/</t>
  </si>
  <si>
    <t>Carsharing &amp; Carpooling
(Visitors)</t>
  </si>
  <si>
    <t>Encourage event attendees to opt for sustainable transportation by promoting carsharing and carpooling. By sharing rides, visitors can reduce carbon emissions, alleviate traffic congestion, and foster a sense of community. This eco-conscious choice promotes a greener event experience while maximizing convenience and minimizing environmental impact.</t>
  </si>
  <si>
    <t>KPI3, KPI6 and KPI8</t>
  </si>
  <si>
    <t>BlaBlaCar</t>
  </si>
  <si>
    <t>https://www.blablacar.com/</t>
  </si>
  <si>
    <t>Carsharing &amp; Carpooling
(Suppliers)</t>
  </si>
  <si>
    <t>Encourage carsharing and carpooling among event suppliers to transport materials to &amp; from the event site to reduce carbon emissions. By sharing rides, multiple suppliers can utilize fewer vehicles, decreasing traffic congestion and promoting sustainable transportation options.</t>
  </si>
  <si>
    <t>KPI9, KPI12, KPI14 and KPI15</t>
  </si>
  <si>
    <t>Routing Optimization</t>
  </si>
  <si>
    <t>Advise suppliers &amp; visitors utilising automatives to choose optimized delivery routes to avoid unnecessary emission to reduce fuel consumption and carbon emissions. Utilize advanced technologies and real-time data to streamline logistics, ensuring timely and sustainable transportation while maximizing resource efficiency.</t>
  </si>
  <si>
    <t>KPI9, KPI10 and KPI13</t>
  </si>
  <si>
    <t>Google Maps</t>
  </si>
  <si>
    <t>https://mapsplatform.google.com/</t>
  </si>
  <si>
    <t>Low &amp; Zero Emission
Machinery Systems</t>
  </si>
  <si>
    <t>Opt for low and zero emission machinery systems to reduce carbon footprint at events. By utilizing eco-friendly equipment, such as electric or hybrid machinery, emissions can be significantly minimized, contributing to a more sustainable and environmentally conscious event.</t>
  </si>
  <si>
    <t>KPI10 and KPI12</t>
  </si>
  <si>
    <t>Emission-0</t>
  </si>
  <si>
    <t>https://www.emission-0.nl/</t>
  </si>
  <si>
    <t xml:space="preserve">Electric Car Fleets
(Shuttle Services) </t>
  </si>
  <si>
    <t>Opt for electric car fleets for shuttle services (partnerships) at events, reducing carbon emissions and promoting sustainable transportation. By utilizing electric vehicles, organizers contribute to a cleaner environment while offering convenient and eco-friendly transportation options for attendees.</t>
  </si>
  <si>
    <t>KPI3, KPI5, KPI7 and KPI8</t>
  </si>
  <si>
    <t>BMW</t>
  </si>
  <si>
    <t>https://www.bmw.com/</t>
  </si>
  <si>
    <t>Local Suppliers</t>
  </si>
  <si>
    <t>Choose local suppliers to avoid unnecessary travel emissions.</t>
  </si>
  <si>
    <t>KPI10, KPI11 and KPI13</t>
  </si>
  <si>
    <t>Add to Event</t>
  </si>
  <si>
    <t>https://www.addtoevent.co.uk</t>
  </si>
  <si>
    <t>Local Speakers</t>
  </si>
  <si>
    <t>Book local speakers to avoid unnecessary business travel emissions.</t>
  </si>
  <si>
    <t>KPI3, KPI5 and KPI7</t>
  </si>
  <si>
    <t xml:space="preserve">Keynote Speakers </t>
  </si>
  <si>
    <t>https://keynotespeakers.eu/oliver-leisse</t>
  </si>
  <si>
    <t>Local Artists</t>
  </si>
  <si>
    <t>Book local artists to avoid unnecessary business travel emissions.</t>
  </si>
  <si>
    <t>Reverse Logistics</t>
  </si>
  <si>
    <t>Implement a robust reverse logistics system to enhance event sustainability. Employ efficient processes for returning, reusing, recycling, and properly disposing of event materials and equipment. Minimize waste, conserve resources, and foster a circular economy to reduce the environmental footprint of events.</t>
  </si>
  <si>
    <t>KPI11, KPI13</t>
  </si>
  <si>
    <t>Topgenesis</t>
  </si>
  <si>
    <t>https://www.togenesis.eu</t>
  </si>
  <si>
    <t>Design for Disassembly</t>
  </si>
  <si>
    <t>Products and infrastructure are designed in such a way that materials can be easily disassembled, reused, and recycled – preferentially first as whole products, then components, and finally as raw materials.</t>
  </si>
  <si>
    <t>Party Rent</t>
  </si>
  <si>
    <t>https://www.partyrent.com/de</t>
  </si>
  <si>
    <t>Supply Chain Transparency</t>
  </si>
  <si>
    <t>Secure supply chain transparency standards from all materials sourced for the event production.</t>
  </si>
  <si>
    <t>retraced</t>
  </si>
  <si>
    <t>https://www.retraced.com/</t>
  </si>
  <si>
    <t>Green &amp; Clean 
Accommodation Initiatives</t>
  </si>
  <si>
    <t>Use sustainability-certified hostels &amp; hotels for speakers &amp; artists.</t>
  </si>
  <si>
    <t>KPI1 and KPI2</t>
  </si>
  <si>
    <t>Book different</t>
  </si>
  <si>
    <t>https://www.bookdifferent.com/nl/</t>
  </si>
  <si>
    <t>Compensation</t>
  </si>
  <si>
    <t>Opt for CO2 compensation to offset the environmental impact of events. By investing in projects that capture carbon emissions, organizers can take proactive steps towards sustainability and minimize their carbon footprint. However, utilise awareness campaigns to minimise the risk of conveying a false sustainability image. Its not the case that CO2 emissions are absorbed like a vacuum cleaner except perhaps in carbon capture projects.</t>
  </si>
  <si>
    <t>KPI1 and KPI9</t>
  </si>
  <si>
    <t>TreetTrust</t>
  </si>
  <si>
    <t>https://www.treetrust.io</t>
  </si>
  <si>
    <t>Waste &amp; Packaging</t>
  </si>
  <si>
    <t>Mobile Tickets</t>
  </si>
  <si>
    <t>Implement mobile tickets to reduce paper waste, streamline entry, and enhance attendee experience. Embrace digital ticketing for a sustainable event, enabling effortless ticket access and minimizing environmental impact.</t>
  </si>
  <si>
    <t>Digital Wristband System</t>
  </si>
  <si>
    <t>Implement a digital wristband system to minimize waste and enhance sustainability at events. By replacing traditional paper or plastic wristbands with digital alternatives, attendees can enjoy a seamless experience while reducing environmental impact through decreased material consumption and waste generation, but also sharing with friends &amp; show fandom to certain artists.</t>
  </si>
  <si>
    <t>Cashless Payment System</t>
  </si>
  <si>
    <t>Implement a cashless payment system for events, reducing the need for paper receipts and minimizing cash handling. This sustainable practice promotes convenience, efficiency, and reduces waste, aligning with eco-conscious values and contributing to a greener future.</t>
  </si>
  <si>
    <t>24h Composting Machine</t>
  </si>
  <si>
    <t>Processing at the location where the business waste is created means that no organic waste and some plastics are needed to be transported anymore. Everything is processed on site within 24 hours into a good soil fertiliser, a kind of compost. This saves all kinds of logistics and therefore emissions of waste transport, wherever it goes afterwards. Because the soil improver, the compost, can be used on site, you will not receive any emissions transport. You give it to your employees, fertilize surrounding gardens and parks, or make a local entrepreneur happy with it. The quantity is also not that great, the weight and volume is reduced by 85%.</t>
  </si>
  <si>
    <t>medio Verda</t>
  </si>
  <si>
    <t>www.medioverda.com/</t>
  </si>
  <si>
    <t>Glass Bottles</t>
  </si>
  <si>
    <t>Choose beverages in a glass bottles that can be recycled with the Pfand system available in Germany instead of using plastic bottles.</t>
  </si>
  <si>
    <t>Reusable Tableware</t>
  </si>
  <si>
    <t>Reducing packaging waste by renting reusable glass crockery instead of buying plastic or paper cups.</t>
  </si>
  <si>
    <t>KPI 3B, KPI 8B</t>
  </si>
  <si>
    <t>koziol</t>
  </si>
  <si>
    <t>https://www.koziol.de/</t>
  </si>
  <si>
    <t>Biodegradable / Compostable Tableware</t>
  </si>
  <si>
    <t>Replace regular serving trays with tableware (and cutlery) made from biodegradable / compostable materials to process all food court waste flows into compost on-site.</t>
  </si>
  <si>
    <t>BioFutura</t>
  </si>
  <si>
    <t>www.biofutura.com</t>
  </si>
  <si>
    <r>
      <rPr>
        <sz val="10"/>
        <color theme="1"/>
        <rFont val="Arial"/>
        <family val="2"/>
      </rPr>
      <t xml:space="preserve">Hard Cup Systems
(Refundable deposit system)
</t>
    </r>
    <r>
      <rPr>
        <i/>
        <sz val="10"/>
        <color theme="1"/>
        <rFont val="Arial"/>
        <family val="2"/>
      </rPr>
      <t>Cold Beverages</t>
    </r>
  </si>
  <si>
    <t>The visitor pays an extra amount of money for the hardcup, on top of the regular price of a drink. This amount is a deposit and encourages the visitor to keep a hold of the hardcup instead of throwing it on the ground as waste. If the visitor decides to return the hardcup at the bar, their paid deposit is then subtracted from their next order. If they return the hardcup to the designated “hardcup collection point”, the visitor receives a refund for X credit.</t>
  </si>
  <si>
    <t>Cup Concept</t>
  </si>
  <si>
    <t>cupconcept.com</t>
  </si>
  <si>
    <r>
      <rPr>
        <sz val="10"/>
        <color theme="1"/>
        <rFont val="Arial"/>
        <family val="2"/>
      </rPr>
      <t xml:space="preserve">Hard Cup Systems
(Refundable deposit system)
</t>
    </r>
    <r>
      <rPr>
        <i/>
        <sz val="10"/>
        <color theme="1"/>
        <rFont val="Arial"/>
        <family val="2"/>
      </rPr>
      <t>Hot Beverages</t>
    </r>
  </si>
  <si>
    <t>recup</t>
  </si>
  <si>
    <t>https://recup.de/</t>
  </si>
  <si>
    <t>Water Refill Stations</t>
  </si>
  <si>
    <t>Water refill stations are a sustainable solution to reduce the need for plastic bottles at events. These stations dispense cool, filtered, and refrigerated water, and users can refill their reusable bottles by placing them under the sensor. Water refill stations are a significant investment, but they contribute to campus sustainability by reducing the amount of disposable plastic bottles. They also promote sustainable behaviors and regular hydration, leading to a wider acceptance and normalization of reusable water bottle use.</t>
  </si>
  <si>
    <t>Aquavital</t>
  </si>
  <si>
    <t>www.aquavital.de</t>
  </si>
  <si>
    <t>Caterer Purchase Policies</t>
  </si>
  <si>
    <t>Develop a purchasing policy for caterers in that they must use compostable material to serve the vegetarian / vegan dishes.</t>
  </si>
  <si>
    <t>Zero Waste Packaging</t>
  </si>
  <si>
    <t>Opt for packaging materials that generate minimal waste and are easily recyclable or compostable. By prioritizing sustainable alternatives like biodegradable materials, reusable containers, and minimizing excessive packaging, events can significantly reduce their environmental footprint and promote a circular economy.</t>
  </si>
  <si>
    <t>KPI 1B, KPI 2B, KPI 6B</t>
  </si>
  <si>
    <t>traceless</t>
  </si>
  <si>
    <t>https://www.traceless.eu/</t>
  </si>
  <si>
    <t xml:space="preserve">Digital Menus Signs </t>
  </si>
  <si>
    <t>Utilize digital menu signs, such as QR codes, to promote sustainability at events. By replacing traditional printed menus with digital alternatives, we reduce paper waste and contribute to a greener environment. Attendees can conveniently access menus on their smartphones, enhancing their experience while minimizing ecological impact.</t>
  </si>
  <si>
    <t>Food Leftovers Donation</t>
  </si>
  <si>
    <t>Minimize food waste and contribute to the community by implementing a food leftovers donation program. Instead of discarding excess food, collaborate with local charities or food banks to redistribute surplus meals, reducing environmental impact and addressing food insecurity.</t>
  </si>
  <si>
    <t>Too Good To Go</t>
  </si>
  <si>
    <t>https://www.toogoodtogo.com/</t>
  </si>
  <si>
    <t>Fashion-as-a-Service
(Cradle2Cradle)</t>
  </si>
  <si>
    <t xml:space="preserve">Use Cradle2Cradle Certified textile products with biodegradable ink in combination with supply chain transparency and calculated CO2 emissions in comparison to conventional fast-fashion shirts, maybe as well as advertisement for sponsors and vendors to make them aware about the negative consequences of fast fashion! The ideal scenario would not be buying shirts for backstage staff, but developing a fashion-as-a-service rental system with unified CREW shirts (QR code for advertisement / relevant festival information; incentivization through sweepstakes) that can be utilised by a multitude of events / or the potential of a reversible print so that each event can have personalized prints (ReShirt) </t>
  </si>
  <si>
    <t xml:space="preserve">BRANDS Fashion </t>
  </si>
  <si>
    <t>https://www.brands-fashion.com/en/</t>
  </si>
  <si>
    <t>Reusable Shipment Packaging</t>
  </si>
  <si>
    <t>Opt for reusable shipment packaging to minimize waste and promote sustainability. By utilizing durable containers and packaging materials that can be used multiple times, we reduce the need for single-use packaging and contribute to a more eco-friendly shipping process.</t>
  </si>
  <si>
    <t>KPI 1B, KPI 3B</t>
  </si>
  <si>
    <t>LivingPackets</t>
  </si>
  <si>
    <t>https://livingpackets.com/</t>
  </si>
  <si>
    <t>Central Recycling Points
("Resource Street")</t>
  </si>
  <si>
    <t xml:space="preserve"> Consisting of a recycle hub and pyrolysis installation that turns bottle caps into oil for new plastic, the Resource Street allows visitors to discover the value of their own waste and change the narrative from “waste as a problem” to “resources as a solution”.</t>
  </si>
  <si>
    <t>KPI 1B, KPI 2B, KPI 3B, KPI6B</t>
  </si>
  <si>
    <t>Volunteer Engagement</t>
  </si>
  <si>
    <t>Schedule, manage, and distribute volunteers with clear tasks and dedicated teams to pick up terrain litter, recycle where possible, and separate all consumer waste, resulting in recyclable monostreams and actionable insights for future editions.</t>
  </si>
  <si>
    <t>10.000 Hours</t>
  </si>
  <si>
    <t>https://www.10000hours.nl/</t>
  </si>
  <si>
    <t>Cigarette Prohibition</t>
  </si>
  <si>
    <t>Create a sustainable event by implementing a cigarette prohibition policy. By discouraging smoking and providing designated smoking areas, you can reduce the environmental impact of cigarette waste, protect attendees from secondhand smoke, and promote a healthier and cleaner event environment.</t>
  </si>
  <si>
    <t>KPI 1B, KPI 5B</t>
  </si>
  <si>
    <t>Merchandising</t>
  </si>
  <si>
    <t>Giveaway plants / carbon sequestration projects  / carbon capture projects licences instead of merchandise or eliminate them altogether.</t>
  </si>
  <si>
    <t xml:space="preserve">European Festival Forest </t>
  </si>
  <si>
    <t>https://festivalsforest.eu/</t>
  </si>
  <si>
    <t>Cigarette Collection Boxes</t>
  </si>
  <si>
    <t xml:space="preserve">Gamifying the cigarette collection through boxes with funny statements.
For example, Munich versus Dortmund? </t>
  </si>
  <si>
    <t>Upcycle &amp; Recycle</t>
  </si>
  <si>
    <t>Provide separate waste bins in the event space with clear labels indicating precisely what to dispose of in each container.</t>
  </si>
  <si>
    <t>Wooden Signage</t>
  </si>
  <si>
    <t>Replace disposable signage with reusable alternatives such as wood.</t>
  </si>
  <si>
    <t>Gamified Waste Separation Inititatives</t>
  </si>
  <si>
    <t>Use gamification elements to increase awareness for waste separation initatives (e.g. The Glory Holes)</t>
  </si>
  <si>
    <t>E-Waste Arcades</t>
  </si>
  <si>
    <t>https://www.ewastearcades.nl/</t>
  </si>
  <si>
    <t>Area</t>
  </si>
  <si>
    <t>Comparison</t>
  </si>
  <si>
    <t>Examples (for Illustration Only)</t>
  </si>
  <si>
    <t>Mobilty</t>
  </si>
  <si>
    <t>Total CO2 emission</t>
  </si>
  <si>
    <t>The average event in germany emits 5000kg of CO2 person</t>
  </si>
  <si>
    <t>Waste and Packaging</t>
  </si>
  <si>
    <t xml:space="preserve">Total Waste </t>
  </si>
  <si>
    <t>The average person in germany produces 1000kg of waste year</t>
  </si>
  <si>
    <r>
      <rPr>
        <sz val="10"/>
        <color theme="1"/>
        <rFont val="Arial"/>
        <family val="2"/>
      </rPr>
      <t xml:space="preserve">Hard Cup Systems
(Refundable deposit system)
</t>
    </r>
    <r>
      <rPr>
        <i/>
        <sz val="10"/>
        <color theme="1"/>
        <rFont val="Arial"/>
        <family val="2"/>
      </rPr>
      <t>Cold Beverages</t>
    </r>
  </si>
  <si>
    <r>
      <rPr>
        <sz val="10"/>
        <color theme="1"/>
        <rFont val="Arial"/>
        <family val="2"/>
      </rPr>
      <t xml:space="preserve">Hard Cup Systems
(Refundable deposit system)
</t>
    </r>
    <r>
      <rPr>
        <i/>
        <sz val="10"/>
        <color theme="1"/>
        <rFont val="Arial"/>
        <family val="2"/>
      </rPr>
      <t>Hot Beverages</t>
    </r>
  </si>
  <si>
    <t>Energy &amp; Resources</t>
  </si>
  <si>
    <t>Smart Energy Plan</t>
  </si>
  <si>
    <t>Maximize the consumption of clean energy from the power grid or other renewable sources.</t>
  </si>
  <si>
    <t>ZAP Concepts</t>
  </si>
  <si>
    <t>https://www.zapconcepts.com/</t>
  </si>
  <si>
    <t>Clean &amp; Renewable
Energy Sources</t>
  </si>
  <si>
    <t>Transform from diesel generators to batteries, solar energy, wind energy and other types of renewable energy sources. If diesel generators are still needed, strive to replace the fuel with biofuel. Purchase electricity from an energy supplier that only uses circuit-capable solar panels or wind turbines and consider energy generation with recyclable solar panels on site in combination with battery storage systems. Explore the possibility of operating CO2-neutral systems using synthetic fuels such as green hydrogen. Solar-powered “charging tree” for charging smartphones, respectively cycle2charge.</t>
  </si>
  <si>
    <t>Scoon</t>
  </si>
  <si>
    <t>https://www.skoon.world/</t>
  </si>
  <si>
    <t>Regenerative Stages</t>
  </si>
  <si>
    <t xml:space="preserve">Encourage the utilization of CO2-neutral stages that runs on wind &amp; solar energy and produce 100% of its own green energy. </t>
  </si>
  <si>
    <t>GEM Tower</t>
  </si>
  <si>
    <t>https://www.gem-tower.com/</t>
  </si>
  <si>
    <t>"People-Powered Facilities"</t>
  </si>
  <si>
    <t>Explore innovative concepts such as 'people-power facilities' to actively involve participants in energy consumption coverage and raise awareness of sustainability concepts.</t>
  </si>
  <si>
    <t>Energy Floors</t>
  </si>
  <si>
    <t>https://energy-floors.com/our-portfolio/</t>
  </si>
  <si>
    <t>Food &amp; Catering</t>
  </si>
  <si>
    <t xml:space="preserve">Serving vegetarian / vegan, organic &amp; local-sourced food &amp; drinks first </t>
  </si>
  <si>
    <t>Three-quarters of the world’s agricultural land is used for livestock farming, while this industry provides only 18% of the human calorie intake. In addition, this industry is responsible for 15% of global CO2 emissions, which is more than the entire logistics sector.</t>
  </si>
  <si>
    <t>Beyond Meat</t>
  </si>
  <si>
    <t>https://www.beyondmeat.com/</t>
  </si>
  <si>
    <t>Water &amp; Sanitation</t>
  </si>
  <si>
    <t>Circular Sanitation Blueprint</t>
  </si>
  <si>
    <t>Collect urine and poop separately within one of the toilet groups, by means of new urinals and compost toilets. Filter the urine and purify it using space technology, creating a clean stream of gray water again. This flow has been proven to be clean enough to flush the other toilet groups. This creates a closed water cycle, while valuable raw materials are also recovered from the urine, such as struvite and phosphate. These substances can be used for fertilization. Furthermore, collect the produced stream of feces separately and process it into compost.</t>
  </si>
  <si>
    <t>Wetbox</t>
  </si>
  <si>
    <t>...</t>
  </si>
  <si>
    <t>Rainwater Harvesting Systems</t>
  </si>
  <si>
    <t>Implement rainwater harvesting systems to collect and store rainwater, reducing the reliance on freshwater sources and conserving water resources for event activities. This sustainable practice promotes water efficiency and minimizes the environmental impact associated with water consumption.</t>
  </si>
  <si>
    <t>Startups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</si>
</sst>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19">
    <font>
      <sz val="10"/>
      <color rgb="FF000000"/>
      <name val="Arial"/>
      <scheme val="minor"/>
    </font>
    <font>
      <b/>
      <sz val="10"/>
      <color theme="1"/>
      <name val="Arial"/>
      <family val="2"/>
      <scheme val="minor"/>
    </font>
    <font>
      <sz val="10"/>
      <color theme="1"/>
      <name val="Arial"/>
      <family val="2"/>
      <scheme val="minor"/>
    </font>
    <font>
      <b/>
      <sz val="11"/>
      <color rgb="FF003366"/>
      <name val="Calibri"/>
      <family val="2"/>
    </font>
    <font>
      <sz val="11"/>
      <color rgb="FF003366"/>
      <name val="Calibri"/>
      <family val="2"/>
    </font>
    <font>
      <u/>
      <sz val="10"/>
      <color rgb="FF0000FF"/>
      <name val="Arial"/>
      <family val="2"/>
    </font>
    <font>
      <strike/>
      <sz val="10"/>
      <color theme="1"/>
      <name val="Arial"/>
      <family val="2"/>
      <scheme val="minor"/>
    </font>
    <font>
      <b/>
      <sz val="10"/>
      <color theme="1"/>
      <name val="Arial"/>
      <family val="2"/>
    </font>
    <font>
      <sz val="10"/>
      <color theme="1"/>
      <name val="Arial"/>
      <family val="2"/>
    </font>
    <font>
      <u/>
      <sz val="10"/>
      <color rgb="FF0000FF"/>
      <name val="Arial"/>
      <family val="2"/>
    </font>
    <font>
      <u/>
      <sz val="10"/>
      <color rgb="FF0000FF"/>
      <name val="Arial"/>
      <family val="2"/>
    </font>
    <font>
      <sz val="10"/>
      <color rgb="FF000000"/>
      <name val="Arial"/>
      <family val="2"/>
      <scheme val="minor"/>
    </font>
    <font>
      <u/>
      <sz val="10"/>
      <color rgb="FF0000FF"/>
      <name val="Arial"/>
      <family val="2"/>
    </font>
    <font>
      <u/>
      <sz val="10"/>
      <color rgb="FF0000FF"/>
      <name val="Arial"/>
      <family val="2"/>
    </font>
    <font>
      <u/>
      <sz val="10"/>
      <color rgb="FF0000FF"/>
      <name val="Arial"/>
      <family val="2"/>
    </font>
    <font>
      <u/>
      <sz val="10"/>
      <color rgb="FF0000FF"/>
      <name val="Arial"/>
      <family val="2"/>
    </font>
    <font>
      <b/>
      <sz val="11"/>
      <color rgb="FF003366"/>
      <name val="Calibri, Arial"/>
    </font>
    <font>
      <b/>
      <vertAlign val="subscript"/>
      <sz val="11"/>
      <color rgb="FF003366"/>
      <name val="Calibri"/>
      <family val="2"/>
    </font>
    <font>
      <i/>
      <sz val="10"/>
      <color theme="1"/>
      <name val="Arial"/>
      <family val="2"/>
    </font>
  </fonts>
  <fills count="11">
    <fill>
      <patternFill patternType="none"/>
    </fill>
    <fill>
      <patternFill patternType="gray125"/>
    </fill>
    <fill>
      <patternFill patternType="solid">
        <fgColor rgb="FFB6D7A8"/>
        <bgColor rgb="FFB6D7A8"/>
      </patternFill>
    </fill>
    <fill>
      <patternFill patternType="solid">
        <fgColor rgb="FFF9CB9C"/>
        <bgColor rgb="FFF9CB9C"/>
      </patternFill>
    </fill>
    <fill>
      <patternFill patternType="solid">
        <fgColor rgb="FFD9EAD3"/>
        <bgColor rgb="FFD9EAD3"/>
      </patternFill>
    </fill>
    <fill>
      <patternFill patternType="solid">
        <fgColor rgb="FFBDBDBD"/>
        <bgColor rgb="FFBDBDBD"/>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6">
    <border>
      <left/>
      <right/>
      <top/>
      <bottom/>
      <diagonal/>
    </border>
    <border>
      <left style="thin">
        <color rgb="FF003366"/>
      </left>
      <right style="thin">
        <color rgb="FF003366"/>
      </right>
      <top style="thin">
        <color rgb="FF003366"/>
      </top>
      <bottom style="thin">
        <color rgb="FF003366"/>
      </bottom>
      <diagonal/>
    </border>
    <border>
      <left/>
      <right style="thin">
        <color rgb="FF003366"/>
      </right>
      <top style="thin">
        <color rgb="FF003366"/>
      </top>
      <bottom style="thin">
        <color rgb="FF003366"/>
      </bottom>
      <diagonal/>
    </border>
    <border>
      <left style="thin">
        <color rgb="FF003366"/>
      </left>
      <right style="thin">
        <color rgb="FF003366"/>
      </right>
      <top/>
      <bottom style="thin">
        <color rgb="FF003366"/>
      </bottom>
      <diagonal/>
    </border>
    <border>
      <left/>
      <right style="thin">
        <color rgb="FF003366"/>
      </right>
      <top/>
      <bottom style="thin">
        <color rgb="FF00336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1" xfId="0" applyFont="1" applyBorder="1"/>
    <xf numFmtId="0" fontId="3" fillId="0" borderId="2" xfId="0" applyFont="1" applyBorder="1"/>
    <xf numFmtId="4" fontId="3" fillId="0" borderId="2" xfId="0" applyNumberFormat="1" applyFont="1" applyBorder="1"/>
    <xf numFmtId="0" fontId="1" fillId="0" borderId="0" xfId="0" applyFont="1"/>
    <xf numFmtId="0" fontId="4" fillId="0" borderId="3" xfId="0" applyFont="1" applyBorder="1"/>
    <xf numFmtId="0" fontId="4" fillId="0" borderId="4" xfId="0" applyFont="1" applyBorder="1"/>
    <xf numFmtId="4" fontId="4" fillId="0" borderId="4" xfId="0" applyNumberFormat="1" applyFont="1" applyBorder="1" applyAlignment="1">
      <alignment horizontal="center"/>
    </xf>
    <xf numFmtId="164" fontId="2" fillId="0" borderId="0" xfId="0" applyNumberFormat="1" applyFont="1"/>
    <xf numFmtId="165" fontId="4" fillId="0" borderId="4" xfId="0" applyNumberFormat="1" applyFont="1" applyBorder="1" applyAlignment="1">
      <alignment horizontal="center"/>
    </xf>
    <xf numFmtId="0" fontId="4" fillId="0" borderId="1" xfId="0" applyFont="1" applyBorder="1"/>
    <xf numFmtId="0" fontId="4" fillId="0" borderId="2" xfId="0" applyFont="1" applyBorder="1"/>
    <xf numFmtId="4" fontId="4" fillId="0" borderId="2" xfId="0" applyNumberFormat="1" applyFont="1" applyBorder="1" applyAlignment="1">
      <alignment horizontal="center"/>
    </xf>
    <xf numFmtId="0" fontId="1" fillId="0" borderId="5" xfId="0" applyFont="1" applyBorder="1" applyAlignment="1">
      <alignment wrapText="1"/>
    </xf>
    <xf numFmtId="0" fontId="2" fillId="0" borderId="0" xfId="0" applyFont="1"/>
    <xf numFmtId="0" fontId="2" fillId="4" borderId="5" xfId="0" applyFont="1" applyFill="1" applyBorder="1" applyAlignment="1">
      <alignment wrapText="1"/>
    </xf>
    <xf numFmtId="0" fontId="2" fillId="0" borderId="5" xfId="0" applyFont="1" applyBorder="1" applyAlignment="1">
      <alignment wrapText="1"/>
    </xf>
    <xf numFmtId="0" fontId="2" fillId="0" borderId="0" xfId="0" applyFont="1" applyAlignment="1">
      <alignment horizontal="right"/>
    </xf>
    <xf numFmtId="9" fontId="2" fillId="0" borderId="5" xfId="0" applyNumberFormat="1" applyFont="1" applyBorder="1"/>
    <xf numFmtId="0" fontId="2" fillId="0" borderId="5" xfId="0" applyFont="1" applyBorder="1"/>
    <xf numFmtId="10" fontId="2" fillId="0" borderId="0" xfId="0" applyNumberFormat="1" applyFont="1"/>
    <xf numFmtId="0" fontId="1" fillId="4" borderId="5" xfId="0" applyFont="1" applyFill="1" applyBorder="1" applyAlignment="1">
      <alignment wrapText="1"/>
    </xf>
    <xf numFmtId="0" fontId="5" fillId="0" borderId="0" xfId="0" applyFont="1"/>
    <xf numFmtId="0" fontId="2" fillId="2" borderId="0" xfId="0" applyFont="1" applyFill="1"/>
    <xf numFmtId="0" fontId="6" fillId="0" borderId="0" xfId="0" applyFont="1"/>
    <xf numFmtId="0" fontId="2" fillId="4" borderId="0" xfId="0" applyFont="1" applyFill="1"/>
    <xf numFmtId="0" fontId="1" fillId="5" borderId="0" xfId="0" applyFont="1" applyFill="1" applyAlignment="1">
      <alignment horizontal="center" vertical="center" wrapText="1"/>
    </xf>
    <xf numFmtId="0" fontId="7" fillId="5" borderId="0" xfId="0" applyFont="1" applyFill="1" applyAlignment="1">
      <alignment horizontal="center" vertical="center" wrapText="1"/>
    </xf>
    <xf numFmtId="0" fontId="2" fillId="6" borderId="0" xfId="0" applyFont="1" applyFill="1" applyAlignment="1">
      <alignment horizontal="center" vertical="center" wrapText="1"/>
    </xf>
    <xf numFmtId="0" fontId="8" fillId="6" borderId="0" xfId="0" applyFont="1" applyFill="1" applyAlignment="1">
      <alignment horizontal="center" vertical="center" wrapText="1"/>
    </xf>
    <xf numFmtId="0" fontId="9" fillId="6" borderId="0" xfId="0" applyFont="1" applyFill="1" applyAlignment="1">
      <alignment horizontal="center" vertical="center" wrapText="1"/>
    </xf>
    <xf numFmtId="0" fontId="10" fillId="6" borderId="0" xfId="0" applyFont="1" applyFill="1" applyAlignment="1">
      <alignment horizontal="center" vertical="center" wrapText="1"/>
    </xf>
    <xf numFmtId="0" fontId="11" fillId="6" borderId="0" xfId="0" applyFont="1" applyFill="1" applyAlignment="1">
      <alignment horizontal="center" vertical="center" wrapText="1"/>
    </xf>
    <xf numFmtId="0" fontId="2" fillId="7" borderId="0" xfId="0" applyFont="1" applyFill="1" applyAlignment="1">
      <alignment horizontal="center" vertical="center" wrapText="1"/>
    </xf>
    <xf numFmtId="0" fontId="8" fillId="7" borderId="0" xfId="0" applyFont="1" applyFill="1" applyAlignment="1">
      <alignment horizontal="center" vertical="center" wrapText="1"/>
    </xf>
    <xf numFmtId="0" fontId="12" fillId="7" borderId="0" xfId="0" applyFont="1" applyFill="1" applyAlignment="1">
      <alignment horizontal="center" vertical="center" wrapText="1"/>
    </xf>
    <xf numFmtId="0" fontId="1" fillId="0" borderId="0" xfId="0" applyFont="1" applyAlignment="1">
      <alignment horizontal="center" vertical="center" wrapText="1"/>
    </xf>
    <xf numFmtId="0" fontId="2" fillId="8" borderId="0" xfId="0" applyFont="1" applyFill="1" applyAlignment="1">
      <alignment horizontal="center" vertical="center" wrapText="1"/>
    </xf>
    <xf numFmtId="0" fontId="8" fillId="8" borderId="0" xfId="0" applyFont="1" applyFill="1" applyAlignment="1">
      <alignment horizontal="center" vertical="center" wrapText="1"/>
    </xf>
    <xf numFmtId="0" fontId="13" fillId="8" borderId="0" xfId="0" applyFont="1" applyFill="1" applyAlignment="1">
      <alignment horizontal="center" vertical="center" wrapText="1"/>
    </xf>
    <xf numFmtId="0" fontId="14" fillId="8" borderId="0" xfId="0" applyFont="1" applyFill="1" applyAlignment="1">
      <alignment horizontal="center" vertical="center" wrapText="1"/>
    </xf>
    <xf numFmtId="0" fontId="2" fillId="9" borderId="0" xfId="0" applyFont="1" applyFill="1" applyAlignment="1">
      <alignment horizontal="center" vertical="center" wrapText="1"/>
    </xf>
    <xf numFmtId="0" fontId="8" fillId="9" borderId="0" xfId="0" applyFont="1" applyFill="1" applyAlignment="1">
      <alignment horizontal="center" vertical="center" wrapText="1"/>
    </xf>
    <xf numFmtId="0" fontId="15" fillId="9" borderId="0" xfId="0" applyFont="1" applyFill="1" applyAlignment="1">
      <alignment horizontal="center" vertical="center" wrapText="1"/>
    </xf>
    <xf numFmtId="0" fontId="2" fillId="10" borderId="0" xfId="0" applyFont="1" applyFill="1" applyAlignment="1">
      <alignment horizontal="center" vertical="center" wrapText="1"/>
    </xf>
    <xf numFmtId="0" fontId="8" fillId="10" borderId="0" xfId="0" applyFont="1" applyFill="1" applyAlignment="1">
      <alignment horizontal="center" vertical="center" wrapText="1"/>
    </xf>
  </cellXfs>
  <cellStyles count="1">
    <cellStyle name="Normal" xfId="0" builtinId="0"/>
  </cellStyles>
  <dxfs count="1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Inputs-style" pivot="0" count="3" xr9:uid="{00000000-0011-0000-FFFF-FFFF00000000}">
      <tableStyleElement type="headerRow" dxfId="16"/>
      <tableStyleElement type="firstRowStripe" dxfId="15"/>
      <tableStyleElement type="secondRowStripe" dxfId="14"/>
    </tableStyle>
    <tableStyle name="Outputs (Waste)-style" pivot="0" count="3" xr9:uid="{00000000-0011-0000-FFFF-FFFF01000000}">
      <tableStyleElement type="headerRow" dxfId="13"/>
      <tableStyleElement type="firstRowStripe" dxfId="12"/>
      <tableStyleElement type="secondRowStripe" dxfId="11"/>
    </tableStyle>
    <tableStyle name="Outputs (Waste)-style 2" pivot="0" count="2" xr9:uid="{00000000-0011-0000-FFFF-FFFF02000000}">
      <tableStyleElement type="firstRowStripe" dxfId="10"/>
      <tableStyleElement type="secondRowStripe" dxfId="9"/>
    </tableStyle>
    <tableStyle name="Copy of Framework_Waste&amp;Packagi-style" pivot="0" count="3" xr9:uid="{00000000-0011-0000-FFFF-FFFF03000000}">
      <tableStyleElement type="headerRow" dxfId="8"/>
      <tableStyleElement type="firstRowStripe" dxfId="7"/>
      <tableStyleElement type="secondRowStripe" dxfId="6"/>
    </tableStyle>
    <tableStyle name="Copy of Framework_Waste&amp;Packagi-style 2" pivot="0" count="3" xr9:uid="{00000000-0011-0000-FFFF-FFFF04000000}">
      <tableStyleElement type="headerRow" dxfId="5"/>
      <tableStyleElement type="firstRowStripe" dxfId="4"/>
      <tableStyleElement type="secondRowStripe" dxfId="3"/>
    </tableStyle>
    <tableStyle name="Copy of Circular Blueprints (re-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9525</xdr:colOff>
      <xdr:row>2</xdr:row>
      <xdr:rowOff>38100</xdr:rowOff>
    </xdr:from>
    <xdr:ext cx="9582150" cy="242887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xdr:colOff>
      <xdr:row>14</xdr:row>
      <xdr:rowOff>95250</xdr:rowOff>
    </xdr:from>
    <xdr:ext cx="10820400" cy="4448175"/>
    <xdr:pic>
      <xdr:nvPicPr>
        <xdr:cNvPr id="3" name="image3.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36</xdr:row>
      <xdr:rowOff>142875</xdr:rowOff>
    </xdr:from>
    <xdr:ext cx="10820400" cy="4924425"/>
    <xdr:pic>
      <xdr:nvPicPr>
        <xdr:cNvPr id="4" name="image4.png" title="Image">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85725</xdr:colOff>
      <xdr:row>34</xdr:row>
      <xdr:rowOff>85725</xdr:rowOff>
    </xdr:from>
    <xdr:ext cx="9382125" cy="4772025"/>
    <xdr:pic>
      <xdr:nvPicPr>
        <xdr:cNvPr id="5" name="image1.png" title="Image">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10</xdr:row>
      <xdr:rowOff>28575</xdr:rowOff>
    </xdr:from>
    <xdr:ext cx="10820400" cy="4448175"/>
    <xdr:pic>
      <xdr:nvPicPr>
        <xdr:cNvPr id="2" name="image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xdr:row>
      <xdr:rowOff>142875</xdr:rowOff>
    </xdr:from>
    <xdr:ext cx="10820400" cy="4924425"/>
    <xdr:pic>
      <xdr:nvPicPr>
        <xdr:cNvPr id="3" name="image4.pn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542925</xdr:colOff>
      <xdr:row>28</xdr:row>
      <xdr:rowOff>66675</xdr:rowOff>
    </xdr:from>
    <xdr:ext cx="9382125" cy="4772025"/>
    <xdr:pic>
      <xdr:nvPicPr>
        <xdr:cNvPr id="4" name="image1.png" title="Image">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
  <tableColumns count="10">
    <tableColumn id="1" xr3:uid="{00000000-0010-0000-0000-000001000000}" name="Category"/>
    <tableColumn id="2" xr3:uid="{00000000-0010-0000-0000-000002000000}" name="Input"/>
    <tableColumn id="3" xr3:uid="{00000000-0010-0000-0000-000003000000}" name="Input Quantity"/>
    <tableColumn id="4" xr3:uid="{00000000-0010-0000-0000-000004000000}" name="Unit Weight"/>
    <tableColumn id="5" xr3:uid="{00000000-0010-0000-0000-000005000000}" name="Is Recyceable"/>
    <tableColumn id="6" xr3:uid="{00000000-0010-0000-0000-000006000000}" name="Is Reusable"/>
    <tableColumn id="7" xr3:uid="{00000000-0010-0000-0000-000007000000}" name="Is Compostable"/>
    <tableColumn id="8" xr3:uid="{00000000-0010-0000-0000-000008000000}" name="Is Single Use Item"/>
    <tableColumn id="9" xr3:uid="{00000000-0010-0000-0000-000009000000}" name="Total Weight"/>
    <tableColumn id="10" xr3:uid="{00000000-0010-0000-0000-00000A000000}" name="CO2 Footprint"/>
  </tableColumns>
  <tableStyleInfo name="Input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F8">
  <tableColumns count="6">
    <tableColumn id="1" xr3:uid="{00000000-0010-0000-0100-000001000000}" name="Category"/>
    <tableColumn id="2" xr3:uid="{00000000-0010-0000-0100-000002000000}" name="Total Waste"/>
    <tableColumn id="3" xr3:uid="{00000000-0010-0000-0100-000003000000}" name="Qty Recycled"/>
    <tableColumn id="4" xr3:uid="{00000000-0010-0000-0100-000004000000}" name="Qty Reused"/>
    <tableColumn id="5" xr3:uid="{00000000-0010-0000-0100-000005000000}" name="Qty Composted"/>
    <tableColumn id="6" xr3:uid="{00000000-0010-0000-0100-000006000000}" name="Qty Landfill"/>
  </tableColumns>
  <tableStyleInfo name="Outputs (Wast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G2:G7" headerRowCount="0">
  <tableColumns count="1">
    <tableColumn id="1" xr3:uid="{00000000-0010-0000-0200-000001000000}" name="Column1"/>
  </tableColumns>
  <tableStyleInfo name="Outputs (Waste)-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L9">
  <tableColumns count="12">
    <tableColumn id="1" xr3:uid="{00000000-0010-0000-0300-000001000000}" name="Category"/>
    <tableColumn id="2" xr3:uid="{00000000-0010-0000-0300-000002000000}" name="Input"/>
    <tableColumn id="3" xr3:uid="{00000000-0010-0000-0300-000003000000}" name="Units Uconverted"/>
    <tableColumn id="4" xr3:uid="{00000000-0010-0000-0300-000004000000}" name="Units Converted"/>
    <tableColumn id="5" xr3:uid="{00000000-0010-0000-0300-000005000000}" name="Input Quantity"/>
    <tableColumn id="6" xr3:uid="{00000000-0010-0000-0300-000006000000}" name="Is Recyceable"/>
    <tableColumn id="7" xr3:uid="{00000000-0010-0000-0300-000007000000}" name="Is Reusable"/>
    <tableColumn id="8" xr3:uid="{00000000-0010-0000-0300-000008000000}" name="Is Compostable"/>
    <tableColumn id="9" xr3:uid="{00000000-0010-0000-0300-000009000000}" name="Is Single Use Item"/>
    <tableColumn id="10" xr3:uid="{00000000-0010-0000-0300-00000A000000}" name="Total Waste"/>
    <tableColumn id="11" xr3:uid="{00000000-0010-0000-0300-00000B000000}" name="Qty Recycled"/>
    <tableColumn id="12" xr3:uid="{00000000-0010-0000-0300-00000C000000}" name="Qty Reused"/>
  </tableColumns>
  <tableStyleInfo name="Copy of Framework_Waste&amp;Packag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M2:M8">
  <tableColumns count="1">
    <tableColumn id="1" xr3:uid="{00000000-0010-0000-0400-000001000000}" name="Qty Composted"/>
  </tableColumns>
  <tableStyleInfo name="Copy of Framework_Waste&amp;Packag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I51">
  <tableColumns count="9">
    <tableColumn id="1" xr3:uid="{00000000-0010-0000-0500-000001000000}" name="ID"/>
    <tableColumn id="2" xr3:uid="{00000000-0010-0000-0500-000002000000}" name="Problem Dimension"/>
    <tableColumn id="3" xr3:uid="{00000000-0010-0000-0500-000003000000}" name="Best Practice"/>
    <tableColumn id="4" xr3:uid="{00000000-0010-0000-0500-000004000000}" name="Description"/>
    <tableColumn id="5" xr3:uid="{00000000-0010-0000-0500-000005000000}" name="KPI"/>
    <tableColumn id="6" xr3:uid="{00000000-0010-0000-0500-000006000000}" name="Startups "/>
    <tableColumn id="7" xr3:uid="{00000000-0010-0000-0500-000007000000}" name="Hyperlink"/>
    <tableColumn id="8" xr3:uid="{00000000-0010-0000-0500-000008000000}" name="Tags"/>
    <tableColumn id="9" xr3:uid="{00000000-0010-0000-0500-000009000000}" name="Sustainable Development Goals"/>
  </tableColumns>
  <tableStyleInfo name="Copy of Circular Blueprints (r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hyperlink" Target="https://mapsplatform.google.com/" TargetMode="External"/><Relationship Id="rId13" Type="http://schemas.openxmlformats.org/officeDocument/2006/relationships/hyperlink" Target="https://www.togenesis.eu/" TargetMode="External"/><Relationship Id="rId18" Type="http://schemas.openxmlformats.org/officeDocument/2006/relationships/hyperlink" Target="http://www.medioverda.com/" TargetMode="External"/><Relationship Id="rId26" Type="http://schemas.openxmlformats.org/officeDocument/2006/relationships/hyperlink" Target="https://www.brands-fashion.com/en/" TargetMode="External"/><Relationship Id="rId3" Type="http://schemas.openxmlformats.org/officeDocument/2006/relationships/hyperlink" Target="https://www.zora-events.de/" TargetMode="External"/><Relationship Id="rId21" Type="http://schemas.openxmlformats.org/officeDocument/2006/relationships/hyperlink" Target="http://cupconcept.com/" TargetMode="External"/><Relationship Id="rId7" Type="http://schemas.openxmlformats.org/officeDocument/2006/relationships/hyperlink" Target="https://www.blablacar.com/" TargetMode="External"/><Relationship Id="rId12" Type="http://schemas.openxmlformats.org/officeDocument/2006/relationships/hyperlink" Target="https://keynotespeakers.eu/oliver-leisse" TargetMode="External"/><Relationship Id="rId17" Type="http://schemas.openxmlformats.org/officeDocument/2006/relationships/hyperlink" Target="https://www.treetrust.io/" TargetMode="External"/><Relationship Id="rId25" Type="http://schemas.openxmlformats.org/officeDocument/2006/relationships/hyperlink" Target="https://www.toogoodtogo.com/" TargetMode="External"/><Relationship Id="rId2" Type="http://schemas.openxmlformats.org/officeDocument/2006/relationships/hyperlink" Target="https://fynchmobility.com/" TargetMode="External"/><Relationship Id="rId16" Type="http://schemas.openxmlformats.org/officeDocument/2006/relationships/hyperlink" Target="https://www.bookdifferent.com/nl/" TargetMode="External"/><Relationship Id="rId20" Type="http://schemas.openxmlformats.org/officeDocument/2006/relationships/hyperlink" Target="http://www.biofutura.com/" TargetMode="External"/><Relationship Id="rId29" Type="http://schemas.openxmlformats.org/officeDocument/2006/relationships/hyperlink" Target="https://festivalsforest.eu/" TargetMode="External"/><Relationship Id="rId1" Type="http://schemas.openxmlformats.org/officeDocument/2006/relationships/hyperlink" Target="https://dgtl.nl/sustainability/" TargetMode="External"/><Relationship Id="rId6" Type="http://schemas.openxmlformats.org/officeDocument/2006/relationships/hyperlink" Target="https://www.bahn.de/" TargetMode="External"/><Relationship Id="rId11" Type="http://schemas.openxmlformats.org/officeDocument/2006/relationships/hyperlink" Target="https://www.addtoevent.co.uk/" TargetMode="External"/><Relationship Id="rId24" Type="http://schemas.openxmlformats.org/officeDocument/2006/relationships/hyperlink" Target="https://www.traceless.eu/" TargetMode="External"/><Relationship Id="rId5" Type="http://schemas.openxmlformats.org/officeDocument/2006/relationships/hyperlink" Target="https://dance.co/" TargetMode="External"/><Relationship Id="rId15" Type="http://schemas.openxmlformats.org/officeDocument/2006/relationships/hyperlink" Target="https://www.retraced.com/" TargetMode="External"/><Relationship Id="rId23" Type="http://schemas.openxmlformats.org/officeDocument/2006/relationships/hyperlink" Target="http://www.aquavital.de/" TargetMode="External"/><Relationship Id="rId28" Type="http://schemas.openxmlformats.org/officeDocument/2006/relationships/hyperlink" Target="https://www.10000hours.nl/" TargetMode="External"/><Relationship Id="rId10" Type="http://schemas.openxmlformats.org/officeDocument/2006/relationships/hyperlink" Target="https://www.bmw.com/en/index.html" TargetMode="External"/><Relationship Id="rId19" Type="http://schemas.openxmlformats.org/officeDocument/2006/relationships/hyperlink" Target="https://www.koziol.de/" TargetMode="External"/><Relationship Id="rId4" Type="http://schemas.openxmlformats.org/officeDocument/2006/relationships/hyperlink" Target="https://www.callabike.de/de/start/" TargetMode="External"/><Relationship Id="rId9" Type="http://schemas.openxmlformats.org/officeDocument/2006/relationships/hyperlink" Target="https://www.emission-0.nl/" TargetMode="External"/><Relationship Id="rId14" Type="http://schemas.openxmlformats.org/officeDocument/2006/relationships/hyperlink" Target="https://www.partyrent.com/de" TargetMode="External"/><Relationship Id="rId22" Type="http://schemas.openxmlformats.org/officeDocument/2006/relationships/hyperlink" Target="https://recup.de/" TargetMode="External"/><Relationship Id="rId27" Type="http://schemas.openxmlformats.org/officeDocument/2006/relationships/hyperlink" Target="https://livingpackets.com/" TargetMode="External"/><Relationship Id="rId30" Type="http://schemas.openxmlformats.org/officeDocument/2006/relationships/hyperlink" Target="https://www.ewastearcades.nl/"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togenesis.eu/" TargetMode="External"/><Relationship Id="rId18" Type="http://schemas.openxmlformats.org/officeDocument/2006/relationships/hyperlink" Target="http://www.medioverda.com/" TargetMode="External"/><Relationship Id="rId26" Type="http://schemas.openxmlformats.org/officeDocument/2006/relationships/hyperlink" Target="https://www.brands-fashion.com/en/" TargetMode="External"/><Relationship Id="rId3" Type="http://schemas.openxmlformats.org/officeDocument/2006/relationships/hyperlink" Target="https://www.zora-events.de/" TargetMode="External"/><Relationship Id="rId21" Type="http://schemas.openxmlformats.org/officeDocument/2006/relationships/hyperlink" Target="http://cupconcept.com/" TargetMode="External"/><Relationship Id="rId34" Type="http://schemas.openxmlformats.org/officeDocument/2006/relationships/hyperlink" Target="https://energy-floors.com/our-portfolio/" TargetMode="External"/><Relationship Id="rId7" Type="http://schemas.openxmlformats.org/officeDocument/2006/relationships/hyperlink" Target="https://www.blablacar.com/" TargetMode="External"/><Relationship Id="rId12" Type="http://schemas.openxmlformats.org/officeDocument/2006/relationships/hyperlink" Target="https://keynotespeakers.eu/oliver-leisse" TargetMode="External"/><Relationship Id="rId17" Type="http://schemas.openxmlformats.org/officeDocument/2006/relationships/hyperlink" Target="https://www.treetrust.io/" TargetMode="External"/><Relationship Id="rId25" Type="http://schemas.openxmlformats.org/officeDocument/2006/relationships/hyperlink" Target="https://www.toogoodtogo.com/" TargetMode="External"/><Relationship Id="rId33" Type="http://schemas.openxmlformats.org/officeDocument/2006/relationships/hyperlink" Target="https://www.gem-tower.com/" TargetMode="External"/><Relationship Id="rId2" Type="http://schemas.openxmlformats.org/officeDocument/2006/relationships/hyperlink" Target="https://fynchmobility.com/" TargetMode="External"/><Relationship Id="rId16" Type="http://schemas.openxmlformats.org/officeDocument/2006/relationships/hyperlink" Target="https://www.bookdifferent.com/nl/" TargetMode="External"/><Relationship Id="rId20" Type="http://schemas.openxmlformats.org/officeDocument/2006/relationships/hyperlink" Target="http://www.biofutura.com/" TargetMode="External"/><Relationship Id="rId29" Type="http://schemas.openxmlformats.org/officeDocument/2006/relationships/hyperlink" Target="https://festivalsforest.eu/" TargetMode="External"/><Relationship Id="rId1" Type="http://schemas.openxmlformats.org/officeDocument/2006/relationships/hyperlink" Target="https://dgtl.nl/sustainability/" TargetMode="External"/><Relationship Id="rId6" Type="http://schemas.openxmlformats.org/officeDocument/2006/relationships/hyperlink" Target="https://www.bahn.de/" TargetMode="External"/><Relationship Id="rId11" Type="http://schemas.openxmlformats.org/officeDocument/2006/relationships/hyperlink" Target="https://www.addtoevent.co.uk/" TargetMode="External"/><Relationship Id="rId24" Type="http://schemas.openxmlformats.org/officeDocument/2006/relationships/hyperlink" Target="https://www.traceless.eu/" TargetMode="External"/><Relationship Id="rId32" Type="http://schemas.openxmlformats.org/officeDocument/2006/relationships/hyperlink" Target="https://www.skoon.world/" TargetMode="External"/><Relationship Id="rId5" Type="http://schemas.openxmlformats.org/officeDocument/2006/relationships/hyperlink" Target="https://dance.co/" TargetMode="External"/><Relationship Id="rId15" Type="http://schemas.openxmlformats.org/officeDocument/2006/relationships/hyperlink" Target="https://www.retraced.com/" TargetMode="External"/><Relationship Id="rId23" Type="http://schemas.openxmlformats.org/officeDocument/2006/relationships/hyperlink" Target="http://www.aquavital.de/" TargetMode="External"/><Relationship Id="rId28" Type="http://schemas.openxmlformats.org/officeDocument/2006/relationships/hyperlink" Target="https://www.10000hours.nl/" TargetMode="External"/><Relationship Id="rId36" Type="http://schemas.openxmlformats.org/officeDocument/2006/relationships/table" Target="../tables/table6.xml"/><Relationship Id="rId10" Type="http://schemas.openxmlformats.org/officeDocument/2006/relationships/hyperlink" Target="https://www.bmw.com/en/index.html" TargetMode="External"/><Relationship Id="rId19" Type="http://schemas.openxmlformats.org/officeDocument/2006/relationships/hyperlink" Target="https://www.koziol.de/" TargetMode="External"/><Relationship Id="rId31" Type="http://schemas.openxmlformats.org/officeDocument/2006/relationships/hyperlink" Target="https://www.zapconcepts.com/slim-stroomplan/" TargetMode="External"/><Relationship Id="rId4" Type="http://schemas.openxmlformats.org/officeDocument/2006/relationships/hyperlink" Target="https://www.callabike.de/de/start/" TargetMode="External"/><Relationship Id="rId9" Type="http://schemas.openxmlformats.org/officeDocument/2006/relationships/hyperlink" Target="https://www.emission-0.nl/" TargetMode="External"/><Relationship Id="rId14" Type="http://schemas.openxmlformats.org/officeDocument/2006/relationships/hyperlink" Target="https://www.partyrent.com/de" TargetMode="External"/><Relationship Id="rId22" Type="http://schemas.openxmlformats.org/officeDocument/2006/relationships/hyperlink" Target="https://recup.de/" TargetMode="External"/><Relationship Id="rId27" Type="http://schemas.openxmlformats.org/officeDocument/2006/relationships/hyperlink" Target="https://livingpackets.com/" TargetMode="External"/><Relationship Id="rId30" Type="http://schemas.openxmlformats.org/officeDocument/2006/relationships/hyperlink" Target="https://www.ewastearcades.nl/" TargetMode="External"/><Relationship Id="rId35" Type="http://schemas.openxmlformats.org/officeDocument/2006/relationships/hyperlink" Target="https://www.beyondmeat.com/de-DE/" TargetMode="External"/><Relationship Id="rId8" Type="http://schemas.openxmlformats.org/officeDocument/2006/relationships/hyperlink" Target="https://mapsplatform.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zerowastedesign.org/5-appendices/waste-calculator-references/" TargetMode="External"/><Relationship Id="rId1" Type="http://schemas.openxmlformats.org/officeDocument/2006/relationships/hyperlink" Target="https://www.zerowastedesign.org/waste-calculato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ges.or.jp/en/pub/ghg-calculator-solid-waste-ver-ii-2013/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workbookViewId="0"/>
  </sheetViews>
  <sheetFormatPr baseColWidth="10" defaultColWidth="12.6640625" defaultRowHeight="15.75" customHeight="1"/>
  <cols>
    <col min="1" max="1" width="22" customWidth="1"/>
    <col min="2" max="2" width="22.6640625" customWidth="1"/>
    <col min="3" max="3" width="12.1640625" customWidth="1"/>
    <col min="4" max="4" width="12" customWidth="1"/>
    <col min="5" max="5" width="19.33203125" customWidth="1"/>
    <col min="6" max="6" width="14.6640625" customWidth="1"/>
    <col min="7" max="7" width="14.83203125" customWidth="1"/>
    <col min="8" max="8" width="18" customWidth="1"/>
    <col min="9" max="9" width="14.33203125" customWidth="1"/>
    <col min="10" max="10" width="21.33203125" customWidth="1"/>
  </cols>
  <sheetData>
    <row r="1" spans="1:26" ht="15.75" customHeight="1">
      <c r="A1" s="1" t="s">
        <v>0</v>
      </c>
      <c r="B1" s="1" t="s">
        <v>1</v>
      </c>
      <c r="C1" s="1" t="s">
        <v>2</v>
      </c>
      <c r="D1" s="1" t="s">
        <v>3</v>
      </c>
      <c r="E1" s="1" t="s">
        <v>4</v>
      </c>
      <c r="F1" s="1" t="s">
        <v>5</v>
      </c>
      <c r="G1" s="1" t="s">
        <v>6</v>
      </c>
      <c r="H1" s="2" t="s">
        <v>7</v>
      </c>
      <c r="I1" s="2" t="s">
        <v>8</v>
      </c>
      <c r="J1" s="2" t="s">
        <v>9</v>
      </c>
      <c r="K1" s="3"/>
      <c r="L1" s="3"/>
      <c r="M1" s="3"/>
      <c r="N1" s="3"/>
      <c r="O1" s="3"/>
      <c r="P1" s="3"/>
      <c r="Q1" s="3"/>
      <c r="R1" s="3"/>
      <c r="S1" s="3"/>
      <c r="T1" s="3"/>
      <c r="U1" s="3"/>
      <c r="V1" s="3"/>
      <c r="W1" s="3"/>
      <c r="X1" s="3"/>
      <c r="Y1" s="3"/>
      <c r="Z1" s="3"/>
    </row>
    <row r="2" spans="1:26" ht="15.75" customHeight="1">
      <c r="A2" s="3" t="s">
        <v>10</v>
      </c>
      <c r="B2" s="3" t="s">
        <v>11</v>
      </c>
      <c r="C2" s="4" t="s">
        <v>12</v>
      </c>
      <c r="D2" s="4" t="s">
        <v>13</v>
      </c>
      <c r="E2" s="4" t="s">
        <v>14</v>
      </c>
      <c r="F2" s="4" t="s">
        <v>14</v>
      </c>
      <c r="G2" s="4" t="s">
        <v>14</v>
      </c>
      <c r="H2" s="4" t="s">
        <v>14</v>
      </c>
      <c r="I2" s="4" t="s">
        <v>15</v>
      </c>
      <c r="J2" s="4" t="s">
        <v>16</v>
      </c>
      <c r="K2" s="4"/>
      <c r="L2" s="4"/>
      <c r="M2" s="4"/>
      <c r="N2" s="4"/>
      <c r="O2" s="4"/>
      <c r="P2" s="4"/>
      <c r="Q2" s="4"/>
      <c r="R2" s="4"/>
      <c r="S2" s="4"/>
      <c r="T2" s="4"/>
      <c r="U2" s="4"/>
      <c r="V2" s="4"/>
      <c r="W2" s="4"/>
      <c r="X2" s="4"/>
      <c r="Y2" s="4"/>
      <c r="Z2" s="4"/>
    </row>
    <row r="3" spans="1:26" ht="15.75" customHeight="1">
      <c r="A3" s="3" t="s">
        <v>17</v>
      </c>
      <c r="B3" s="3" t="s">
        <v>11</v>
      </c>
      <c r="C3" s="4"/>
      <c r="D3" s="4"/>
      <c r="E3" s="4"/>
      <c r="F3" s="4"/>
      <c r="G3" s="4"/>
      <c r="H3" s="4"/>
      <c r="I3" s="4"/>
      <c r="J3" s="4"/>
      <c r="K3" s="4"/>
      <c r="L3" s="4"/>
      <c r="M3" s="4"/>
      <c r="N3" s="4"/>
      <c r="O3" s="4"/>
      <c r="P3" s="4"/>
      <c r="Q3" s="4"/>
      <c r="R3" s="4"/>
      <c r="S3" s="4"/>
      <c r="T3" s="4"/>
      <c r="U3" s="4"/>
      <c r="V3" s="4"/>
      <c r="W3" s="4"/>
      <c r="X3" s="4"/>
      <c r="Y3" s="4"/>
      <c r="Z3" s="4"/>
    </row>
    <row r="4" spans="1:26" ht="15.75" customHeight="1">
      <c r="A4" s="3" t="s">
        <v>18</v>
      </c>
      <c r="B4" s="3" t="s">
        <v>11</v>
      </c>
      <c r="C4" s="4"/>
      <c r="D4" s="4"/>
      <c r="E4" s="4"/>
      <c r="F4" s="4"/>
      <c r="G4" s="4"/>
      <c r="H4" s="4"/>
      <c r="I4" s="4"/>
      <c r="J4" s="4"/>
      <c r="K4" s="4"/>
      <c r="L4" s="4"/>
      <c r="M4" s="4"/>
      <c r="N4" s="4"/>
      <c r="O4" s="4"/>
      <c r="P4" s="4"/>
      <c r="Q4" s="4"/>
      <c r="R4" s="4"/>
      <c r="S4" s="4"/>
      <c r="T4" s="4"/>
      <c r="U4" s="4"/>
      <c r="V4" s="4"/>
      <c r="W4" s="4"/>
      <c r="X4" s="4"/>
      <c r="Y4" s="4"/>
      <c r="Z4" s="4"/>
    </row>
    <row r="5" spans="1:26" ht="15.75" customHeight="1">
      <c r="A5" s="3" t="s">
        <v>19</v>
      </c>
      <c r="B5" s="3" t="s">
        <v>11</v>
      </c>
      <c r="C5" s="4"/>
      <c r="D5" s="4"/>
      <c r="E5" s="4"/>
      <c r="F5" s="4"/>
      <c r="G5" s="4"/>
      <c r="H5" s="4"/>
      <c r="I5" s="4"/>
      <c r="J5" s="4"/>
      <c r="K5" s="4"/>
      <c r="L5" s="4"/>
      <c r="M5" s="4"/>
      <c r="N5" s="4"/>
      <c r="O5" s="4"/>
      <c r="P5" s="4"/>
      <c r="Q5" s="4"/>
      <c r="R5" s="4"/>
      <c r="S5" s="4"/>
      <c r="T5" s="4"/>
      <c r="U5" s="4"/>
      <c r="V5" s="4"/>
      <c r="W5" s="4"/>
      <c r="X5" s="4"/>
      <c r="Y5" s="4"/>
      <c r="Z5" s="4"/>
    </row>
    <row r="6" spans="1:26" ht="15.75" customHeight="1">
      <c r="A6" s="3" t="s">
        <v>20</v>
      </c>
      <c r="B6" s="3" t="s">
        <v>11</v>
      </c>
      <c r="C6" s="4"/>
      <c r="D6" s="4"/>
      <c r="E6" s="4"/>
      <c r="F6" s="4"/>
      <c r="G6" s="4"/>
      <c r="H6" s="4"/>
      <c r="I6" s="4"/>
      <c r="J6" s="4"/>
      <c r="K6" s="4"/>
      <c r="L6" s="4"/>
      <c r="M6" s="4"/>
      <c r="N6" s="4"/>
      <c r="O6" s="4"/>
      <c r="P6" s="4"/>
      <c r="Q6" s="4"/>
      <c r="R6" s="4"/>
      <c r="S6" s="4"/>
      <c r="T6" s="4"/>
      <c r="U6" s="4"/>
      <c r="V6" s="4"/>
      <c r="W6" s="4"/>
      <c r="X6" s="4"/>
      <c r="Y6" s="4"/>
      <c r="Z6" s="4"/>
    </row>
    <row r="7" spans="1:26" ht="15.75" customHeight="1">
      <c r="A7" s="4"/>
      <c r="B7" s="4"/>
      <c r="C7" s="4"/>
      <c r="D7" s="4"/>
      <c r="E7" s="4"/>
      <c r="F7" s="4"/>
      <c r="G7" s="4"/>
      <c r="H7" s="4"/>
      <c r="I7" s="4"/>
      <c r="J7" s="4"/>
      <c r="K7" s="4"/>
      <c r="L7" s="4"/>
      <c r="M7" s="4"/>
      <c r="N7" s="4"/>
      <c r="O7" s="4"/>
      <c r="P7" s="4"/>
      <c r="Q7" s="4"/>
      <c r="R7" s="4"/>
      <c r="S7" s="4"/>
      <c r="T7" s="4"/>
      <c r="U7" s="4"/>
      <c r="V7" s="4"/>
      <c r="W7" s="4"/>
      <c r="X7" s="4"/>
      <c r="Y7" s="4"/>
      <c r="Z7" s="4"/>
    </row>
    <row r="8" spans="1:26" ht="15.75" customHeight="1">
      <c r="A8" s="4"/>
      <c r="B8" s="4"/>
      <c r="C8" s="4"/>
      <c r="D8" s="4"/>
      <c r="E8" s="4"/>
      <c r="F8" s="4"/>
      <c r="G8" s="4"/>
      <c r="H8" s="4"/>
      <c r="I8" s="4"/>
      <c r="J8" s="4"/>
      <c r="K8" s="4"/>
      <c r="L8" s="4"/>
      <c r="M8" s="4"/>
      <c r="N8" s="4"/>
      <c r="O8" s="4"/>
      <c r="P8" s="4"/>
      <c r="Q8" s="4"/>
      <c r="R8" s="4"/>
      <c r="S8" s="4"/>
      <c r="T8" s="4"/>
      <c r="U8" s="4"/>
      <c r="V8" s="4"/>
      <c r="W8" s="4"/>
      <c r="X8" s="4"/>
      <c r="Y8" s="4"/>
      <c r="Z8" s="4"/>
    </row>
    <row r="9" spans="1:26" ht="15.75" customHeight="1">
      <c r="A9" s="4"/>
      <c r="B9" s="4"/>
      <c r="C9" s="4"/>
      <c r="D9" s="4"/>
      <c r="E9" s="4"/>
      <c r="F9" s="4"/>
      <c r="G9" s="4"/>
      <c r="H9" s="4"/>
      <c r="I9" s="4"/>
      <c r="J9" s="4"/>
      <c r="K9" s="4"/>
      <c r="L9" s="4"/>
      <c r="M9" s="4"/>
      <c r="N9" s="4"/>
      <c r="O9" s="4"/>
      <c r="P9" s="4"/>
      <c r="Q9" s="4"/>
      <c r="R9" s="4"/>
      <c r="S9" s="4"/>
      <c r="T9" s="4"/>
      <c r="U9" s="4"/>
      <c r="V9" s="4"/>
      <c r="W9" s="4"/>
      <c r="X9" s="4"/>
      <c r="Y9" s="4"/>
      <c r="Z9" s="4"/>
    </row>
    <row r="10" spans="1:26" ht="15.75" customHeight="1">
      <c r="A10" s="1"/>
      <c r="B10" s="4" t="s">
        <v>21</v>
      </c>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2"/>
      <c r="B11" s="4" t="s">
        <v>22</v>
      </c>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3"/>
      <c r="D14" s="3"/>
      <c r="E14" s="3"/>
      <c r="F14" s="3"/>
      <c r="G14" s="3"/>
      <c r="H14" s="3"/>
      <c r="I14" s="3"/>
      <c r="J14" s="3"/>
      <c r="K14" s="3"/>
      <c r="L14" s="3"/>
      <c r="M14" s="3"/>
      <c r="N14" s="3"/>
      <c r="O14" s="3"/>
      <c r="P14" s="3"/>
      <c r="Q14" s="3"/>
      <c r="R14" s="3"/>
      <c r="S14" s="3"/>
      <c r="T14" s="3"/>
      <c r="U14" s="3"/>
      <c r="V14" s="3"/>
      <c r="W14" s="3"/>
      <c r="X14" s="3"/>
    </row>
    <row r="15" spans="1:26" ht="15.75" customHeight="1">
      <c r="D15" s="4"/>
      <c r="E15" s="4"/>
      <c r="F15" s="4"/>
      <c r="G15" s="4"/>
      <c r="H15" s="4"/>
      <c r="I15" s="4"/>
      <c r="J15" s="4"/>
      <c r="K15" s="4"/>
      <c r="L15" s="4"/>
      <c r="M15" s="4"/>
      <c r="N15" s="4"/>
      <c r="O15" s="4"/>
      <c r="P15" s="4"/>
      <c r="Q15" s="4"/>
      <c r="R15" s="4"/>
      <c r="S15" s="4"/>
      <c r="T15" s="4"/>
      <c r="U15" s="4"/>
      <c r="V15" s="4"/>
      <c r="W15" s="4"/>
      <c r="X15" s="4"/>
    </row>
    <row r="16" spans="1:26" ht="15.75" customHeight="1">
      <c r="D16" s="4"/>
      <c r="E16" s="4"/>
      <c r="F16" s="4"/>
      <c r="G16" s="4"/>
      <c r="H16" s="4"/>
      <c r="I16" s="4"/>
      <c r="J16" s="4"/>
      <c r="K16" s="4"/>
      <c r="L16" s="4"/>
      <c r="M16" s="4"/>
      <c r="N16" s="4"/>
      <c r="O16" s="4"/>
      <c r="P16" s="4"/>
      <c r="Q16" s="4"/>
      <c r="R16" s="4"/>
      <c r="S16" s="4"/>
      <c r="T16" s="4"/>
      <c r="U16" s="4"/>
      <c r="V16" s="4"/>
      <c r="W16" s="4"/>
      <c r="X16" s="4"/>
    </row>
    <row r="17" spans="1:26" ht="15.75" customHeight="1">
      <c r="D17" s="4"/>
      <c r="E17" s="4"/>
      <c r="F17" s="4"/>
      <c r="G17" s="4"/>
      <c r="H17" s="4"/>
      <c r="I17" s="4"/>
      <c r="J17" s="4"/>
      <c r="K17" s="4"/>
      <c r="L17" s="4"/>
      <c r="M17" s="4"/>
      <c r="N17" s="4"/>
      <c r="O17" s="4"/>
      <c r="P17" s="4"/>
      <c r="Q17" s="4"/>
      <c r="R17" s="4"/>
      <c r="S17" s="4"/>
      <c r="T17" s="4"/>
      <c r="U17" s="4"/>
      <c r="V17" s="4"/>
      <c r="W17" s="4"/>
      <c r="X17" s="4"/>
    </row>
    <row r="18" spans="1:26" ht="15.75" customHeight="1">
      <c r="D18" s="4"/>
      <c r="E18" s="4"/>
      <c r="F18" s="4"/>
      <c r="G18" s="4"/>
      <c r="H18" s="4"/>
      <c r="I18" s="4"/>
      <c r="J18" s="4"/>
      <c r="K18" s="4"/>
      <c r="L18" s="4"/>
      <c r="M18" s="4"/>
      <c r="N18" s="4"/>
      <c r="O18" s="4"/>
      <c r="P18" s="4"/>
      <c r="Q18" s="4"/>
      <c r="R18" s="4"/>
      <c r="S18" s="4"/>
      <c r="T18" s="4"/>
      <c r="U18" s="4"/>
      <c r="V18" s="4"/>
      <c r="W18" s="4"/>
      <c r="X18" s="4"/>
    </row>
    <row r="19" spans="1:26" ht="15.75" customHeight="1">
      <c r="D19" s="4"/>
      <c r="E19" s="4"/>
      <c r="F19" s="4"/>
      <c r="G19" s="4"/>
      <c r="H19" s="4"/>
      <c r="I19" s="4"/>
      <c r="J19" s="4"/>
      <c r="K19" s="4"/>
      <c r="L19" s="4"/>
      <c r="M19" s="4"/>
      <c r="N19" s="4"/>
      <c r="O19" s="4"/>
      <c r="P19" s="4"/>
      <c r="Q19" s="4"/>
      <c r="R19" s="4"/>
      <c r="S19" s="4"/>
      <c r="T19" s="4"/>
      <c r="U19" s="4"/>
      <c r="V19" s="4"/>
      <c r="W19" s="4"/>
      <c r="X19" s="4"/>
    </row>
    <row r="20" spans="1:26" ht="15.75" customHeight="1">
      <c r="D20" s="4"/>
      <c r="E20" s="4"/>
      <c r="F20" s="4"/>
      <c r="G20" s="4"/>
      <c r="H20" s="4"/>
      <c r="I20" s="4"/>
      <c r="J20" s="4"/>
      <c r="K20" s="4"/>
      <c r="L20" s="4"/>
      <c r="M20" s="4"/>
      <c r="N20" s="4"/>
      <c r="O20" s="4"/>
      <c r="P20" s="4"/>
      <c r="Q20" s="4"/>
      <c r="R20" s="4"/>
      <c r="S20" s="4"/>
      <c r="T20" s="4"/>
      <c r="U20" s="4"/>
      <c r="V20" s="4"/>
      <c r="W20" s="4"/>
      <c r="X20" s="4"/>
    </row>
    <row r="21" spans="1:26" ht="15.75" customHeight="1">
      <c r="D21" s="4"/>
      <c r="E21" s="4"/>
      <c r="F21" s="4"/>
      <c r="G21" s="4"/>
      <c r="H21" s="4"/>
      <c r="I21" s="4"/>
      <c r="J21" s="4"/>
      <c r="K21" s="4"/>
      <c r="L21" s="4"/>
      <c r="M21" s="4"/>
      <c r="N21" s="4"/>
      <c r="O21" s="4"/>
      <c r="P21" s="4"/>
      <c r="Q21" s="4"/>
      <c r="R21" s="4"/>
      <c r="S21" s="4"/>
      <c r="T21" s="4"/>
      <c r="U21" s="4"/>
      <c r="V21" s="4"/>
      <c r="W21" s="4"/>
      <c r="X21" s="4"/>
    </row>
    <row r="22" spans="1:26" ht="15.75" customHeight="1">
      <c r="D22" s="4"/>
      <c r="E22" s="4"/>
      <c r="F22" s="4"/>
      <c r="G22" s="4"/>
      <c r="H22" s="4"/>
      <c r="I22" s="4"/>
      <c r="J22" s="4"/>
      <c r="K22" s="4"/>
      <c r="L22" s="4"/>
      <c r="M22" s="4"/>
      <c r="N22" s="4"/>
      <c r="O22" s="4"/>
      <c r="P22" s="4"/>
      <c r="Q22" s="4"/>
      <c r="R22" s="4"/>
      <c r="S22" s="4"/>
      <c r="T22" s="4"/>
      <c r="U22" s="4"/>
      <c r="V22" s="4"/>
      <c r="W22" s="4"/>
      <c r="X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3"/>
      <c r="B26" s="3"/>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8"/>
  <sheetViews>
    <sheetView workbookViewId="0"/>
  </sheetViews>
  <sheetFormatPr baseColWidth="10" defaultColWidth="12.6640625" defaultRowHeight="15.75" customHeight="1"/>
  <cols>
    <col min="1" max="1" width="28.1640625" customWidth="1"/>
    <col min="2" max="2" width="51.1640625" customWidth="1"/>
    <col min="3" max="3" width="55.6640625" customWidth="1"/>
    <col min="4" max="4" width="29.5" customWidth="1"/>
    <col min="5" max="5" width="40" customWidth="1"/>
  </cols>
  <sheetData>
    <row r="1" spans="1:26" ht="15.75" customHeight="1">
      <c r="A1" s="8" t="s">
        <v>1</v>
      </c>
      <c r="B1" s="8" t="s">
        <v>47</v>
      </c>
      <c r="C1" s="8"/>
      <c r="D1" s="8"/>
      <c r="E1" s="8"/>
      <c r="F1" s="8"/>
      <c r="G1" s="8"/>
      <c r="H1" s="8"/>
      <c r="I1" s="8"/>
      <c r="J1" s="8"/>
      <c r="K1" s="8"/>
      <c r="L1" s="8"/>
      <c r="M1" s="8"/>
      <c r="N1" s="8"/>
      <c r="O1" s="8"/>
      <c r="P1" s="8"/>
      <c r="Q1" s="8"/>
      <c r="R1" s="8"/>
      <c r="S1" s="8"/>
      <c r="T1" s="8"/>
      <c r="U1" s="8"/>
      <c r="V1" s="8"/>
      <c r="W1" s="8"/>
      <c r="X1" s="8"/>
      <c r="Y1" s="8"/>
      <c r="Z1" s="8"/>
    </row>
    <row r="2" spans="1:26" ht="15.75" customHeight="1">
      <c r="A2" s="18" t="s">
        <v>170</v>
      </c>
      <c r="B2" s="18" t="s">
        <v>171</v>
      </c>
      <c r="C2" s="18"/>
      <c r="D2" s="18"/>
      <c r="E2" s="18"/>
      <c r="F2" s="18"/>
      <c r="G2" s="18"/>
      <c r="H2" s="18"/>
      <c r="I2" s="18"/>
      <c r="J2" s="18"/>
      <c r="K2" s="18"/>
      <c r="L2" s="18"/>
      <c r="M2" s="18"/>
      <c r="N2" s="18"/>
      <c r="O2" s="18"/>
      <c r="P2" s="18"/>
      <c r="Q2" s="18"/>
      <c r="R2" s="18"/>
      <c r="S2" s="18"/>
      <c r="T2" s="18"/>
      <c r="U2" s="18"/>
      <c r="V2" s="18"/>
      <c r="W2" s="18"/>
      <c r="X2" s="18"/>
      <c r="Y2" s="18"/>
      <c r="Z2" s="18"/>
    </row>
    <row r="3" spans="1:26" ht="15.75" customHeight="1">
      <c r="A3" s="18" t="s">
        <v>172</v>
      </c>
      <c r="B3" s="18" t="s">
        <v>173</v>
      </c>
      <c r="C3" s="18"/>
      <c r="D3" s="18"/>
      <c r="E3" s="18"/>
      <c r="F3" s="18"/>
      <c r="G3" s="18"/>
      <c r="H3" s="18"/>
      <c r="I3" s="18"/>
      <c r="J3" s="18"/>
      <c r="K3" s="18"/>
      <c r="L3" s="18"/>
      <c r="M3" s="18"/>
      <c r="N3" s="18"/>
      <c r="O3" s="18"/>
      <c r="P3" s="18"/>
      <c r="Q3" s="18"/>
      <c r="R3" s="18"/>
      <c r="S3" s="18"/>
      <c r="T3" s="18"/>
      <c r="U3" s="18"/>
      <c r="V3" s="18"/>
      <c r="W3" s="18"/>
      <c r="X3" s="18"/>
      <c r="Y3" s="18"/>
      <c r="Z3" s="18"/>
    </row>
    <row r="4" spans="1:26" ht="15.75" customHeight="1">
      <c r="A4" s="27" t="s">
        <v>174</v>
      </c>
      <c r="B4" s="18" t="s">
        <v>175</v>
      </c>
      <c r="C4" s="18"/>
      <c r="D4" s="18"/>
      <c r="E4" s="18"/>
      <c r="F4" s="18"/>
      <c r="G4" s="18"/>
      <c r="H4" s="18"/>
      <c r="I4" s="18"/>
      <c r="J4" s="18"/>
      <c r="K4" s="18"/>
      <c r="L4" s="18"/>
      <c r="M4" s="18"/>
      <c r="N4" s="18"/>
      <c r="O4" s="18"/>
      <c r="P4" s="18"/>
      <c r="Q4" s="18"/>
      <c r="R4" s="18"/>
      <c r="S4" s="18"/>
      <c r="T4" s="18"/>
      <c r="U4" s="18"/>
      <c r="V4" s="18"/>
      <c r="W4" s="18"/>
      <c r="X4" s="18"/>
      <c r="Y4" s="18"/>
      <c r="Z4" s="18"/>
    </row>
    <row r="5" spans="1:26" ht="15.75" customHeight="1">
      <c r="A5" s="18" t="s">
        <v>176</v>
      </c>
      <c r="B5" s="18" t="s">
        <v>177</v>
      </c>
      <c r="C5" s="18"/>
      <c r="D5" s="18"/>
      <c r="E5" s="18"/>
      <c r="F5" s="18"/>
      <c r="G5" s="18"/>
      <c r="H5" s="18"/>
      <c r="I5" s="18"/>
      <c r="J5" s="18"/>
      <c r="K5" s="18"/>
      <c r="L5" s="18"/>
      <c r="M5" s="18"/>
      <c r="N5" s="18"/>
      <c r="O5" s="18"/>
      <c r="P5" s="18"/>
      <c r="Q5" s="18"/>
      <c r="R5" s="18"/>
      <c r="S5" s="18"/>
      <c r="T5" s="18"/>
      <c r="U5" s="18"/>
      <c r="V5" s="18"/>
      <c r="W5" s="18"/>
      <c r="X5" s="18"/>
      <c r="Y5" s="18"/>
      <c r="Z5" s="18"/>
    </row>
    <row r="6" spans="1:26" ht="15.75" customHeight="1">
      <c r="A6" s="18" t="s">
        <v>178</v>
      </c>
      <c r="B6" s="18" t="s">
        <v>179</v>
      </c>
      <c r="C6" s="18"/>
      <c r="D6" s="18"/>
      <c r="E6" s="18"/>
      <c r="F6" s="18"/>
      <c r="G6" s="18"/>
      <c r="H6" s="18"/>
      <c r="I6" s="18"/>
      <c r="J6" s="18"/>
      <c r="K6" s="18"/>
      <c r="L6" s="18"/>
      <c r="M6" s="18"/>
      <c r="N6" s="18"/>
      <c r="O6" s="18"/>
      <c r="P6" s="18"/>
      <c r="Q6" s="18"/>
      <c r="R6" s="18"/>
      <c r="S6" s="18"/>
      <c r="T6" s="18"/>
      <c r="U6" s="18"/>
      <c r="V6" s="18"/>
      <c r="W6" s="18"/>
      <c r="X6" s="18"/>
      <c r="Y6" s="18"/>
      <c r="Z6" s="18"/>
    </row>
    <row r="7" spans="1:26" ht="15.75" customHeight="1">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ht="15.75" customHeight="1">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5.75"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ht="15.75" customHeight="1">
      <c r="A10" s="8" t="s">
        <v>180</v>
      </c>
      <c r="B10" s="8" t="s">
        <v>47</v>
      </c>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5.75" customHeight="1">
      <c r="A11" s="18" t="s">
        <v>52</v>
      </c>
      <c r="B11" s="18" t="s">
        <v>181</v>
      </c>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5.75" customHeight="1">
      <c r="A12" s="18" t="s">
        <v>150</v>
      </c>
      <c r="B12" s="18" t="s">
        <v>182</v>
      </c>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5.75" customHeight="1">
      <c r="A13" s="18" t="s">
        <v>183</v>
      </c>
      <c r="B13" s="18" t="s">
        <v>184</v>
      </c>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5.75" customHeight="1">
      <c r="A14" s="18" t="s">
        <v>185</v>
      </c>
      <c r="B14" s="18" t="s">
        <v>186</v>
      </c>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5.75" customHeight="1">
      <c r="A15" s="18" t="s">
        <v>187</v>
      </c>
      <c r="B15" s="18" t="s">
        <v>188</v>
      </c>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5.75" customHeight="1">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5.7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5.7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5.75" customHeight="1">
      <c r="A19" s="8" t="s">
        <v>189</v>
      </c>
      <c r="B19" s="8" t="s">
        <v>47</v>
      </c>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5.75" customHeight="1">
      <c r="A20" s="18" t="s">
        <v>82</v>
      </c>
      <c r="B20" s="18" t="s">
        <v>190</v>
      </c>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c r="A21" s="18" t="s">
        <v>57</v>
      </c>
      <c r="B21" s="18" t="s">
        <v>191</v>
      </c>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c r="A22" s="18" t="s">
        <v>77</v>
      </c>
      <c r="B22" s="18" t="s">
        <v>192</v>
      </c>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c r="A23" s="18" t="s">
        <v>193</v>
      </c>
      <c r="B23" s="18" t="s">
        <v>194</v>
      </c>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c r="A24" s="18" t="s">
        <v>195</v>
      </c>
      <c r="B24" s="18" t="s">
        <v>160</v>
      </c>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c r="A25" s="28" t="s">
        <v>196</v>
      </c>
      <c r="B25" s="28" t="s">
        <v>197</v>
      </c>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c r="A30" s="8" t="s">
        <v>198</v>
      </c>
      <c r="B30" s="8" t="s">
        <v>47</v>
      </c>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c r="A31" s="18" t="s">
        <v>29</v>
      </c>
      <c r="B31" s="18" t="s">
        <v>199</v>
      </c>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c r="A32" s="18" t="s">
        <v>30</v>
      </c>
      <c r="B32" s="18" t="s">
        <v>200</v>
      </c>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c r="A33" s="18" t="s">
        <v>31</v>
      </c>
      <c r="B33" s="18" t="s">
        <v>201</v>
      </c>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c r="A34" s="18" t="s">
        <v>202</v>
      </c>
      <c r="B34" s="18" t="s">
        <v>203</v>
      </c>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c r="A35" s="18" t="s">
        <v>32</v>
      </c>
      <c r="B35" s="18" t="s">
        <v>204</v>
      </c>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c r="A36" s="18" t="s">
        <v>33</v>
      </c>
      <c r="B36" s="18" t="s">
        <v>205</v>
      </c>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c r="A37" s="18" t="s">
        <v>34</v>
      </c>
      <c r="B37" s="18" t="s">
        <v>206</v>
      </c>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c r="A38" s="18" t="s">
        <v>35</v>
      </c>
      <c r="B38" s="18" t="s">
        <v>207</v>
      </c>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c r="A42" s="8" t="s">
        <v>46</v>
      </c>
      <c r="B42" s="8" t="s">
        <v>145</v>
      </c>
      <c r="C42" s="8" t="s">
        <v>48</v>
      </c>
      <c r="D42" s="8" t="s">
        <v>208</v>
      </c>
      <c r="E42" s="8" t="s">
        <v>209</v>
      </c>
      <c r="F42" s="8"/>
      <c r="G42" s="8"/>
      <c r="H42" s="8"/>
      <c r="I42" s="8"/>
      <c r="J42" s="8"/>
      <c r="K42" s="8"/>
      <c r="L42" s="8"/>
      <c r="M42" s="8"/>
      <c r="N42" s="8"/>
      <c r="O42" s="8"/>
      <c r="P42" s="8"/>
      <c r="Q42" s="8"/>
      <c r="R42" s="8"/>
      <c r="S42" s="8"/>
      <c r="T42" s="8"/>
      <c r="U42" s="8"/>
      <c r="V42" s="8"/>
      <c r="W42" s="8"/>
      <c r="X42" s="8"/>
      <c r="Y42" s="8"/>
      <c r="Z42" s="8"/>
    </row>
    <row r="43" spans="1:26" ht="15.75" customHeight="1">
      <c r="A43" s="29" t="s">
        <v>52</v>
      </c>
      <c r="B43" s="18" t="s">
        <v>53</v>
      </c>
      <c r="C43" s="18" t="s">
        <v>210</v>
      </c>
      <c r="D43" s="18" t="s">
        <v>147</v>
      </c>
      <c r="E43" s="18" t="s">
        <v>211</v>
      </c>
      <c r="F43" s="18"/>
      <c r="G43" s="18"/>
      <c r="H43" s="18"/>
      <c r="I43" s="18"/>
      <c r="J43" s="18"/>
      <c r="K43" s="18"/>
      <c r="L43" s="18"/>
      <c r="M43" s="18"/>
      <c r="N43" s="18"/>
      <c r="O43" s="18"/>
      <c r="P43" s="18"/>
      <c r="Q43" s="18"/>
      <c r="R43" s="18"/>
      <c r="S43" s="18"/>
      <c r="T43" s="18"/>
      <c r="U43" s="18"/>
      <c r="V43" s="18"/>
      <c r="W43" s="18"/>
      <c r="X43" s="18"/>
      <c r="Y43" s="18"/>
      <c r="Z43" s="18"/>
    </row>
    <row r="44" spans="1:26" ht="15.75" customHeight="1">
      <c r="A44" s="29" t="s">
        <v>57</v>
      </c>
      <c r="B44" s="18" t="s">
        <v>58</v>
      </c>
      <c r="C44" s="18" t="s">
        <v>148</v>
      </c>
      <c r="D44" s="18" t="s">
        <v>212</v>
      </c>
      <c r="E44" s="18" t="s">
        <v>213</v>
      </c>
      <c r="F44" s="18"/>
      <c r="G44" s="18"/>
      <c r="H44" s="18"/>
      <c r="I44" s="18"/>
      <c r="J44" s="18"/>
      <c r="K44" s="18"/>
      <c r="L44" s="18"/>
      <c r="M44" s="18"/>
      <c r="N44" s="18"/>
      <c r="O44" s="18"/>
      <c r="P44" s="18"/>
      <c r="Q44" s="18"/>
      <c r="R44" s="18"/>
      <c r="S44" s="18"/>
      <c r="T44" s="18"/>
      <c r="U44" s="18"/>
      <c r="V44" s="18"/>
      <c r="W44" s="18"/>
      <c r="X44" s="18"/>
      <c r="Y44" s="18"/>
      <c r="Z44" s="18"/>
    </row>
    <row r="45" spans="1:26" ht="15.75" customHeight="1">
      <c r="A45" s="29" t="s">
        <v>77</v>
      </c>
      <c r="B45" s="18" t="s">
        <v>78</v>
      </c>
      <c r="C45" s="18" t="s">
        <v>79</v>
      </c>
      <c r="D45" s="18" t="s">
        <v>214</v>
      </c>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c r="A46" s="29" t="s">
        <v>150</v>
      </c>
      <c r="B46" s="18" t="s">
        <v>151</v>
      </c>
      <c r="C46" s="18" t="s">
        <v>70</v>
      </c>
      <c r="D46" s="18"/>
      <c r="E46" s="18"/>
      <c r="F46" s="18"/>
      <c r="G46" s="18"/>
      <c r="H46" s="18"/>
      <c r="I46" s="18"/>
      <c r="J46" s="18"/>
      <c r="K46" s="18"/>
      <c r="L46" s="18"/>
      <c r="M46" s="18"/>
      <c r="N46" s="18"/>
      <c r="O46" s="18"/>
      <c r="P46" s="18"/>
      <c r="Q46" s="18"/>
      <c r="R46" s="18"/>
      <c r="S46" s="18"/>
      <c r="T46" s="18"/>
      <c r="U46" s="18"/>
      <c r="V46" s="18"/>
      <c r="W46" s="18"/>
      <c r="X46" s="18"/>
      <c r="Y46" s="18"/>
      <c r="Z46" s="18"/>
    </row>
    <row r="47" spans="1:26" ht="13">
      <c r="A47" s="29" t="s">
        <v>215</v>
      </c>
      <c r="B47" s="18" t="s">
        <v>154</v>
      </c>
      <c r="C47" s="18" t="s">
        <v>104</v>
      </c>
      <c r="D47" s="18"/>
      <c r="E47" s="18"/>
      <c r="F47" s="18"/>
      <c r="G47" s="18"/>
      <c r="H47" s="18"/>
      <c r="I47" s="18"/>
      <c r="J47" s="18"/>
      <c r="K47" s="18"/>
      <c r="L47" s="18"/>
      <c r="M47" s="18"/>
      <c r="N47" s="18"/>
      <c r="O47" s="18"/>
      <c r="P47" s="18"/>
      <c r="Q47" s="18"/>
      <c r="R47" s="18"/>
      <c r="S47" s="18"/>
      <c r="T47" s="18"/>
      <c r="U47" s="18"/>
      <c r="V47" s="18"/>
      <c r="W47" s="18"/>
      <c r="X47" s="18"/>
      <c r="Y47" s="18"/>
      <c r="Z47" s="18"/>
    </row>
    <row r="48" spans="1:26" ht="13">
      <c r="A48" s="29" t="s">
        <v>82</v>
      </c>
      <c r="B48" s="18" t="s">
        <v>83</v>
      </c>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3">
      <c r="A49" s="29" t="s">
        <v>216</v>
      </c>
      <c r="B49" s="18" t="s">
        <v>217</v>
      </c>
      <c r="C49" s="18" t="s">
        <v>218</v>
      </c>
      <c r="D49" s="18"/>
      <c r="E49" s="18"/>
      <c r="F49" s="18"/>
      <c r="G49" s="18"/>
      <c r="H49" s="18"/>
      <c r="I49" s="18"/>
      <c r="J49" s="18"/>
      <c r="K49" s="18"/>
      <c r="L49" s="18"/>
      <c r="M49" s="18"/>
      <c r="N49" s="18"/>
      <c r="O49" s="18"/>
      <c r="P49" s="18"/>
      <c r="Q49" s="18"/>
      <c r="R49" s="18"/>
      <c r="S49" s="18"/>
      <c r="T49" s="18"/>
      <c r="U49" s="18"/>
      <c r="V49" s="18"/>
      <c r="W49" s="18"/>
      <c r="X49" s="18"/>
      <c r="Y49" s="18"/>
      <c r="Z49" s="18"/>
    </row>
    <row r="50" spans="1:26" ht="13">
      <c r="A50" s="29" t="s">
        <v>63</v>
      </c>
      <c r="B50" s="18" t="s">
        <v>157</v>
      </c>
      <c r="C50" s="18" t="s">
        <v>65</v>
      </c>
      <c r="D50" s="18"/>
      <c r="E50" s="18"/>
      <c r="F50" s="18"/>
      <c r="G50" s="18"/>
      <c r="H50" s="18"/>
      <c r="I50" s="18"/>
      <c r="J50" s="18"/>
      <c r="K50" s="18"/>
      <c r="L50" s="18"/>
      <c r="M50" s="18"/>
      <c r="N50" s="18"/>
      <c r="O50" s="18"/>
      <c r="P50" s="18"/>
      <c r="Q50" s="18"/>
      <c r="R50" s="18"/>
      <c r="S50" s="18"/>
      <c r="T50" s="18"/>
      <c r="U50" s="18"/>
      <c r="V50" s="18"/>
      <c r="W50" s="18"/>
      <c r="X50" s="18"/>
      <c r="Y50" s="18"/>
      <c r="Z50" s="18"/>
    </row>
    <row r="51" spans="1:26" ht="13">
      <c r="A51" s="29" t="s">
        <v>159</v>
      </c>
      <c r="B51" s="18" t="s">
        <v>160</v>
      </c>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3">
      <c r="A52" s="18" t="s">
        <v>219</v>
      </c>
      <c r="B52" s="18" t="s">
        <v>220</v>
      </c>
      <c r="C52" s="18" t="s">
        <v>221</v>
      </c>
      <c r="D52" s="18"/>
      <c r="E52" s="18"/>
      <c r="F52" s="18"/>
      <c r="G52" s="18"/>
      <c r="H52" s="18"/>
      <c r="I52" s="18"/>
      <c r="J52" s="18"/>
      <c r="K52" s="18"/>
      <c r="L52" s="18"/>
      <c r="M52" s="18"/>
      <c r="N52" s="18"/>
      <c r="O52" s="18"/>
      <c r="P52" s="18"/>
      <c r="Q52" s="18"/>
      <c r="R52" s="18"/>
      <c r="S52" s="18"/>
      <c r="T52" s="18"/>
      <c r="U52" s="18"/>
      <c r="V52" s="18"/>
      <c r="W52" s="18"/>
      <c r="X52" s="18"/>
      <c r="Y52" s="18"/>
      <c r="Z52" s="18"/>
    </row>
    <row r="53" spans="1:26" ht="13">
      <c r="A53" s="18" t="s">
        <v>222</v>
      </c>
      <c r="B53" s="18" t="s">
        <v>223</v>
      </c>
      <c r="C53" s="18" t="s">
        <v>224</v>
      </c>
      <c r="D53" s="18"/>
      <c r="E53" s="18"/>
      <c r="F53" s="18"/>
      <c r="G53" s="18"/>
      <c r="H53" s="18"/>
      <c r="I53" s="18"/>
      <c r="J53" s="18"/>
      <c r="K53" s="18"/>
      <c r="L53" s="18"/>
      <c r="M53" s="18"/>
      <c r="N53" s="18"/>
      <c r="O53" s="18"/>
      <c r="P53" s="18"/>
      <c r="Q53" s="18"/>
      <c r="R53" s="18"/>
      <c r="S53" s="18"/>
      <c r="T53" s="18"/>
      <c r="U53" s="18"/>
      <c r="V53" s="18"/>
      <c r="W53" s="18"/>
      <c r="X53" s="18"/>
      <c r="Y53" s="18"/>
      <c r="Z53" s="18"/>
    </row>
    <row r="54" spans="1:26" ht="13">
      <c r="A54" s="18" t="s">
        <v>225</v>
      </c>
      <c r="B54" s="18" t="s">
        <v>226</v>
      </c>
      <c r="C54" s="18" t="s">
        <v>227</v>
      </c>
      <c r="D54" s="18"/>
      <c r="E54" s="18"/>
      <c r="F54" s="18"/>
      <c r="G54" s="18"/>
      <c r="H54" s="18"/>
      <c r="I54" s="18"/>
      <c r="J54" s="18"/>
      <c r="K54" s="18"/>
      <c r="L54" s="18"/>
      <c r="M54" s="18"/>
      <c r="N54" s="18"/>
      <c r="O54" s="18"/>
      <c r="P54" s="18"/>
      <c r="Q54" s="18"/>
      <c r="R54" s="18"/>
      <c r="S54" s="18"/>
      <c r="T54" s="18"/>
      <c r="U54" s="18"/>
      <c r="V54" s="18"/>
      <c r="W54" s="18"/>
      <c r="X54" s="18"/>
      <c r="Y54" s="18"/>
      <c r="Z54" s="18"/>
    </row>
    <row r="55" spans="1:26" ht="13">
      <c r="A55" s="18" t="s">
        <v>193</v>
      </c>
      <c r="B55" s="18" t="s">
        <v>228</v>
      </c>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3">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3">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3">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3">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3">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3">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3">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3">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3">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3">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3">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3">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3">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3">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3">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3">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3">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3">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3">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3">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3">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3">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3">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3">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3">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3">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3">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3">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3">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3">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3">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3">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3">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3">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3">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3">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3">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3">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3">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3">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3">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3">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3">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3">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3">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3">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3">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3">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3">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3">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3">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3">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3">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3">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3">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3">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3">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3">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3">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3">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3">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3">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3">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3">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3">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3">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3">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3">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3">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3">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3">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3">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3">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3">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3">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3">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3">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3">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3">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3">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3">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3">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3">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3">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3">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3">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3">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3">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3">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3">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3">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3">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3">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3">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3">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3">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3">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3">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3">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3">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3">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3">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3">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3">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3">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3">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3">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3">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3">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3">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3">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3">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3">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3">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3">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3">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3">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3">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3">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3">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3">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3">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3">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3">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3">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3">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3">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3">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3">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3">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3">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3">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3">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3">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3">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3">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3">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3">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3">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3">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3">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3">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3">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3">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3">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3">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3">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3">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3">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3">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3">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3">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3">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3">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3">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3">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3">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3">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3">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3">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3">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3">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3">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3">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3">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3">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3">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3">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3">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3">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3">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3">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3">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3">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3">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3">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3">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3">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3">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3">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3">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3">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3">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3">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3">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3">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3">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3">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3">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3">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3">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3">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3">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3">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3">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3">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3">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3">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3">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3">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3">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3">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3">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3">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3">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3">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3">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3">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3">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3">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3">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3">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3">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3">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3">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3">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3">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3">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3">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3">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3">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3">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3">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3">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3">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3">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3">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3">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3">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3">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3">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3">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3">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3">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3">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3">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3">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3">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3">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3">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3">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3">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3">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3">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3">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3">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3">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3">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3">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3">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3">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3">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3">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3">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3">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3">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3">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3">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3">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3">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3">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3">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3">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3">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3">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3">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3">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3">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3">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3">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3">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3">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3">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3">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3">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3">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3">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3">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3">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3">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3">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3">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3">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3">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3">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3">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3">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3">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3">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3">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3">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3">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3">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3">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3">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3">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3">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3">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3">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3">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3">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3">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3">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3">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3">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3">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3">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3">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3">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3">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3">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3">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3">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3">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3">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3">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3">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3">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3">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3">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3">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3">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3">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3">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3">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3">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3">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3">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3">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3">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3">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3">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3">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3">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3">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3">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3">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3">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3">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3">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3">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3">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3">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3">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3">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3">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3">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3">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3">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3">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3">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3">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3">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3">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3">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3">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3">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3">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3">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3">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3">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3">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3">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3">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3">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3">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3">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3">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3">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3">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3">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3">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3">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3">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3">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3">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3">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3">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3">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3">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3">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3">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3">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3">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3">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3">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3">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3">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3">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3">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3">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3">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3">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3">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3">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3">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3">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3">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3">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3">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3">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3">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3">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3">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3">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3">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3">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3">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3">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3">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3">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3">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3">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3">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3">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3">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3">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3">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3">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3">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3">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3">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3">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3">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3">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3">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3">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3">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3">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3">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3">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3">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3">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3">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3">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3">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3">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3">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3">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3">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3">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3">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3">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3">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3">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3">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3">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3">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3">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3">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3">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3">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3">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3">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3">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3">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3">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3">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3">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3">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3">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3">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3">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3">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3">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3">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3">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3">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3">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3">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3">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3">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3">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3">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3">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3">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3">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3">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3">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3">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3">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3">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3">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3">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3">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3">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3">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3">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3">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3">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3">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3">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3">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3">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3">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3">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3">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3">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3">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3">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3">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3">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3">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3">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3">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3">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3">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3">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3">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3">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3">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3">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3">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3">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3">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3">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3">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3">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3">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3">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3">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3">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3">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3">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3">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3">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3">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3">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3">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3">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3">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3">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3">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3">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3">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3">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3">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3">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3">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3">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3">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3">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3">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3">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3">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3">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3">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3">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3">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3">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3">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3">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3">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3">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3">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3">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3">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3">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3">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3">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3">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3">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3">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3">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3">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3">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3">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3">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3">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3">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3">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3">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3">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3">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3">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3">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3">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3">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3">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3">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3">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3">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3">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3">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3">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3">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3">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3">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3">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3">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3">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3">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3">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3">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3">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3">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3">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3">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3">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3">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3">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3">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3">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3">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3">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3">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3">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3">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3">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3">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3">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3">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3">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3">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3">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3">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3">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3">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3">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3">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3">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3">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3">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3">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3">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3">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3">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3">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3">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3">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3">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3">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3">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3">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3">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3">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3">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3">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3">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3">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3">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3">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3">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3">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3">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3">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3">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3">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3">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3">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3">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3">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3">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3">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3">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3">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3">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3">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3">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3">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3">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3">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3">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3">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3">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3">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3">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3">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3">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3">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3">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3">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3">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3">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3">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3">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44"/>
  <sheetViews>
    <sheetView tabSelected="1" topLeftCell="B1" workbookViewId="0">
      <pane ySplit="1" topLeftCell="A2" activePane="bottomLeft" state="frozen"/>
      <selection pane="bottomLeft" activeCell="F1" sqref="F1"/>
    </sheetView>
  </sheetViews>
  <sheetFormatPr baseColWidth="10" defaultColWidth="12.6640625" defaultRowHeight="15.75" customHeight="1"/>
  <cols>
    <col min="1" max="1" width="28" customWidth="1"/>
    <col min="2" max="3" width="31.33203125" customWidth="1"/>
    <col min="4" max="4" width="62.6640625" customWidth="1"/>
    <col min="5" max="7" width="31.33203125" customWidth="1"/>
    <col min="8" max="9" width="31.33203125" hidden="1" customWidth="1"/>
  </cols>
  <sheetData>
    <row r="1" spans="1:9" ht="37.5" customHeight="1">
      <c r="A1" s="30" t="s">
        <v>229</v>
      </c>
      <c r="B1" s="31" t="s">
        <v>230</v>
      </c>
      <c r="C1" s="30" t="s">
        <v>231</v>
      </c>
      <c r="D1" s="30" t="s">
        <v>47</v>
      </c>
      <c r="E1" s="30" t="s">
        <v>189</v>
      </c>
      <c r="F1" s="30" t="s">
        <v>444</v>
      </c>
      <c r="G1" s="30" t="s">
        <v>233</v>
      </c>
      <c r="H1" s="30" t="s">
        <v>234</v>
      </c>
      <c r="I1" s="30" t="s">
        <v>235</v>
      </c>
    </row>
    <row r="2" spans="1:9" ht="112.5" customHeight="1">
      <c r="A2" s="32">
        <v>1</v>
      </c>
      <c r="B2" s="33" t="s">
        <v>236</v>
      </c>
      <c r="C2" s="32" t="s">
        <v>237</v>
      </c>
      <c r="D2" s="32" t="s">
        <v>238</v>
      </c>
      <c r="E2" s="32" t="s">
        <v>239</v>
      </c>
      <c r="F2" s="32" t="s">
        <v>240</v>
      </c>
      <c r="G2" s="34" t="s">
        <v>241</v>
      </c>
      <c r="H2" s="32"/>
      <c r="I2" s="32"/>
    </row>
    <row r="3" spans="1:9" ht="112.5" customHeight="1">
      <c r="A3" s="32">
        <f t="shared" ref="A3:A44" si="0">A2+1</f>
        <v>2</v>
      </c>
      <c r="B3" s="33" t="s">
        <v>236</v>
      </c>
      <c r="C3" s="32" t="s">
        <v>242</v>
      </c>
      <c r="D3" s="32" t="s">
        <v>243</v>
      </c>
      <c r="E3" s="32" t="s">
        <v>244</v>
      </c>
      <c r="F3" s="32" t="s">
        <v>245</v>
      </c>
      <c r="G3" s="34" t="s">
        <v>246</v>
      </c>
      <c r="H3" s="32"/>
      <c r="I3" s="32"/>
    </row>
    <row r="4" spans="1:9" ht="112.5" customHeight="1">
      <c r="A4" s="32">
        <f t="shared" si="0"/>
        <v>3</v>
      </c>
      <c r="B4" s="33" t="s">
        <v>236</v>
      </c>
      <c r="C4" s="32" t="s">
        <v>247</v>
      </c>
      <c r="D4" s="32" t="s">
        <v>248</v>
      </c>
      <c r="E4" s="32" t="s">
        <v>249</v>
      </c>
      <c r="F4" s="32" t="s">
        <v>250</v>
      </c>
      <c r="G4" s="35" t="s">
        <v>251</v>
      </c>
      <c r="H4" s="32"/>
      <c r="I4" s="32"/>
    </row>
    <row r="5" spans="1:9" ht="112.5" customHeight="1">
      <c r="A5" s="32">
        <f t="shared" si="0"/>
        <v>4</v>
      </c>
      <c r="B5" s="33" t="s">
        <v>236</v>
      </c>
      <c r="C5" s="32" t="s">
        <v>252</v>
      </c>
      <c r="D5" s="32" t="s">
        <v>253</v>
      </c>
      <c r="E5" s="32" t="s">
        <v>254</v>
      </c>
      <c r="F5" s="32" t="s">
        <v>255</v>
      </c>
      <c r="G5" s="35" t="s">
        <v>256</v>
      </c>
      <c r="H5" s="32"/>
      <c r="I5" s="32"/>
    </row>
    <row r="6" spans="1:9" ht="112.5" customHeight="1">
      <c r="A6" s="32">
        <f t="shared" si="0"/>
        <v>5</v>
      </c>
      <c r="B6" s="33" t="s">
        <v>236</v>
      </c>
      <c r="C6" s="32" t="s">
        <v>257</v>
      </c>
      <c r="D6" s="32" t="s">
        <v>258</v>
      </c>
      <c r="E6" s="32" t="s">
        <v>259</v>
      </c>
      <c r="F6" s="32" t="s">
        <v>260</v>
      </c>
      <c r="G6" s="34" t="s">
        <v>261</v>
      </c>
      <c r="H6" s="32"/>
      <c r="I6" s="32"/>
    </row>
    <row r="7" spans="1:9" ht="112.5" customHeight="1">
      <c r="A7" s="32">
        <f t="shared" si="0"/>
        <v>6</v>
      </c>
      <c r="B7" s="33" t="s">
        <v>236</v>
      </c>
      <c r="C7" s="32" t="s">
        <v>262</v>
      </c>
      <c r="D7" s="32" t="s">
        <v>263</v>
      </c>
      <c r="E7" s="32" t="s">
        <v>264</v>
      </c>
      <c r="F7" s="32" t="s">
        <v>265</v>
      </c>
      <c r="G7" s="34" t="s">
        <v>266</v>
      </c>
      <c r="H7" s="32"/>
      <c r="I7" s="32"/>
    </row>
    <row r="8" spans="1:9" ht="112.5" customHeight="1">
      <c r="A8" s="32">
        <f t="shared" si="0"/>
        <v>7</v>
      </c>
      <c r="B8" s="33" t="s">
        <v>236</v>
      </c>
      <c r="C8" s="32" t="s">
        <v>267</v>
      </c>
      <c r="D8" s="32" t="s">
        <v>268</v>
      </c>
      <c r="E8" s="32" t="s">
        <v>269</v>
      </c>
      <c r="F8" s="32" t="s">
        <v>270</v>
      </c>
      <c r="G8" s="35" t="s">
        <v>271</v>
      </c>
      <c r="H8" s="32"/>
      <c r="I8" s="32"/>
    </row>
    <row r="9" spans="1:9" ht="112.5" customHeight="1">
      <c r="A9" s="32">
        <f t="shared" si="0"/>
        <v>8</v>
      </c>
      <c r="B9" s="33" t="s">
        <v>236</v>
      </c>
      <c r="C9" s="32" t="s">
        <v>272</v>
      </c>
      <c r="D9" s="32" t="s">
        <v>273</v>
      </c>
      <c r="E9" s="32" t="s">
        <v>274</v>
      </c>
      <c r="F9" s="32"/>
      <c r="G9" s="32"/>
      <c r="H9" s="32"/>
      <c r="I9" s="32"/>
    </row>
    <row r="10" spans="1:9" ht="112.5" customHeight="1">
      <c r="A10" s="32">
        <f t="shared" si="0"/>
        <v>9</v>
      </c>
      <c r="B10" s="33" t="s">
        <v>236</v>
      </c>
      <c r="C10" s="32" t="s">
        <v>275</v>
      </c>
      <c r="D10" s="32" t="s">
        <v>276</v>
      </c>
      <c r="E10" s="32" t="s">
        <v>277</v>
      </c>
      <c r="F10" s="32" t="s">
        <v>278</v>
      </c>
      <c r="G10" s="35" t="s">
        <v>279</v>
      </c>
      <c r="H10" s="32"/>
      <c r="I10" s="32"/>
    </row>
    <row r="11" spans="1:9" ht="112.5" customHeight="1">
      <c r="A11" s="32">
        <f t="shared" si="0"/>
        <v>10</v>
      </c>
      <c r="B11" s="33" t="s">
        <v>236</v>
      </c>
      <c r="C11" s="32" t="s">
        <v>280</v>
      </c>
      <c r="D11" s="32" t="s">
        <v>281</v>
      </c>
      <c r="E11" s="32" t="s">
        <v>282</v>
      </c>
      <c r="F11" s="32" t="s">
        <v>283</v>
      </c>
      <c r="G11" s="35" t="s">
        <v>284</v>
      </c>
      <c r="H11" s="32"/>
      <c r="I11" s="32"/>
    </row>
    <row r="12" spans="1:9" ht="112.5" customHeight="1">
      <c r="A12" s="32">
        <f t="shared" si="0"/>
        <v>11</v>
      </c>
      <c r="B12" s="33" t="s">
        <v>236</v>
      </c>
      <c r="C12" s="32" t="s">
        <v>285</v>
      </c>
      <c r="D12" s="32" t="s">
        <v>286</v>
      </c>
      <c r="E12" s="32" t="s">
        <v>287</v>
      </c>
      <c r="F12" s="32" t="s">
        <v>288</v>
      </c>
      <c r="G12" s="34" t="s">
        <v>289</v>
      </c>
      <c r="H12" s="32"/>
      <c r="I12" s="32"/>
    </row>
    <row r="13" spans="1:9" ht="112.5" customHeight="1">
      <c r="A13" s="32">
        <f t="shared" si="0"/>
        <v>12</v>
      </c>
      <c r="B13" s="33" t="s">
        <v>236</v>
      </c>
      <c r="C13" s="32" t="s">
        <v>290</v>
      </c>
      <c r="D13" s="32" t="s">
        <v>291</v>
      </c>
      <c r="E13" s="32" t="s">
        <v>292</v>
      </c>
      <c r="F13" s="36" t="s">
        <v>293</v>
      </c>
      <c r="G13" s="35" t="s">
        <v>294</v>
      </c>
      <c r="H13" s="32"/>
      <c r="I13" s="32"/>
    </row>
    <row r="14" spans="1:9" ht="112.5" customHeight="1">
      <c r="A14" s="32">
        <f t="shared" si="0"/>
        <v>13</v>
      </c>
      <c r="B14" s="33" t="s">
        <v>236</v>
      </c>
      <c r="C14" s="32" t="s">
        <v>295</v>
      </c>
      <c r="D14" s="32" t="s">
        <v>296</v>
      </c>
      <c r="E14" s="32" t="s">
        <v>297</v>
      </c>
      <c r="F14" s="32" t="s">
        <v>298</v>
      </c>
      <c r="G14" s="35" t="s">
        <v>299</v>
      </c>
      <c r="H14" s="32"/>
      <c r="I14" s="32"/>
    </row>
    <row r="15" spans="1:9" ht="112.5" customHeight="1">
      <c r="A15" s="32">
        <f t="shared" si="0"/>
        <v>14</v>
      </c>
      <c r="B15" s="33" t="s">
        <v>236</v>
      </c>
      <c r="C15" s="32" t="s">
        <v>300</v>
      </c>
      <c r="D15" s="32" t="s">
        <v>301</v>
      </c>
      <c r="E15" s="32" t="s">
        <v>297</v>
      </c>
      <c r="F15" s="32" t="s">
        <v>249</v>
      </c>
      <c r="G15" s="32"/>
      <c r="H15" s="32"/>
      <c r="I15" s="32"/>
    </row>
    <row r="16" spans="1:9" ht="112.5" customHeight="1">
      <c r="A16" s="32">
        <f t="shared" si="0"/>
        <v>15</v>
      </c>
      <c r="B16" s="33" t="s">
        <v>236</v>
      </c>
      <c r="C16" s="32" t="s">
        <v>302</v>
      </c>
      <c r="D16" s="32" t="s">
        <v>303</v>
      </c>
      <c r="E16" s="32" t="s">
        <v>304</v>
      </c>
      <c r="F16" s="36" t="s">
        <v>305</v>
      </c>
      <c r="G16" s="35" t="s">
        <v>306</v>
      </c>
      <c r="H16" s="32"/>
      <c r="I16" s="32"/>
    </row>
    <row r="17" spans="1:9" ht="112.5" customHeight="1">
      <c r="A17" s="32">
        <f t="shared" si="0"/>
        <v>16</v>
      </c>
      <c r="B17" s="33" t="s">
        <v>236</v>
      </c>
      <c r="C17" s="32" t="s">
        <v>307</v>
      </c>
      <c r="D17" s="32" t="s">
        <v>308</v>
      </c>
      <c r="E17" s="32" t="s">
        <v>249</v>
      </c>
      <c r="F17" s="32" t="s">
        <v>309</v>
      </c>
      <c r="G17" s="35" t="s">
        <v>310</v>
      </c>
      <c r="H17" s="32"/>
      <c r="I17" s="32"/>
    </row>
    <row r="18" spans="1:9" ht="112.5" customHeight="1">
      <c r="A18" s="32">
        <f t="shared" si="0"/>
        <v>17</v>
      </c>
      <c r="B18" s="33" t="s">
        <v>236</v>
      </c>
      <c r="C18" s="32" t="s">
        <v>311</v>
      </c>
      <c r="D18" s="32" t="s">
        <v>312</v>
      </c>
      <c r="E18" s="32" t="s">
        <v>249</v>
      </c>
      <c r="F18" s="32" t="s">
        <v>313</v>
      </c>
      <c r="G18" s="35" t="s">
        <v>314</v>
      </c>
      <c r="H18" s="32"/>
      <c r="I18" s="32"/>
    </row>
    <row r="19" spans="1:9" ht="112.5" customHeight="1">
      <c r="A19" s="32">
        <f t="shared" si="0"/>
        <v>18</v>
      </c>
      <c r="B19" s="33" t="s">
        <v>236</v>
      </c>
      <c r="C19" s="32" t="s">
        <v>315</v>
      </c>
      <c r="D19" s="32" t="s">
        <v>316</v>
      </c>
      <c r="E19" s="32" t="s">
        <v>317</v>
      </c>
      <c r="F19" s="32" t="s">
        <v>318</v>
      </c>
      <c r="G19" s="35" t="s">
        <v>319</v>
      </c>
      <c r="H19" s="32"/>
      <c r="I19" s="32"/>
    </row>
    <row r="20" spans="1:9" ht="112.5" customHeight="1">
      <c r="A20" s="32">
        <f t="shared" si="0"/>
        <v>19</v>
      </c>
      <c r="B20" s="33" t="s">
        <v>236</v>
      </c>
      <c r="C20" s="32" t="s">
        <v>320</v>
      </c>
      <c r="D20" s="32" t="s">
        <v>321</v>
      </c>
      <c r="E20" s="32" t="s">
        <v>322</v>
      </c>
      <c r="F20" s="32" t="s">
        <v>323</v>
      </c>
      <c r="G20" s="34" t="s">
        <v>324</v>
      </c>
      <c r="H20" s="32"/>
      <c r="I20" s="32"/>
    </row>
    <row r="21" spans="1:9" ht="112.5" customHeight="1">
      <c r="A21" s="37">
        <f t="shared" si="0"/>
        <v>20</v>
      </c>
      <c r="B21" s="38" t="s">
        <v>325</v>
      </c>
      <c r="C21" s="37" t="s">
        <v>326</v>
      </c>
      <c r="D21" s="37" t="s">
        <v>327</v>
      </c>
      <c r="E21" s="37" t="s">
        <v>51</v>
      </c>
      <c r="F21" s="37"/>
      <c r="G21" s="37"/>
      <c r="H21" s="37"/>
      <c r="I21" s="37"/>
    </row>
    <row r="22" spans="1:9" ht="112.5" customHeight="1">
      <c r="A22" s="37">
        <f t="shared" si="0"/>
        <v>21</v>
      </c>
      <c r="B22" s="38" t="s">
        <v>325</v>
      </c>
      <c r="C22" s="37" t="s">
        <v>328</v>
      </c>
      <c r="D22" s="37" t="s">
        <v>329</v>
      </c>
      <c r="E22" s="37" t="s">
        <v>51</v>
      </c>
      <c r="F22" s="37"/>
      <c r="G22" s="37"/>
      <c r="H22" s="37"/>
      <c r="I22" s="37"/>
    </row>
    <row r="23" spans="1:9" ht="112.5" customHeight="1">
      <c r="A23" s="37">
        <f t="shared" si="0"/>
        <v>22</v>
      </c>
      <c r="B23" s="38" t="s">
        <v>325</v>
      </c>
      <c r="C23" s="37" t="s">
        <v>330</v>
      </c>
      <c r="D23" s="37" t="s">
        <v>331</v>
      </c>
      <c r="E23" s="37" t="s">
        <v>51</v>
      </c>
      <c r="F23" s="37"/>
      <c r="G23" s="37"/>
      <c r="H23" s="37"/>
      <c r="I23" s="37"/>
    </row>
    <row r="24" spans="1:9" ht="112.5" customHeight="1">
      <c r="A24" s="37">
        <f t="shared" si="0"/>
        <v>23</v>
      </c>
      <c r="B24" s="38" t="s">
        <v>325</v>
      </c>
      <c r="C24" s="37" t="s">
        <v>332</v>
      </c>
      <c r="D24" s="37" t="s">
        <v>333</v>
      </c>
      <c r="E24" s="37" t="s">
        <v>76</v>
      </c>
      <c r="F24" s="37" t="s">
        <v>334</v>
      </c>
      <c r="G24" s="39" t="s">
        <v>335</v>
      </c>
      <c r="H24" s="37"/>
      <c r="I24" s="37"/>
    </row>
    <row r="25" spans="1:9" ht="112.5" customHeight="1">
      <c r="A25" s="37">
        <f t="shared" si="0"/>
        <v>24</v>
      </c>
      <c r="B25" s="38" t="s">
        <v>325</v>
      </c>
      <c r="C25" s="37" t="s">
        <v>336</v>
      </c>
      <c r="D25" s="37" t="s">
        <v>337</v>
      </c>
      <c r="E25" s="37" t="s">
        <v>56</v>
      </c>
      <c r="F25" s="37"/>
      <c r="G25" s="37"/>
      <c r="H25" s="37"/>
      <c r="I25" s="37"/>
    </row>
    <row r="26" spans="1:9" ht="112.5" customHeight="1">
      <c r="A26" s="37">
        <f t="shared" si="0"/>
        <v>25</v>
      </c>
      <c r="B26" s="38" t="s">
        <v>325</v>
      </c>
      <c r="C26" s="37" t="s">
        <v>338</v>
      </c>
      <c r="D26" s="37" t="s">
        <v>339</v>
      </c>
      <c r="E26" s="37" t="s">
        <v>340</v>
      </c>
      <c r="F26" s="37" t="s">
        <v>341</v>
      </c>
      <c r="G26" s="39" t="s">
        <v>342</v>
      </c>
      <c r="H26" s="37"/>
      <c r="I26" s="37"/>
    </row>
    <row r="27" spans="1:9" ht="112.5" customHeight="1">
      <c r="A27" s="37">
        <f t="shared" si="0"/>
        <v>26</v>
      </c>
      <c r="B27" s="38" t="s">
        <v>325</v>
      </c>
      <c r="C27" s="37" t="s">
        <v>343</v>
      </c>
      <c r="D27" s="37" t="s">
        <v>344</v>
      </c>
      <c r="E27" s="37" t="s">
        <v>76</v>
      </c>
      <c r="F27" s="37" t="s">
        <v>345</v>
      </c>
      <c r="G27" s="39" t="s">
        <v>346</v>
      </c>
      <c r="H27" s="37"/>
      <c r="I27" s="37"/>
    </row>
    <row r="28" spans="1:9" ht="112.5" customHeight="1">
      <c r="A28" s="37">
        <f t="shared" si="0"/>
        <v>27</v>
      </c>
      <c r="B28" s="38" t="s">
        <v>325</v>
      </c>
      <c r="C28" s="37" t="s">
        <v>347</v>
      </c>
      <c r="D28" s="37" t="s">
        <v>348</v>
      </c>
      <c r="E28" s="37" t="s">
        <v>340</v>
      </c>
      <c r="F28" s="37" t="s">
        <v>349</v>
      </c>
      <c r="G28" s="39" t="s">
        <v>350</v>
      </c>
      <c r="H28" s="37"/>
      <c r="I28" s="37"/>
    </row>
    <row r="29" spans="1:9" ht="112.5" customHeight="1">
      <c r="A29" s="37">
        <f t="shared" si="0"/>
        <v>28</v>
      </c>
      <c r="B29" s="38" t="s">
        <v>325</v>
      </c>
      <c r="C29" s="37" t="s">
        <v>351</v>
      </c>
      <c r="D29" s="37" t="s">
        <v>348</v>
      </c>
      <c r="E29" s="37" t="s">
        <v>340</v>
      </c>
      <c r="F29" s="37" t="s">
        <v>352</v>
      </c>
      <c r="G29" s="39" t="s">
        <v>353</v>
      </c>
      <c r="H29" s="37"/>
      <c r="I29" s="37"/>
    </row>
    <row r="30" spans="1:9" ht="112.5" customHeight="1">
      <c r="A30" s="37">
        <f t="shared" si="0"/>
        <v>29</v>
      </c>
      <c r="B30" s="38" t="s">
        <v>325</v>
      </c>
      <c r="C30" s="37" t="s">
        <v>354</v>
      </c>
      <c r="D30" s="37" t="s">
        <v>355</v>
      </c>
      <c r="E30" s="37" t="s">
        <v>51</v>
      </c>
      <c r="F30" s="37" t="s">
        <v>356</v>
      </c>
      <c r="G30" s="39" t="s">
        <v>357</v>
      </c>
      <c r="H30" s="37"/>
      <c r="I30" s="37"/>
    </row>
    <row r="31" spans="1:9" ht="112.5" customHeight="1">
      <c r="A31" s="37">
        <f t="shared" si="0"/>
        <v>30</v>
      </c>
      <c r="B31" s="38" t="s">
        <v>325</v>
      </c>
      <c r="C31" s="37" t="s">
        <v>358</v>
      </c>
      <c r="D31" s="37" t="s">
        <v>359</v>
      </c>
      <c r="E31" s="37" t="s">
        <v>76</v>
      </c>
      <c r="F31" s="37"/>
      <c r="G31" s="37"/>
      <c r="H31" s="37"/>
      <c r="I31" s="37"/>
    </row>
    <row r="32" spans="1:9" ht="112.5" customHeight="1">
      <c r="A32" s="37">
        <f t="shared" si="0"/>
        <v>31</v>
      </c>
      <c r="B32" s="38" t="s">
        <v>325</v>
      </c>
      <c r="C32" s="37" t="s">
        <v>360</v>
      </c>
      <c r="D32" s="37" t="s">
        <v>361</v>
      </c>
      <c r="E32" s="37" t="s">
        <v>362</v>
      </c>
      <c r="F32" s="37" t="s">
        <v>363</v>
      </c>
      <c r="G32" s="39" t="s">
        <v>364</v>
      </c>
      <c r="H32" s="37"/>
      <c r="I32" s="37"/>
    </row>
    <row r="33" spans="1:9" ht="112.5" customHeight="1">
      <c r="A33" s="37">
        <f t="shared" si="0"/>
        <v>32</v>
      </c>
      <c r="B33" s="38" t="s">
        <v>325</v>
      </c>
      <c r="C33" s="37" t="s">
        <v>365</v>
      </c>
      <c r="D33" s="37" t="s">
        <v>366</v>
      </c>
      <c r="E33" s="37" t="s">
        <v>51</v>
      </c>
      <c r="F33" s="37"/>
      <c r="G33" s="37"/>
      <c r="H33" s="37"/>
      <c r="I33" s="37"/>
    </row>
    <row r="34" spans="1:9" ht="112.5" customHeight="1">
      <c r="A34" s="37">
        <f t="shared" si="0"/>
        <v>33</v>
      </c>
      <c r="B34" s="38" t="s">
        <v>325</v>
      </c>
      <c r="C34" s="37" t="s">
        <v>367</v>
      </c>
      <c r="D34" s="37" t="s">
        <v>368</v>
      </c>
      <c r="E34" s="37" t="s">
        <v>51</v>
      </c>
      <c r="F34" s="37" t="s">
        <v>369</v>
      </c>
      <c r="G34" s="39" t="s">
        <v>370</v>
      </c>
      <c r="H34" s="37"/>
      <c r="I34" s="37"/>
    </row>
    <row r="35" spans="1:9" ht="112.5" customHeight="1">
      <c r="A35" s="37">
        <f t="shared" si="0"/>
        <v>34</v>
      </c>
      <c r="B35" s="38" t="s">
        <v>325</v>
      </c>
      <c r="C35" s="37" t="s">
        <v>371</v>
      </c>
      <c r="D35" s="37" t="s">
        <v>372</v>
      </c>
      <c r="E35" s="37"/>
      <c r="F35" s="37" t="s">
        <v>373</v>
      </c>
      <c r="G35" s="39" t="s">
        <v>374</v>
      </c>
      <c r="H35" s="37"/>
      <c r="I35" s="37"/>
    </row>
    <row r="36" spans="1:9" ht="112.5" customHeight="1">
      <c r="A36" s="37">
        <f t="shared" si="0"/>
        <v>35</v>
      </c>
      <c r="B36" s="38" t="s">
        <v>325</v>
      </c>
      <c r="C36" s="37" t="s">
        <v>375</v>
      </c>
      <c r="D36" s="37" t="s">
        <v>376</v>
      </c>
      <c r="E36" s="37" t="s">
        <v>377</v>
      </c>
      <c r="F36" s="37" t="s">
        <v>378</v>
      </c>
      <c r="G36" s="39" t="s">
        <v>379</v>
      </c>
      <c r="H36" s="37"/>
      <c r="I36" s="37"/>
    </row>
    <row r="37" spans="1:9" ht="112.5" customHeight="1">
      <c r="A37" s="37">
        <f t="shared" si="0"/>
        <v>36</v>
      </c>
      <c r="B37" s="38" t="s">
        <v>325</v>
      </c>
      <c r="C37" s="37" t="s">
        <v>380</v>
      </c>
      <c r="D37" s="37" t="s">
        <v>381</v>
      </c>
      <c r="E37" s="37" t="s">
        <v>382</v>
      </c>
      <c r="F37" s="37"/>
      <c r="G37" s="37"/>
      <c r="H37" s="37"/>
      <c r="I37" s="37"/>
    </row>
    <row r="38" spans="1:9" ht="112.5" customHeight="1">
      <c r="A38" s="37">
        <f t="shared" si="0"/>
        <v>37</v>
      </c>
      <c r="B38" s="38" t="s">
        <v>325</v>
      </c>
      <c r="C38" s="37" t="s">
        <v>383</v>
      </c>
      <c r="D38" s="37" t="s">
        <v>384</v>
      </c>
      <c r="E38" s="37" t="s">
        <v>382</v>
      </c>
      <c r="F38" s="37" t="s">
        <v>385</v>
      </c>
      <c r="G38" s="39" t="s">
        <v>386</v>
      </c>
      <c r="H38" s="37"/>
      <c r="I38" s="37"/>
    </row>
    <row r="39" spans="1:9" ht="112.5" customHeight="1">
      <c r="A39" s="37">
        <f t="shared" si="0"/>
        <v>38</v>
      </c>
      <c r="B39" s="38" t="s">
        <v>325</v>
      </c>
      <c r="C39" s="37" t="s">
        <v>387</v>
      </c>
      <c r="D39" s="37" t="s">
        <v>388</v>
      </c>
      <c r="E39" s="37" t="s">
        <v>389</v>
      </c>
      <c r="F39" s="37"/>
      <c r="G39" s="37"/>
      <c r="H39" s="37"/>
      <c r="I39" s="37"/>
    </row>
    <row r="40" spans="1:9" ht="112.5" customHeight="1">
      <c r="A40" s="37">
        <f t="shared" si="0"/>
        <v>39</v>
      </c>
      <c r="B40" s="38" t="s">
        <v>325</v>
      </c>
      <c r="C40" s="37" t="s">
        <v>390</v>
      </c>
      <c r="D40" s="37" t="s">
        <v>391</v>
      </c>
      <c r="E40" s="37" t="s">
        <v>106</v>
      </c>
      <c r="F40" s="37" t="s">
        <v>392</v>
      </c>
      <c r="G40" s="39" t="s">
        <v>393</v>
      </c>
      <c r="H40" s="37"/>
      <c r="I40" s="37"/>
    </row>
    <row r="41" spans="1:9" ht="112.5" customHeight="1">
      <c r="A41" s="37">
        <f t="shared" si="0"/>
        <v>40</v>
      </c>
      <c r="B41" s="38" t="s">
        <v>325</v>
      </c>
      <c r="C41" s="37" t="s">
        <v>394</v>
      </c>
      <c r="D41" s="37" t="s">
        <v>395</v>
      </c>
      <c r="E41" s="37"/>
      <c r="F41" s="37"/>
      <c r="G41" s="37"/>
      <c r="H41" s="37"/>
      <c r="I41" s="37"/>
    </row>
    <row r="42" spans="1:9" ht="112.5" customHeight="1">
      <c r="A42" s="37">
        <f t="shared" si="0"/>
        <v>41</v>
      </c>
      <c r="B42" s="38" t="s">
        <v>325</v>
      </c>
      <c r="C42" s="37" t="s">
        <v>396</v>
      </c>
      <c r="D42" s="37" t="s">
        <v>397</v>
      </c>
      <c r="E42" s="37" t="s">
        <v>382</v>
      </c>
      <c r="F42" s="37"/>
      <c r="G42" s="37"/>
      <c r="H42" s="37"/>
      <c r="I42" s="37"/>
    </row>
    <row r="43" spans="1:9" ht="112.5" customHeight="1">
      <c r="A43" s="37">
        <f t="shared" si="0"/>
        <v>42</v>
      </c>
      <c r="B43" s="38" t="s">
        <v>325</v>
      </c>
      <c r="C43" s="37" t="s">
        <v>398</v>
      </c>
      <c r="D43" s="37" t="s">
        <v>399</v>
      </c>
      <c r="E43" s="37" t="s">
        <v>377</v>
      </c>
      <c r="F43" s="37"/>
      <c r="G43" s="37"/>
      <c r="H43" s="37"/>
      <c r="I43" s="37"/>
    </row>
    <row r="44" spans="1:9" ht="112.5" customHeight="1">
      <c r="A44" s="37">
        <f t="shared" si="0"/>
        <v>43</v>
      </c>
      <c r="B44" s="38" t="s">
        <v>325</v>
      </c>
      <c r="C44" s="37" t="s">
        <v>400</v>
      </c>
      <c r="D44" s="37" t="s">
        <v>401</v>
      </c>
      <c r="E44" s="37" t="s">
        <v>382</v>
      </c>
      <c r="F44" s="37" t="s">
        <v>402</v>
      </c>
      <c r="G44" s="39" t="s">
        <v>403</v>
      </c>
      <c r="H44" s="37"/>
      <c r="I44" s="37"/>
    </row>
  </sheetData>
  <autoFilter ref="A1:G44" xr:uid="{00000000-0009-0000-0000-00000A000000}"/>
  <hyperlinks>
    <hyperlink ref="G2" r:id="rId1" xr:uid="{00000000-0004-0000-0A00-000000000000}"/>
    <hyperlink ref="G3" r:id="rId2" xr:uid="{00000000-0004-0000-0A00-000001000000}"/>
    <hyperlink ref="G4" r:id="rId3" xr:uid="{00000000-0004-0000-0A00-000002000000}"/>
    <hyperlink ref="G5" r:id="rId4" xr:uid="{00000000-0004-0000-0A00-000003000000}"/>
    <hyperlink ref="G6" r:id="rId5" xr:uid="{00000000-0004-0000-0A00-000004000000}"/>
    <hyperlink ref="G7" r:id="rId6" xr:uid="{00000000-0004-0000-0A00-000005000000}"/>
    <hyperlink ref="G8" r:id="rId7" xr:uid="{00000000-0004-0000-0A00-000006000000}"/>
    <hyperlink ref="G10" r:id="rId8" xr:uid="{00000000-0004-0000-0A00-000007000000}"/>
    <hyperlink ref="G11" r:id="rId9" xr:uid="{00000000-0004-0000-0A00-000008000000}"/>
    <hyperlink ref="G12" r:id="rId10" xr:uid="{00000000-0004-0000-0A00-000009000000}"/>
    <hyperlink ref="G13" r:id="rId11" xr:uid="{00000000-0004-0000-0A00-00000A000000}"/>
    <hyperlink ref="G14" r:id="rId12" xr:uid="{00000000-0004-0000-0A00-00000B000000}"/>
    <hyperlink ref="G16" r:id="rId13" xr:uid="{00000000-0004-0000-0A00-00000C000000}"/>
    <hyperlink ref="G17" r:id="rId14" xr:uid="{00000000-0004-0000-0A00-00000D000000}"/>
    <hyperlink ref="G18" r:id="rId15" xr:uid="{00000000-0004-0000-0A00-00000E000000}"/>
    <hyperlink ref="G19" r:id="rId16" xr:uid="{00000000-0004-0000-0A00-00000F000000}"/>
    <hyperlink ref="G20" r:id="rId17" xr:uid="{00000000-0004-0000-0A00-000010000000}"/>
    <hyperlink ref="G24" r:id="rId18" xr:uid="{00000000-0004-0000-0A00-000011000000}"/>
    <hyperlink ref="G26" r:id="rId19" xr:uid="{00000000-0004-0000-0A00-000012000000}"/>
    <hyperlink ref="G27" r:id="rId20" xr:uid="{00000000-0004-0000-0A00-000013000000}"/>
    <hyperlink ref="G28" r:id="rId21" xr:uid="{00000000-0004-0000-0A00-000014000000}"/>
    <hyperlink ref="G29" r:id="rId22" xr:uid="{00000000-0004-0000-0A00-000015000000}"/>
    <hyperlink ref="G30" r:id="rId23" xr:uid="{00000000-0004-0000-0A00-000016000000}"/>
    <hyperlink ref="G32" r:id="rId24" xr:uid="{00000000-0004-0000-0A00-000017000000}"/>
    <hyperlink ref="G34" r:id="rId25" xr:uid="{00000000-0004-0000-0A00-000018000000}"/>
    <hyperlink ref="G35" r:id="rId26" xr:uid="{00000000-0004-0000-0A00-000019000000}"/>
    <hyperlink ref="G36" r:id="rId27" xr:uid="{00000000-0004-0000-0A00-00001A000000}"/>
    <hyperlink ref="G38" r:id="rId28" xr:uid="{00000000-0004-0000-0A00-00001B000000}"/>
    <hyperlink ref="G40" r:id="rId29" xr:uid="{00000000-0004-0000-0A00-00001C000000}"/>
    <hyperlink ref="G44" r:id="rId30" xr:uid="{00000000-0004-0000-0A00-00001D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2"/>
  <sheetViews>
    <sheetView showGridLines="0" workbookViewId="0"/>
  </sheetViews>
  <sheetFormatPr baseColWidth="10" defaultColWidth="12.6640625" defaultRowHeight="15.75" customHeight="1"/>
  <cols>
    <col min="1" max="2" width="23" customWidth="1"/>
    <col min="3" max="3" width="61.5" customWidth="1"/>
  </cols>
  <sheetData>
    <row r="1" spans="1:27" ht="15.75" customHeight="1">
      <c r="A1" s="8" t="s">
        <v>404</v>
      </c>
      <c r="B1" s="8" t="s">
        <v>189</v>
      </c>
      <c r="C1" s="8" t="s">
        <v>405</v>
      </c>
      <c r="D1" s="8"/>
      <c r="E1" s="8"/>
      <c r="F1" s="8" t="s">
        <v>406</v>
      </c>
      <c r="G1" s="8"/>
      <c r="H1" s="8"/>
      <c r="I1" s="8"/>
      <c r="J1" s="8"/>
      <c r="K1" s="8"/>
      <c r="L1" s="8"/>
      <c r="M1" s="8"/>
      <c r="N1" s="8"/>
      <c r="O1" s="8"/>
      <c r="P1" s="8"/>
      <c r="Q1" s="8"/>
      <c r="R1" s="8"/>
      <c r="S1" s="8"/>
      <c r="T1" s="8"/>
      <c r="U1" s="8"/>
      <c r="V1" s="8"/>
      <c r="W1" s="8"/>
      <c r="X1" s="8"/>
      <c r="Y1" s="8"/>
      <c r="Z1" s="8"/>
      <c r="AA1" s="8"/>
    </row>
    <row r="2" spans="1:27" ht="15.75" customHeight="1">
      <c r="A2" s="18" t="s">
        <v>407</v>
      </c>
      <c r="B2" s="18" t="s">
        <v>408</v>
      </c>
    </row>
    <row r="3" spans="1:27" ht="15.75" customHeight="1">
      <c r="A3" s="18" t="s">
        <v>407</v>
      </c>
      <c r="F3" s="8" t="s">
        <v>408</v>
      </c>
    </row>
    <row r="4" spans="1:27" ht="15.75" customHeight="1">
      <c r="A4" s="18" t="s">
        <v>407</v>
      </c>
      <c r="F4" s="18" t="s">
        <v>409</v>
      </c>
    </row>
    <row r="5" spans="1:27" ht="15.75" customHeight="1">
      <c r="A5" s="18" t="s">
        <v>407</v>
      </c>
    </row>
    <row r="6" spans="1:27" ht="15.75" customHeight="1">
      <c r="A6" s="18" t="s">
        <v>407</v>
      </c>
      <c r="F6" s="8" t="s">
        <v>52</v>
      </c>
    </row>
    <row r="7" spans="1:27" ht="15.75" customHeight="1">
      <c r="A7" s="18" t="s">
        <v>410</v>
      </c>
      <c r="B7" s="18" t="s">
        <v>411</v>
      </c>
      <c r="F7" s="18" t="s">
        <v>412</v>
      </c>
    </row>
    <row r="8" spans="1:27" ht="15.75" customHeight="1">
      <c r="A8" s="18" t="s">
        <v>410</v>
      </c>
    </row>
    <row r="9" spans="1:27" ht="15.75" customHeight="1">
      <c r="A9" s="18" t="s">
        <v>410</v>
      </c>
    </row>
    <row r="10" spans="1:27" ht="15.75" customHeight="1">
      <c r="A10" s="18" t="s">
        <v>410</v>
      </c>
    </row>
    <row r="11" spans="1:27" ht="15.75" customHeight="1">
      <c r="A11" s="18" t="s">
        <v>410</v>
      </c>
    </row>
    <row r="12" spans="1:27" ht="15.75" customHeight="1">
      <c r="A12" s="18" t="s">
        <v>410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51"/>
  <sheetViews>
    <sheetView workbookViewId="0">
      <pane ySplit="1" topLeftCell="A2" activePane="bottomLeft" state="frozen"/>
      <selection pane="bottomLeft" activeCell="B3" sqref="B3"/>
    </sheetView>
  </sheetViews>
  <sheetFormatPr baseColWidth="10" defaultColWidth="12.6640625" defaultRowHeight="15.75" customHeight="1"/>
  <cols>
    <col min="1" max="1" width="28" customWidth="1"/>
    <col min="2" max="3" width="31.33203125" customWidth="1"/>
    <col min="4" max="4" width="62.6640625" customWidth="1"/>
    <col min="5" max="7" width="31.33203125" customWidth="1"/>
    <col min="8" max="9" width="31.33203125" hidden="1" customWidth="1"/>
  </cols>
  <sheetData>
    <row r="1" spans="1:9" ht="37.5" customHeight="1">
      <c r="A1" s="40" t="s">
        <v>229</v>
      </c>
      <c r="B1" s="31" t="s">
        <v>230</v>
      </c>
      <c r="C1" s="40" t="s">
        <v>231</v>
      </c>
      <c r="D1" s="40" t="s">
        <v>47</v>
      </c>
      <c r="E1" s="40" t="s">
        <v>189</v>
      </c>
      <c r="F1" s="40" t="s">
        <v>232</v>
      </c>
      <c r="G1" s="40" t="s">
        <v>233</v>
      </c>
      <c r="H1" s="40" t="s">
        <v>234</v>
      </c>
      <c r="I1" s="40" t="s">
        <v>235</v>
      </c>
    </row>
    <row r="2" spans="1:9" ht="112.5" customHeight="1">
      <c r="A2" s="32">
        <v>1</v>
      </c>
      <c r="B2" s="33" t="s">
        <v>236</v>
      </c>
      <c r="C2" s="32" t="s">
        <v>237</v>
      </c>
      <c r="D2" s="32" t="s">
        <v>238</v>
      </c>
      <c r="E2" s="32" t="s">
        <v>239</v>
      </c>
      <c r="F2" s="32" t="s">
        <v>240</v>
      </c>
      <c r="G2" s="34" t="s">
        <v>241</v>
      </c>
      <c r="H2" s="32"/>
      <c r="I2" s="32"/>
    </row>
    <row r="3" spans="1:9" ht="112.5" customHeight="1">
      <c r="A3" s="32">
        <f t="shared" ref="A3:A51" si="0">A2+1</f>
        <v>2</v>
      </c>
      <c r="B3" s="33" t="s">
        <v>236</v>
      </c>
      <c r="C3" s="32" t="s">
        <v>242</v>
      </c>
      <c r="D3" s="32" t="s">
        <v>243</v>
      </c>
      <c r="E3" s="32" t="s">
        <v>244</v>
      </c>
      <c r="F3" s="32" t="s">
        <v>245</v>
      </c>
      <c r="G3" s="34" t="s">
        <v>246</v>
      </c>
      <c r="H3" s="32"/>
      <c r="I3" s="32"/>
    </row>
    <row r="4" spans="1:9" ht="112.5" customHeight="1">
      <c r="A4" s="32">
        <f t="shared" si="0"/>
        <v>3</v>
      </c>
      <c r="B4" s="33" t="s">
        <v>236</v>
      </c>
      <c r="C4" s="32" t="s">
        <v>247</v>
      </c>
      <c r="D4" s="32" t="s">
        <v>248</v>
      </c>
      <c r="E4" s="32" t="s">
        <v>249</v>
      </c>
      <c r="F4" s="32" t="s">
        <v>250</v>
      </c>
      <c r="G4" s="35" t="s">
        <v>251</v>
      </c>
      <c r="H4" s="32"/>
      <c r="I4" s="32"/>
    </row>
    <row r="5" spans="1:9" ht="112.5" customHeight="1">
      <c r="A5" s="32">
        <f t="shared" si="0"/>
        <v>4</v>
      </c>
      <c r="B5" s="33" t="s">
        <v>236</v>
      </c>
      <c r="C5" s="32" t="s">
        <v>252</v>
      </c>
      <c r="D5" s="32" t="s">
        <v>253</v>
      </c>
      <c r="E5" s="32" t="s">
        <v>254</v>
      </c>
      <c r="F5" s="32" t="s">
        <v>255</v>
      </c>
      <c r="G5" s="35" t="s">
        <v>256</v>
      </c>
      <c r="H5" s="32"/>
      <c r="I5" s="32"/>
    </row>
    <row r="6" spans="1:9" ht="112.5" customHeight="1">
      <c r="A6" s="32">
        <f t="shared" si="0"/>
        <v>5</v>
      </c>
      <c r="B6" s="33" t="s">
        <v>236</v>
      </c>
      <c r="C6" s="32" t="s">
        <v>257</v>
      </c>
      <c r="D6" s="32" t="s">
        <v>258</v>
      </c>
      <c r="E6" s="32" t="s">
        <v>259</v>
      </c>
      <c r="F6" s="32" t="s">
        <v>260</v>
      </c>
      <c r="G6" s="34" t="s">
        <v>261</v>
      </c>
      <c r="H6" s="32"/>
      <c r="I6" s="32"/>
    </row>
    <row r="7" spans="1:9" ht="112.5" customHeight="1">
      <c r="A7" s="32">
        <f t="shared" si="0"/>
        <v>6</v>
      </c>
      <c r="B7" s="33" t="s">
        <v>236</v>
      </c>
      <c r="C7" s="32" t="s">
        <v>262</v>
      </c>
      <c r="D7" s="32" t="s">
        <v>263</v>
      </c>
      <c r="E7" s="32" t="s">
        <v>264</v>
      </c>
      <c r="F7" s="32" t="s">
        <v>265</v>
      </c>
      <c r="G7" s="34" t="s">
        <v>266</v>
      </c>
      <c r="H7" s="32"/>
      <c r="I7" s="32"/>
    </row>
    <row r="8" spans="1:9" ht="112.5" customHeight="1">
      <c r="A8" s="32">
        <f t="shared" si="0"/>
        <v>7</v>
      </c>
      <c r="B8" s="33" t="s">
        <v>236</v>
      </c>
      <c r="C8" s="32" t="s">
        <v>267</v>
      </c>
      <c r="D8" s="32" t="s">
        <v>268</v>
      </c>
      <c r="E8" s="32" t="s">
        <v>269</v>
      </c>
      <c r="F8" s="32" t="s">
        <v>270</v>
      </c>
      <c r="G8" s="35" t="s">
        <v>271</v>
      </c>
      <c r="H8" s="32"/>
      <c r="I8" s="32"/>
    </row>
    <row r="9" spans="1:9" ht="112.5" customHeight="1">
      <c r="A9" s="32">
        <f t="shared" si="0"/>
        <v>8</v>
      </c>
      <c r="B9" s="33" t="s">
        <v>236</v>
      </c>
      <c r="C9" s="32" t="s">
        <v>272</v>
      </c>
      <c r="D9" s="32" t="s">
        <v>273</v>
      </c>
      <c r="E9" s="32" t="s">
        <v>274</v>
      </c>
      <c r="F9" s="32"/>
      <c r="G9" s="32"/>
      <c r="H9" s="32"/>
      <c r="I9" s="32"/>
    </row>
    <row r="10" spans="1:9" ht="112.5" customHeight="1">
      <c r="A10" s="32">
        <f t="shared" si="0"/>
        <v>9</v>
      </c>
      <c r="B10" s="33" t="s">
        <v>236</v>
      </c>
      <c r="C10" s="32" t="s">
        <v>275</v>
      </c>
      <c r="D10" s="32" t="s">
        <v>276</v>
      </c>
      <c r="E10" s="32" t="s">
        <v>277</v>
      </c>
      <c r="F10" s="32" t="s">
        <v>278</v>
      </c>
      <c r="G10" s="35" t="s">
        <v>279</v>
      </c>
      <c r="H10" s="32"/>
      <c r="I10" s="32"/>
    </row>
    <row r="11" spans="1:9" ht="112.5" customHeight="1">
      <c r="A11" s="32">
        <f t="shared" si="0"/>
        <v>10</v>
      </c>
      <c r="B11" s="33" t="s">
        <v>236</v>
      </c>
      <c r="C11" s="32" t="s">
        <v>280</v>
      </c>
      <c r="D11" s="32" t="s">
        <v>281</v>
      </c>
      <c r="E11" s="32" t="s">
        <v>282</v>
      </c>
      <c r="F11" s="32" t="s">
        <v>283</v>
      </c>
      <c r="G11" s="35" t="s">
        <v>284</v>
      </c>
      <c r="H11" s="32"/>
      <c r="I11" s="32"/>
    </row>
    <row r="12" spans="1:9" ht="112.5" customHeight="1">
      <c r="A12" s="32">
        <f t="shared" si="0"/>
        <v>11</v>
      </c>
      <c r="B12" s="33" t="s">
        <v>236</v>
      </c>
      <c r="C12" s="32" t="s">
        <v>285</v>
      </c>
      <c r="D12" s="32" t="s">
        <v>286</v>
      </c>
      <c r="E12" s="32" t="s">
        <v>287</v>
      </c>
      <c r="F12" s="32" t="s">
        <v>288</v>
      </c>
      <c r="G12" s="34" t="s">
        <v>289</v>
      </c>
      <c r="H12" s="32"/>
      <c r="I12" s="32"/>
    </row>
    <row r="13" spans="1:9" ht="112.5" customHeight="1">
      <c r="A13" s="32">
        <f t="shared" si="0"/>
        <v>12</v>
      </c>
      <c r="B13" s="33" t="s">
        <v>236</v>
      </c>
      <c r="C13" s="32" t="s">
        <v>290</v>
      </c>
      <c r="D13" s="32" t="s">
        <v>291</v>
      </c>
      <c r="E13" s="32" t="s">
        <v>292</v>
      </c>
      <c r="F13" s="36" t="s">
        <v>293</v>
      </c>
      <c r="G13" s="35" t="s">
        <v>294</v>
      </c>
      <c r="H13" s="32"/>
      <c r="I13" s="32"/>
    </row>
    <row r="14" spans="1:9" ht="112.5" customHeight="1">
      <c r="A14" s="32">
        <f t="shared" si="0"/>
        <v>13</v>
      </c>
      <c r="B14" s="33" t="s">
        <v>236</v>
      </c>
      <c r="C14" s="32" t="s">
        <v>295</v>
      </c>
      <c r="D14" s="32" t="s">
        <v>296</v>
      </c>
      <c r="E14" s="32" t="s">
        <v>297</v>
      </c>
      <c r="F14" s="32" t="s">
        <v>298</v>
      </c>
      <c r="G14" s="35" t="s">
        <v>299</v>
      </c>
      <c r="H14" s="32"/>
      <c r="I14" s="32"/>
    </row>
    <row r="15" spans="1:9" ht="112.5" customHeight="1">
      <c r="A15" s="32">
        <f t="shared" si="0"/>
        <v>14</v>
      </c>
      <c r="B15" s="33" t="s">
        <v>236</v>
      </c>
      <c r="C15" s="32" t="s">
        <v>300</v>
      </c>
      <c r="D15" s="32" t="s">
        <v>301</v>
      </c>
      <c r="E15" s="32" t="s">
        <v>297</v>
      </c>
      <c r="F15" s="32" t="s">
        <v>249</v>
      </c>
      <c r="G15" s="32"/>
      <c r="H15" s="32"/>
      <c r="I15" s="32"/>
    </row>
    <row r="16" spans="1:9" ht="112.5" customHeight="1">
      <c r="A16" s="32">
        <f t="shared" si="0"/>
        <v>15</v>
      </c>
      <c r="B16" s="33" t="s">
        <v>236</v>
      </c>
      <c r="C16" s="32" t="s">
        <v>302</v>
      </c>
      <c r="D16" s="32" t="s">
        <v>303</v>
      </c>
      <c r="E16" s="32" t="s">
        <v>304</v>
      </c>
      <c r="F16" s="36" t="s">
        <v>305</v>
      </c>
      <c r="G16" s="35" t="s">
        <v>306</v>
      </c>
      <c r="H16" s="32"/>
      <c r="I16" s="32"/>
    </row>
    <row r="17" spans="1:9" ht="112.5" customHeight="1">
      <c r="A17" s="32">
        <f t="shared" si="0"/>
        <v>16</v>
      </c>
      <c r="B17" s="33" t="s">
        <v>236</v>
      </c>
      <c r="C17" s="32" t="s">
        <v>307</v>
      </c>
      <c r="D17" s="32" t="s">
        <v>308</v>
      </c>
      <c r="E17" s="32" t="s">
        <v>249</v>
      </c>
      <c r="F17" s="32" t="s">
        <v>309</v>
      </c>
      <c r="G17" s="35" t="s">
        <v>310</v>
      </c>
      <c r="H17" s="32"/>
      <c r="I17" s="32"/>
    </row>
    <row r="18" spans="1:9" ht="112.5" customHeight="1">
      <c r="A18" s="32">
        <f t="shared" si="0"/>
        <v>17</v>
      </c>
      <c r="B18" s="33" t="s">
        <v>236</v>
      </c>
      <c r="C18" s="32" t="s">
        <v>311</v>
      </c>
      <c r="D18" s="32" t="s">
        <v>312</v>
      </c>
      <c r="E18" s="32" t="s">
        <v>249</v>
      </c>
      <c r="F18" s="32" t="s">
        <v>313</v>
      </c>
      <c r="G18" s="35" t="s">
        <v>314</v>
      </c>
      <c r="H18" s="32"/>
      <c r="I18" s="32"/>
    </row>
    <row r="19" spans="1:9" ht="112.5" customHeight="1">
      <c r="A19" s="32">
        <f t="shared" si="0"/>
        <v>18</v>
      </c>
      <c r="B19" s="33" t="s">
        <v>236</v>
      </c>
      <c r="C19" s="32" t="s">
        <v>315</v>
      </c>
      <c r="D19" s="32" t="s">
        <v>316</v>
      </c>
      <c r="E19" s="32" t="s">
        <v>317</v>
      </c>
      <c r="F19" s="32" t="s">
        <v>318</v>
      </c>
      <c r="G19" s="35" t="s">
        <v>319</v>
      </c>
      <c r="H19" s="32"/>
      <c r="I19" s="32"/>
    </row>
    <row r="20" spans="1:9" ht="112.5" customHeight="1">
      <c r="A20" s="32">
        <f t="shared" si="0"/>
        <v>19</v>
      </c>
      <c r="B20" s="33" t="s">
        <v>236</v>
      </c>
      <c r="C20" s="32" t="s">
        <v>320</v>
      </c>
      <c r="D20" s="32" t="s">
        <v>321</v>
      </c>
      <c r="E20" s="32" t="s">
        <v>322</v>
      </c>
      <c r="F20" s="32" t="s">
        <v>323</v>
      </c>
      <c r="G20" s="34" t="s">
        <v>324</v>
      </c>
      <c r="H20" s="32"/>
      <c r="I20" s="32"/>
    </row>
    <row r="21" spans="1:9" ht="112.5" customHeight="1">
      <c r="A21" s="37">
        <f t="shared" si="0"/>
        <v>20</v>
      </c>
      <c r="B21" s="38" t="s">
        <v>325</v>
      </c>
      <c r="C21" s="37" t="s">
        <v>326</v>
      </c>
      <c r="D21" s="37" t="s">
        <v>327</v>
      </c>
      <c r="E21" s="37" t="s">
        <v>51</v>
      </c>
      <c r="F21" s="37"/>
      <c r="G21" s="37"/>
      <c r="H21" s="37"/>
      <c r="I21" s="37"/>
    </row>
    <row r="22" spans="1:9" ht="112.5" customHeight="1">
      <c r="A22" s="37">
        <f t="shared" si="0"/>
        <v>21</v>
      </c>
      <c r="B22" s="38" t="s">
        <v>325</v>
      </c>
      <c r="C22" s="37" t="s">
        <v>328</v>
      </c>
      <c r="D22" s="37" t="s">
        <v>329</v>
      </c>
      <c r="E22" s="37" t="s">
        <v>51</v>
      </c>
      <c r="F22" s="37"/>
      <c r="G22" s="37"/>
      <c r="H22" s="37"/>
      <c r="I22" s="37"/>
    </row>
    <row r="23" spans="1:9" ht="112.5" customHeight="1">
      <c r="A23" s="37">
        <f t="shared" si="0"/>
        <v>22</v>
      </c>
      <c r="B23" s="38" t="s">
        <v>325</v>
      </c>
      <c r="C23" s="37" t="s">
        <v>330</v>
      </c>
      <c r="D23" s="37" t="s">
        <v>331</v>
      </c>
      <c r="E23" s="37" t="s">
        <v>51</v>
      </c>
      <c r="F23" s="37"/>
      <c r="G23" s="37"/>
      <c r="H23" s="37"/>
      <c r="I23" s="37"/>
    </row>
    <row r="24" spans="1:9" ht="112.5" customHeight="1">
      <c r="A24" s="37">
        <f t="shared" si="0"/>
        <v>23</v>
      </c>
      <c r="B24" s="38" t="s">
        <v>325</v>
      </c>
      <c r="C24" s="37" t="s">
        <v>332</v>
      </c>
      <c r="D24" s="37" t="s">
        <v>333</v>
      </c>
      <c r="E24" s="37" t="s">
        <v>76</v>
      </c>
      <c r="F24" s="37" t="s">
        <v>334</v>
      </c>
      <c r="G24" s="39" t="s">
        <v>335</v>
      </c>
      <c r="H24" s="37"/>
      <c r="I24" s="37"/>
    </row>
    <row r="25" spans="1:9" ht="112.5" customHeight="1">
      <c r="A25" s="37">
        <f t="shared" si="0"/>
        <v>24</v>
      </c>
      <c r="B25" s="38" t="s">
        <v>325</v>
      </c>
      <c r="C25" s="37" t="s">
        <v>336</v>
      </c>
      <c r="D25" s="37" t="s">
        <v>337</v>
      </c>
      <c r="E25" s="37" t="s">
        <v>56</v>
      </c>
      <c r="F25" s="37"/>
      <c r="G25" s="37"/>
      <c r="H25" s="37"/>
      <c r="I25" s="37"/>
    </row>
    <row r="26" spans="1:9" ht="112.5" customHeight="1">
      <c r="A26" s="37">
        <f t="shared" si="0"/>
        <v>25</v>
      </c>
      <c r="B26" s="38" t="s">
        <v>325</v>
      </c>
      <c r="C26" s="37" t="s">
        <v>338</v>
      </c>
      <c r="D26" s="37" t="s">
        <v>339</v>
      </c>
      <c r="E26" s="37" t="s">
        <v>340</v>
      </c>
      <c r="F26" s="37" t="s">
        <v>341</v>
      </c>
      <c r="G26" s="39" t="s">
        <v>342</v>
      </c>
      <c r="H26" s="37"/>
      <c r="I26" s="37"/>
    </row>
    <row r="27" spans="1:9" ht="112.5" customHeight="1">
      <c r="A27" s="37">
        <f t="shared" si="0"/>
        <v>26</v>
      </c>
      <c r="B27" s="38" t="s">
        <v>325</v>
      </c>
      <c r="C27" s="37" t="s">
        <v>343</v>
      </c>
      <c r="D27" s="37" t="s">
        <v>344</v>
      </c>
      <c r="E27" s="37" t="s">
        <v>76</v>
      </c>
      <c r="F27" s="37" t="s">
        <v>345</v>
      </c>
      <c r="G27" s="39" t="s">
        <v>346</v>
      </c>
      <c r="H27" s="37"/>
      <c r="I27" s="37"/>
    </row>
    <row r="28" spans="1:9" ht="112.5" customHeight="1">
      <c r="A28" s="37">
        <f t="shared" si="0"/>
        <v>27</v>
      </c>
      <c r="B28" s="38" t="s">
        <v>325</v>
      </c>
      <c r="C28" s="37" t="s">
        <v>413</v>
      </c>
      <c r="D28" s="37" t="s">
        <v>348</v>
      </c>
      <c r="E28" s="37" t="s">
        <v>340</v>
      </c>
      <c r="F28" s="37" t="s">
        <v>349</v>
      </c>
      <c r="G28" s="39" t="s">
        <v>350</v>
      </c>
      <c r="H28" s="37"/>
      <c r="I28" s="37"/>
    </row>
    <row r="29" spans="1:9" ht="112.5" customHeight="1">
      <c r="A29" s="37">
        <f t="shared" si="0"/>
        <v>28</v>
      </c>
      <c r="B29" s="38" t="s">
        <v>325</v>
      </c>
      <c r="C29" s="37" t="s">
        <v>414</v>
      </c>
      <c r="D29" s="37" t="s">
        <v>348</v>
      </c>
      <c r="E29" s="37" t="s">
        <v>340</v>
      </c>
      <c r="F29" s="37" t="s">
        <v>352</v>
      </c>
      <c r="G29" s="39" t="s">
        <v>353</v>
      </c>
      <c r="H29" s="37"/>
      <c r="I29" s="37"/>
    </row>
    <row r="30" spans="1:9" ht="112.5" customHeight="1">
      <c r="A30" s="37">
        <f t="shared" si="0"/>
        <v>29</v>
      </c>
      <c r="B30" s="38" t="s">
        <v>325</v>
      </c>
      <c r="C30" s="37" t="s">
        <v>354</v>
      </c>
      <c r="D30" s="37" t="s">
        <v>355</v>
      </c>
      <c r="E30" s="37" t="s">
        <v>51</v>
      </c>
      <c r="F30" s="37" t="s">
        <v>356</v>
      </c>
      <c r="G30" s="39" t="s">
        <v>357</v>
      </c>
      <c r="H30" s="37"/>
      <c r="I30" s="37"/>
    </row>
    <row r="31" spans="1:9" ht="112.5" customHeight="1">
      <c r="A31" s="37">
        <f t="shared" si="0"/>
        <v>30</v>
      </c>
      <c r="B31" s="38" t="s">
        <v>325</v>
      </c>
      <c r="C31" s="37" t="s">
        <v>358</v>
      </c>
      <c r="D31" s="37" t="s">
        <v>359</v>
      </c>
      <c r="E31" s="37" t="s">
        <v>76</v>
      </c>
      <c r="F31" s="37"/>
      <c r="G31" s="37"/>
      <c r="H31" s="37"/>
      <c r="I31" s="37"/>
    </row>
    <row r="32" spans="1:9" ht="112.5" customHeight="1">
      <c r="A32" s="37">
        <f t="shared" si="0"/>
        <v>31</v>
      </c>
      <c r="B32" s="38" t="s">
        <v>325</v>
      </c>
      <c r="C32" s="37" t="s">
        <v>360</v>
      </c>
      <c r="D32" s="37" t="s">
        <v>361</v>
      </c>
      <c r="E32" s="37" t="s">
        <v>362</v>
      </c>
      <c r="F32" s="37" t="s">
        <v>363</v>
      </c>
      <c r="G32" s="39" t="s">
        <v>364</v>
      </c>
      <c r="H32" s="37"/>
      <c r="I32" s="37"/>
    </row>
    <row r="33" spans="1:9" ht="112.5" customHeight="1">
      <c r="A33" s="37">
        <f t="shared" si="0"/>
        <v>32</v>
      </c>
      <c r="B33" s="38" t="s">
        <v>325</v>
      </c>
      <c r="C33" s="37" t="s">
        <v>365</v>
      </c>
      <c r="D33" s="37" t="s">
        <v>366</v>
      </c>
      <c r="E33" s="37" t="s">
        <v>51</v>
      </c>
      <c r="F33" s="37"/>
      <c r="G33" s="37"/>
      <c r="H33" s="37"/>
      <c r="I33" s="37"/>
    </row>
    <row r="34" spans="1:9" ht="112.5" customHeight="1">
      <c r="A34" s="37">
        <f t="shared" si="0"/>
        <v>33</v>
      </c>
      <c r="B34" s="38" t="s">
        <v>325</v>
      </c>
      <c r="C34" s="37" t="s">
        <v>367</v>
      </c>
      <c r="D34" s="37" t="s">
        <v>368</v>
      </c>
      <c r="E34" s="37" t="s">
        <v>51</v>
      </c>
      <c r="F34" s="37" t="s">
        <v>369</v>
      </c>
      <c r="G34" s="39" t="s">
        <v>370</v>
      </c>
      <c r="H34" s="37"/>
      <c r="I34" s="37"/>
    </row>
    <row r="35" spans="1:9" ht="112.5" customHeight="1">
      <c r="A35" s="37">
        <f t="shared" si="0"/>
        <v>34</v>
      </c>
      <c r="B35" s="38" t="s">
        <v>325</v>
      </c>
      <c r="C35" s="37" t="s">
        <v>371</v>
      </c>
      <c r="D35" s="37" t="s">
        <v>372</v>
      </c>
      <c r="E35" s="37"/>
      <c r="F35" s="37" t="s">
        <v>373</v>
      </c>
      <c r="G35" s="39" t="s">
        <v>374</v>
      </c>
      <c r="H35" s="37"/>
      <c r="I35" s="37"/>
    </row>
    <row r="36" spans="1:9" ht="112.5" customHeight="1">
      <c r="A36" s="37">
        <f t="shared" si="0"/>
        <v>35</v>
      </c>
      <c r="B36" s="38" t="s">
        <v>325</v>
      </c>
      <c r="C36" s="37" t="s">
        <v>375</v>
      </c>
      <c r="D36" s="37" t="s">
        <v>376</v>
      </c>
      <c r="E36" s="37" t="s">
        <v>377</v>
      </c>
      <c r="F36" s="37" t="s">
        <v>378</v>
      </c>
      <c r="G36" s="39" t="s">
        <v>379</v>
      </c>
      <c r="H36" s="37"/>
      <c r="I36" s="37"/>
    </row>
    <row r="37" spans="1:9" ht="112.5" customHeight="1">
      <c r="A37" s="37">
        <f t="shared" si="0"/>
        <v>36</v>
      </c>
      <c r="B37" s="38" t="s">
        <v>325</v>
      </c>
      <c r="C37" s="37" t="s">
        <v>380</v>
      </c>
      <c r="D37" s="37" t="s">
        <v>381</v>
      </c>
      <c r="E37" s="37" t="s">
        <v>382</v>
      </c>
      <c r="F37" s="37"/>
      <c r="G37" s="37"/>
      <c r="H37" s="37"/>
      <c r="I37" s="37"/>
    </row>
    <row r="38" spans="1:9" ht="112.5" customHeight="1">
      <c r="A38" s="37">
        <f t="shared" si="0"/>
        <v>37</v>
      </c>
      <c r="B38" s="38" t="s">
        <v>325</v>
      </c>
      <c r="C38" s="37" t="s">
        <v>383</v>
      </c>
      <c r="D38" s="37" t="s">
        <v>384</v>
      </c>
      <c r="E38" s="37" t="s">
        <v>382</v>
      </c>
      <c r="F38" s="37" t="s">
        <v>385</v>
      </c>
      <c r="G38" s="39" t="s">
        <v>386</v>
      </c>
      <c r="H38" s="37"/>
      <c r="I38" s="37"/>
    </row>
    <row r="39" spans="1:9" ht="112.5" customHeight="1">
      <c r="A39" s="37">
        <f t="shared" si="0"/>
        <v>38</v>
      </c>
      <c r="B39" s="38" t="s">
        <v>325</v>
      </c>
      <c r="C39" s="37" t="s">
        <v>387</v>
      </c>
      <c r="D39" s="37" t="s">
        <v>388</v>
      </c>
      <c r="E39" s="37" t="s">
        <v>389</v>
      </c>
      <c r="F39" s="37"/>
      <c r="G39" s="37"/>
      <c r="H39" s="37"/>
      <c r="I39" s="37"/>
    </row>
    <row r="40" spans="1:9" ht="112.5" customHeight="1">
      <c r="A40" s="37">
        <f t="shared" si="0"/>
        <v>39</v>
      </c>
      <c r="B40" s="38" t="s">
        <v>325</v>
      </c>
      <c r="C40" s="37" t="s">
        <v>390</v>
      </c>
      <c r="D40" s="37" t="s">
        <v>391</v>
      </c>
      <c r="E40" s="37" t="s">
        <v>106</v>
      </c>
      <c r="F40" s="37" t="s">
        <v>392</v>
      </c>
      <c r="G40" s="39" t="s">
        <v>393</v>
      </c>
      <c r="H40" s="37"/>
      <c r="I40" s="37"/>
    </row>
    <row r="41" spans="1:9" ht="112.5" customHeight="1">
      <c r="A41" s="37">
        <f t="shared" si="0"/>
        <v>40</v>
      </c>
      <c r="B41" s="38" t="s">
        <v>325</v>
      </c>
      <c r="C41" s="37" t="s">
        <v>394</v>
      </c>
      <c r="D41" s="37" t="s">
        <v>395</v>
      </c>
      <c r="E41" s="37"/>
      <c r="F41" s="37"/>
      <c r="G41" s="37"/>
      <c r="H41" s="37"/>
      <c r="I41" s="37"/>
    </row>
    <row r="42" spans="1:9" ht="112.5" customHeight="1">
      <c r="A42" s="37">
        <f t="shared" si="0"/>
        <v>41</v>
      </c>
      <c r="B42" s="38" t="s">
        <v>325</v>
      </c>
      <c r="C42" s="37" t="s">
        <v>396</v>
      </c>
      <c r="D42" s="37" t="s">
        <v>397</v>
      </c>
      <c r="E42" s="37" t="s">
        <v>382</v>
      </c>
      <c r="F42" s="37"/>
      <c r="G42" s="37"/>
      <c r="H42" s="37"/>
      <c r="I42" s="37"/>
    </row>
    <row r="43" spans="1:9" ht="112.5" customHeight="1">
      <c r="A43" s="37">
        <f t="shared" si="0"/>
        <v>42</v>
      </c>
      <c r="B43" s="38" t="s">
        <v>325</v>
      </c>
      <c r="C43" s="37" t="s">
        <v>398</v>
      </c>
      <c r="D43" s="37" t="s">
        <v>399</v>
      </c>
      <c r="E43" s="37" t="s">
        <v>377</v>
      </c>
      <c r="F43" s="37"/>
      <c r="G43" s="37"/>
      <c r="H43" s="37"/>
      <c r="I43" s="37"/>
    </row>
    <row r="44" spans="1:9" ht="112.5" customHeight="1">
      <c r="A44" s="37">
        <f t="shared" si="0"/>
        <v>43</v>
      </c>
      <c r="B44" s="38" t="s">
        <v>325</v>
      </c>
      <c r="C44" s="37" t="s">
        <v>400</v>
      </c>
      <c r="D44" s="37" t="s">
        <v>401</v>
      </c>
      <c r="E44" s="37" t="s">
        <v>382</v>
      </c>
      <c r="F44" s="37" t="s">
        <v>402</v>
      </c>
      <c r="G44" s="39" t="s">
        <v>403</v>
      </c>
      <c r="H44" s="37"/>
      <c r="I44" s="37"/>
    </row>
    <row r="45" spans="1:9" ht="112.5" customHeight="1">
      <c r="A45" s="41">
        <f t="shared" si="0"/>
        <v>44</v>
      </c>
      <c r="B45" s="42" t="s">
        <v>415</v>
      </c>
      <c r="C45" s="41" t="s">
        <v>416</v>
      </c>
      <c r="D45" s="41" t="s">
        <v>417</v>
      </c>
      <c r="E45" s="41"/>
      <c r="F45" s="41" t="s">
        <v>418</v>
      </c>
      <c r="G45" s="43" t="s">
        <v>419</v>
      </c>
      <c r="H45" s="41"/>
      <c r="I45" s="41"/>
    </row>
    <row r="46" spans="1:9" ht="112.5" customHeight="1">
      <c r="A46" s="41">
        <f t="shared" si="0"/>
        <v>45</v>
      </c>
      <c r="B46" s="42" t="s">
        <v>415</v>
      </c>
      <c r="C46" s="41" t="s">
        <v>420</v>
      </c>
      <c r="D46" s="41" t="s">
        <v>421</v>
      </c>
      <c r="E46" s="41"/>
      <c r="F46" s="41" t="s">
        <v>422</v>
      </c>
      <c r="G46" s="44" t="s">
        <v>423</v>
      </c>
      <c r="H46" s="41"/>
      <c r="I46" s="41"/>
    </row>
    <row r="47" spans="1:9" ht="112.5" customHeight="1">
      <c r="A47" s="41">
        <f t="shared" si="0"/>
        <v>46</v>
      </c>
      <c r="B47" s="42" t="s">
        <v>415</v>
      </c>
      <c r="C47" s="41" t="s">
        <v>424</v>
      </c>
      <c r="D47" s="41" t="s">
        <v>425</v>
      </c>
      <c r="E47" s="41"/>
      <c r="F47" s="41" t="s">
        <v>426</v>
      </c>
      <c r="G47" s="44" t="s">
        <v>427</v>
      </c>
      <c r="H47" s="41"/>
      <c r="I47" s="41"/>
    </row>
    <row r="48" spans="1:9" ht="112.5" customHeight="1">
      <c r="A48" s="41">
        <f t="shared" si="0"/>
        <v>47</v>
      </c>
      <c r="B48" s="42" t="s">
        <v>415</v>
      </c>
      <c r="C48" s="41" t="s">
        <v>428</v>
      </c>
      <c r="D48" s="41" t="s">
        <v>429</v>
      </c>
      <c r="E48" s="41"/>
      <c r="F48" s="41" t="s">
        <v>430</v>
      </c>
      <c r="G48" s="44" t="s">
        <v>431</v>
      </c>
      <c r="H48" s="41"/>
      <c r="I48" s="41"/>
    </row>
    <row r="49" spans="1:9" ht="112.5" customHeight="1">
      <c r="A49" s="45">
        <f t="shared" si="0"/>
        <v>48</v>
      </c>
      <c r="B49" s="46" t="s">
        <v>432</v>
      </c>
      <c r="C49" s="45" t="s">
        <v>433</v>
      </c>
      <c r="D49" s="45" t="s">
        <v>434</v>
      </c>
      <c r="E49" s="45"/>
      <c r="F49" s="45" t="s">
        <v>435</v>
      </c>
      <c r="G49" s="47" t="s">
        <v>436</v>
      </c>
      <c r="H49" s="45"/>
      <c r="I49" s="45"/>
    </row>
    <row r="50" spans="1:9" ht="112.5" customHeight="1">
      <c r="A50" s="48">
        <f t="shared" si="0"/>
        <v>49</v>
      </c>
      <c r="B50" s="49" t="s">
        <v>437</v>
      </c>
      <c r="C50" s="48" t="s">
        <v>438</v>
      </c>
      <c r="D50" s="48" t="s">
        <v>439</v>
      </c>
      <c r="E50" s="48"/>
      <c r="F50" s="48" t="s">
        <v>440</v>
      </c>
      <c r="G50" s="48" t="s">
        <v>441</v>
      </c>
      <c r="H50" s="48"/>
      <c r="I50" s="48"/>
    </row>
    <row r="51" spans="1:9" ht="112.5" customHeight="1">
      <c r="A51" s="48">
        <f t="shared" si="0"/>
        <v>50</v>
      </c>
      <c r="B51" s="49" t="s">
        <v>437</v>
      </c>
      <c r="C51" s="48" t="s">
        <v>442</v>
      </c>
      <c r="D51" s="48" t="s">
        <v>443</v>
      </c>
      <c r="E51" s="48"/>
      <c r="F51" s="48"/>
      <c r="G51" s="48"/>
      <c r="H51" s="48"/>
      <c r="I51" s="48"/>
    </row>
  </sheetData>
  <hyperlinks>
    <hyperlink ref="G2" r:id="rId1" xr:uid="{00000000-0004-0000-0C00-000000000000}"/>
    <hyperlink ref="G3" r:id="rId2" xr:uid="{00000000-0004-0000-0C00-000001000000}"/>
    <hyperlink ref="G4" r:id="rId3" xr:uid="{00000000-0004-0000-0C00-000002000000}"/>
    <hyperlink ref="G5" r:id="rId4" xr:uid="{00000000-0004-0000-0C00-000003000000}"/>
    <hyperlink ref="G6" r:id="rId5" xr:uid="{00000000-0004-0000-0C00-000004000000}"/>
    <hyperlink ref="G7" r:id="rId6" xr:uid="{00000000-0004-0000-0C00-000005000000}"/>
    <hyperlink ref="G8" r:id="rId7" xr:uid="{00000000-0004-0000-0C00-000006000000}"/>
    <hyperlink ref="G10" r:id="rId8" xr:uid="{00000000-0004-0000-0C00-000007000000}"/>
    <hyperlink ref="G11" r:id="rId9" xr:uid="{00000000-0004-0000-0C00-000008000000}"/>
    <hyperlink ref="G12" r:id="rId10" xr:uid="{00000000-0004-0000-0C00-000009000000}"/>
    <hyperlink ref="G13" r:id="rId11" xr:uid="{00000000-0004-0000-0C00-00000A000000}"/>
    <hyperlink ref="G14" r:id="rId12" xr:uid="{00000000-0004-0000-0C00-00000B000000}"/>
    <hyperlink ref="G16" r:id="rId13" xr:uid="{00000000-0004-0000-0C00-00000C000000}"/>
    <hyperlink ref="G17" r:id="rId14" xr:uid="{00000000-0004-0000-0C00-00000D000000}"/>
    <hyperlink ref="G18" r:id="rId15" xr:uid="{00000000-0004-0000-0C00-00000E000000}"/>
    <hyperlink ref="G19" r:id="rId16" xr:uid="{00000000-0004-0000-0C00-00000F000000}"/>
    <hyperlink ref="G20" r:id="rId17" xr:uid="{00000000-0004-0000-0C00-000010000000}"/>
    <hyperlink ref="G24" r:id="rId18" xr:uid="{00000000-0004-0000-0C00-000011000000}"/>
    <hyperlink ref="G26" r:id="rId19" xr:uid="{00000000-0004-0000-0C00-000012000000}"/>
    <hyperlink ref="G27" r:id="rId20" xr:uid="{00000000-0004-0000-0C00-000013000000}"/>
    <hyperlink ref="G28" r:id="rId21" xr:uid="{00000000-0004-0000-0C00-000014000000}"/>
    <hyperlink ref="G29" r:id="rId22" xr:uid="{00000000-0004-0000-0C00-000015000000}"/>
    <hyperlink ref="G30" r:id="rId23" xr:uid="{00000000-0004-0000-0C00-000016000000}"/>
    <hyperlink ref="G32" r:id="rId24" xr:uid="{00000000-0004-0000-0C00-000017000000}"/>
    <hyperlink ref="G34" r:id="rId25" xr:uid="{00000000-0004-0000-0C00-000018000000}"/>
    <hyperlink ref="G35" r:id="rId26" xr:uid="{00000000-0004-0000-0C00-000019000000}"/>
    <hyperlink ref="G36" r:id="rId27" xr:uid="{00000000-0004-0000-0C00-00001A000000}"/>
    <hyperlink ref="G38" r:id="rId28" xr:uid="{00000000-0004-0000-0C00-00001B000000}"/>
    <hyperlink ref="G40" r:id="rId29" xr:uid="{00000000-0004-0000-0C00-00001C000000}"/>
    <hyperlink ref="G44" r:id="rId30" xr:uid="{00000000-0004-0000-0C00-00001D000000}"/>
    <hyperlink ref="G45" r:id="rId31" xr:uid="{00000000-0004-0000-0C00-00001E000000}"/>
    <hyperlink ref="G46" r:id="rId32" xr:uid="{00000000-0004-0000-0C00-00001F000000}"/>
    <hyperlink ref="G47" r:id="rId33" xr:uid="{00000000-0004-0000-0C00-000020000000}"/>
    <hyperlink ref="G48" r:id="rId34" xr:uid="{00000000-0004-0000-0C00-000021000000}"/>
    <hyperlink ref="G49" r:id="rId35" xr:uid="{00000000-0004-0000-0C00-000022000000}"/>
  </hyperlinks>
  <pageMargins left="0.7" right="0.7" top="0.75" bottom="0.75" header="0.3" footer="0.3"/>
  <tableParts count="1">
    <tablePart r:id="rId3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2"/>
  <sheetViews>
    <sheetView workbookViewId="0"/>
  </sheetViews>
  <sheetFormatPr baseColWidth="10" defaultColWidth="12.6640625" defaultRowHeight="15.75" customHeight="1"/>
  <cols>
    <col min="1" max="7" width="17.6640625" customWidth="1"/>
    <col min="8" max="8" width="18.1640625" customWidth="1"/>
    <col min="9" max="9" width="11.5" customWidth="1"/>
    <col min="10" max="10" width="9.6640625" customWidth="1"/>
    <col min="11" max="11" width="12.6640625" customWidth="1"/>
  </cols>
  <sheetData>
    <row r="1" spans="1:28" ht="15.75" customHeight="1">
      <c r="A1" s="1" t="s">
        <v>0</v>
      </c>
      <c r="B1" s="1" t="s">
        <v>23</v>
      </c>
      <c r="C1" s="1" t="s">
        <v>24</v>
      </c>
      <c r="D1" s="1" t="s">
        <v>25</v>
      </c>
      <c r="E1" s="1" t="s">
        <v>26</v>
      </c>
      <c r="F1" s="1" t="s">
        <v>27</v>
      </c>
      <c r="G1" s="1" t="s">
        <v>28</v>
      </c>
      <c r="H1" s="3"/>
      <c r="I1" s="3"/>
      <c r="J1" s="3"/>
      <c r="K1" s="3"/>
      <c r="L1" s="3"/>
      <c r="M1" s="3"/>
      <c r="N1" s="3"/>
      <c r="O1" s="3"/>
      <c r="P1" s="3"/>
      <c r="Q1" s="3"/>
      <c r="R1" s="3"/>
      <c r="S1" s="3"/>
      <c r="T1" s="3"/>
      <c r="U1" s="3"/>
      <c r="V1" s="3"/>
    </row>
    <row r="2" spans="1:28" ht="15.75" customHeight="1">
      <c r="A2" s="3" t="s">
        <v>29</v>
      </c>
      <c r="B2" s="4" t="s">
        <v>15</v>
      </c>
      <c r="C2" s="4" t="s">
        <v>15</v>
      </c>
      <c r="D2" s="4" t="s">
        <v>15</v>
      </c>
      <c r="E2" s="4" t="s">
        <v>15</v>
      </c>
      <c r="F2" s="4" t="s">
        <v>15</v>
      </c>
      <c r="G2" s="4" t="s">
        <v>15</v>
      </c>
      <c r="H2" s="4"/>
      <c r="I2" s="4"/>
      <c r="J2" s="4"/>
      <c r="K2" s="4"/>
      <c r="L2" s="4"/>
      <c r="M2" s="4"/>
      <c r="N2" s="4"/>
      <c r="O2" s="4"/>
      <c r="P2" s="4"/>
      <c r="Q2" s="4"/>
      <c r="R2" s="4"/>
      <c r="S2" s="4"/>
      <c r="T2" s="4"/>
      <c r="U2" s="4"/>
      <c r="V2" s="4"/>
    </row>
    <row r="3" spans="1:28" ht="15.75" customHeight="1">
      <c r="A3" s="3" t="s">
        <v>30</v>
      </c>
      <c r="B3" s="4"/>
      <c r="C3" s="4"/>
      <c r="D3" s="4"/>
      <c r="E3" s="4"/>
      <c r="F3" s="4"/>
      <c r="G3" s="4"/>
      <c r="H3" s="4"/>
      <c r="I3" s="4"/>
      <c r="J3" s="4"/>
      <c r="K3" s="4"/>
      <c r="L3" s="4"/>
      <c r="M3" s="4"/>
      <c r="N3" s="4"/>
      <c r="O3" s="4"/>
      <c r="P3" s="4"/>
      <c r="Q3" s="4"/>
      <c r="R3" s="4"/>
      <c r="S3" s="4"/>
      <c r="T3" s="4"/>
      <c r="U3" s="4"/>
      <c r="V3" s="4"/>
    </row>
    <row r="4" spans="1:28" ht="15.75" customHeight="1">
      <c r="A4" s="3" t="s">
        <v>31</v>
      </c>
      <c r="B4" s="4"/>
      <c r="C4" s="4"/>
      <c r="D4" s="4"/>
      <c r="E4" s="4"/>
      <c r="F4" s="4"/>
      <c r="G4" s="4"/>
      <c r="H4" s="4"/>
      <c r="I4" s="4"/>
      <c r="J4" s="4"/>
      <c r="K4" s="4"/>
      <c r="L4" s="4"/>
      <c r="M4" s="4"/>
      <c r="N4" s="4"/>
      <c r="O4" s="4"/>
      <c r="P4" s="4"/>
      <c r="Q4" s="4"/>
      <c r="R4" s="4"/>
      <c r="S4" s="4"/>
      <c r="T4" s="4"/>
      <c r="U4" s="4"/>
      <c r="V4" s="4"/>
    </row>
    <row r="5" spans="1:28" ht="15.75" customHeight="1">
      <c r="A5" s="3" t="s">
        <v>32</v>
      </c>
      <c r="B5" s="4"/>
      <c r="C5" s="4"/>
      <c r="D5" s="4"/>
      <c r="E5" s="4"/>
      <c r="F5" s="4"/>
      <c r="G5" s="4"/>
      <c r="H5" s="4"/>
      <c r="I5" s="4"/>
      <c r="J5" s="4"/>
      <c r="K5" s="4"/>
      <c r="L5" s="4"/>
      <c r="M5" s="4"/>
      <c r="N5" s="4"/>
      <c r="O5" s="4"/>
      <c r="P5" s="4"/>
      <c r="Q5" s="4"/>
      <c r="R5" s="4"/>
      <c r="S5" s="4"/>
      <c r="T5" s="4"/>
      <c r="U5" s="4"/>
      <c r="V5" s="4"/>
    </row>
    <row r="6" spans="1:28" ht="15.75" customHeight="1">
      <c r="A6" s="3" t="s">
        <v>33</v>
      </c>
      <c r="B6" s="4"/>
      <c r="C6" s="4"/>
      <c r="D6" s="4"/>
      <c r="E6" s="4"/>
      <c r="F6" s="4"/>
      <c r="G6" s="4"/>
      <c r="H6" s="4"/>
      <c r="I6" s="4"/>
      <c r="J6" s="4"/>
      <c r="K6" s="4"/>
      <c r="L6" s="4"/>
      <c r="M6" s="4"/>
      <c r="N6" s="4"/>
      <c r="O6" s="4"/>
      <c r="P6" s="4"/>
      <c r="Q6" s="4"/>
      <c r="R6" s="4"/>
      <c r="S6" s="4"/>
      <c r="T6" s="4"/>
      <c r="U6" s="4"/>
      <c r="V6" s="4"/>
    </row>
    <row r="7" spans="1:28" ht="15.75" customHeight="1">
      <c r="A7" s="3" t="s">
        <v>34</v>
      </c>
      <c r="B7" s="4"/>
      <c r="C7" s="4"/>
      <c r="D7" s="4"/>
      <c r="E7" s="4"/>
      <c r="F7" s="4"/>
      <c r="G7" s="4"/>
      <c r="H7" s="4"/>
      <c r="I7" s="4"/>
      <c r="J7" s="4"/>
      <c r="K7" s="4"/>
      <c r="L7" s="4"/>
      <c r="M7" s="4"/>
      <c r="N7" s="4"/>
      <c r="O7" s="4"/>
      <c r="P7" s="4"/>
      <c r="Q7" s="4"/>
      <c r="R7" s="4"/>
      <c r="S7" s="4"/>
      <c r="T7" s="4"/>
      <c r="U7" s="4"/>
      <c r="V7" s="4"/>
    </row>
    <row r="8" spans="1:28" ht="15.75" customHeight="1">
      <c r="A8" s="3" t="s">
        <v>35</v>
      </c>
      <c r="B8" s="4"/>
      <c r="C8" s="4"/>
      <c r="D8" s="4"/>
      <c r="E8" s="4"/>
      <c r="F8" s="4"/>
      <c r="G8" s="4"/>
      <c r="H8" s="4"/>
      <c r="I8" s="4"/>
      <c r="J8" s="4"/>
      <c r="K8" s="4"/>
      <c r="L8" s="4"/>
      <c r="M8" s="4"/>
      <c r="N8" s="4"/>
      <c r="O8" s="4"/>
      <c r="P8" s="4"/>
      <c r="Q8" s="4"/>
      <c r="R8" s="4"/>
      <c r="S8" s="4"/>
      <c r="T8" s="4"/>
      <c r="U8" s="4"/>
      <c r="V8" s="4"/>
    </row>
    <row r="9" spans="1:28" ht="15.75" customHeight="1">
      <c r="A9" s="4"/>
      <c r="B9" s="4"/>
      <c r="C9" s="4"/>
      <c r="D9" s="4"/>
      <c r="E9" s="4"/>
      <c r="F9" s="4"/>
      <c r="G9" s="4"/>
      <c r="H9" s="4"/>
      <c r="I9" s="4"/>
      <c r="J9" s="4"/>
      <c r="K9" s="4"/>
      <c r="L9" s="4"/>
      <c r="M9" s="4"/>
      <c r="N9" s="4"/>
      <c r="O9" s="4"/>
      <c r="P9" s="4"/>
      <c r="Q9" s="4"/>
      <c r="R9" s="4"/>
      <c r="S9" s="4"/>
      <c r="T9" s="4"/>
      <c r="U9" s="4"/>
      <c r="V9" s="4"/>
      <c r="W9" s="4"/>
      <c r="X9" s="4"/>
      <c r="Y9" s="4"/>
      <c r="Z9" s="4"/>
    </row>
    <row r="10" spans="1:28" ht="15.75" customHeight="1">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ht="15.75" customHeight="1">
      <c r="A12" s="1"/>
      <c r="B12" s="4" t="s">
        <v>21</v>
      </c>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ht="15.75" customHeight="1">
      <c r="E16" s="3"/>
      <c r="F16" s="3"/>
      <c r="G16" s="3"/>
      <c r="H16" s="3"/>
      <c r="I16" s="3"/>
      <c r="J16" s="3"/>
      <c r="K16" s="3"/>
      <c r="L16" s="3"/>
      <c r="M16" s="3"/>
      <c r="N16" s="3"/>
      <c r="O16" s="3"/>
      <c r="P16" s="3"/>
      <c r="Q16" s="3"/>
      <c r="R16" s="3"/>
      <c r="S16" s="3"/>
      <c r="T16" s="3"/>
      <c r="U16" s="3"/>
      <c r="V16" s="3"/>
      <c r="W16" s="3"/>
      <c r="X16" s="3"/>
      <c r="Y16" s="3"/>
      <c r="Z16" s="3"/>
    </row>
    <row r="17" spans="1:28" ht="15.75" customHeight="1">
      <c r="E17" s="4"/>
      <c r="F17" s="4"/>
      <c r="G17" s="4"/>
      <c r="H17" s="4"/>
      <c r="I17" s="4"/>
      <c r="J17" s="4"/>
      <c r="K17" s="4"/>
      <c r="L17" s="4"/>
      <c r="M17" s="4"/>
      <c r="N17" s="4"/>
      <c r="O17" s="4"/>
      <c r="P17" s="4"/>
      <c r="Q17" s="4"/>
      <c r="R17" s="4"/>
      <c r="S17" s="4"/>
      <c r="T17" s="4"/>
      <c r="U17" s="4"/>
      <c r="V17" s="4"/>
      <c r="W17" s="4"/>
      <c r="X17" s="4"/>
      <c r="Y17" s="4"/>
      <c r="Z17" s="4"/>
    </row>
    <row r="18" spans="1:28" ht="15.75" customHeight="1">
      <c r="E18" s="4"/>
      <c r="F18" s="4"/>
      <c r="G18" s="4"/>
      <c r="H18" s="4"/>
      <c r="I18" s="4"/>
      <c r="J18" s="4"/>
      <c r="K18" s="4"/>
      <c r="L18" s="4"/>
      <c r="M18" s="4"/>
      <c r="N18" s="4"/>
      <c r="O18" s="4"/>
      <c r="P18" s="4"/>
      <c r="Q18" s="4"/>
      <c r="R18" s="4"/>
      <c r="S18" s="4"/>
      <c r="T18" s="4"/>
      <c r="U18" s="4"/>
      <c r="V18" s="4"/>
      <c r="W18" s="4"/>
      <c r="X18" s="4"/>
      <c r="Y18" s="4"/>
      <c r="Z18" s="4"/>
    </row>
    <row r="19" spans="1:28" ht="15.75" customHeight="1">
      <c r="E19" s="4"/>
      <c r="F19" s="4"/>
      <c r="G19" s="4"/>
      <c r="H19" s="4"/>
      <c r="I19" s="4"/>
      <c r="J19" s="4"/>
      <c r="K19" s="4"/>
      <c r="L19" s="4"/>
      <c r="M19" s="4"/>
      <c r="N19" s="4"/>
      <c r="O19" s="4"/>
      <c r="P19" s="4"/>
      <c r="Q19" s="4"/>
      <c r="R19" s="4"/>
      <c r="S19" s="4"/>
      <c r="T19" s="4"/>
      <c r="U19" s="4"/>
      <c r="V19" s="4"/>
      <c r="W19" s="4"/>
      <c r="X19" s="4"/>
      <c r="Y19" s="4"/>
      <c r="Z19" s="4"/>
    </row>
    <row r="20" spans="1:28" ht="15.75" customHeight="1">
      <c r="E20" s="4"/>
      <c r="F20" s="4"/>
      <c r="G20" s="4"/>
      <c r="H20" s="4"/>
      <c r="I20" s="4"/>
      <c r="J20" s="4"/>
      <c r="K20" s="4"/>
      <c r="L20" s="4"/>
      <c r="M20" s="4"/>
      <c r="N20" s="4"/>
      <c r="O20" s="4"/>
      <c r="P20" s="4"/>
      <c r="Q20" s="4"/>
      <c r="R20" s="4"/>
      <c r="S20" s="4"/>
      <c r="T20" s="4"/>
      <c r="U20" s="4"/>
      <c r="V20" s="4"/>
      <c r="W20" s="4"/>
      <c r="X20" s="4"/>
      <c r="Y20" s="4"/>
      <c r="Z20" s="4"/>
    </row>
    <row r="21" spans="1:28" ht="15.75" customHeight="1">
      <c r="E21" s="4"/>
      <c r="F21" s="4"/>
      <c r="G21" s="4"/>
      <c r="H21" s="4"/>
      <c r="I21" s="4"/>
      <c r="J21" s="4"/>
      <c r="K21" s="4"/>
      <c r="L21" s="4"/>
      <c r="M21" s="4"/>
      <c r="N21" s="4"/>
      <c r="O21" s="4"/>
      <c r="P21" s="4"/>
      <c r="Q21" s="4"/>
      <c r="R21" s="4"/>
      <c r="S21" s="4"/>
      <c r="T21" s="4"/>
      <c r="U21" s="4"/>
      <c r="V21" s="4"/>
      <c r="W21" s="4"/>
      <c r="X21" s="4"/>
      <c r="Y21" s="4"/>
      <c r="Z21" s="4"/>
    </row>
    <row r="22" spans="1:28" ht="15.75" customHeight="1">
      <c r="E22" s="4"/>
      <c r="F22" s="4"/>
      <c r="G22" s="4"/>
      <c r="H22" s="4"/>
      <c r="I22" s="4"/>
      <c r="J22" s="4"/>
      <c r="K22" s="4"/>
      <c r="L22" s="4"/>
      <c r="M22" s="4"/>
      <c r="N22" s="4"/>
      <c r="O22" s="4"/>
      <c r="P22" s="4"/>
      <c r="Q22" s="4"/>
      <c r="R22" s="4"/>
      <c r="S22" s="4"/>
      <c r="T22" s="4"/>
      <c r="U22" s="4"/>
      <c r="V22" s="4"/>
      <c r="W22" s="4"/>
      <c r="X22" s="4"/>
      <c r="Y22" s="4"/>
      <c r="Z22" s="4"/>
    </row>
    <row r="23" spans="1:28" ht="15.75" customHeight="1">
      <c r="E23" s="4"/>
      <c r="F23" s="4"/>
      <c r="G23" s="4"/>
      <c r="H23" s="4"/>
      <c r="I23" s="4"/>
      <c r="J23" s="4"/>
      <c r="K23" s="4"/>
      <c r="L23" s="4"/>
      <c r="M23" s="4"/>
      <c r="N23" s="4"/>
      <c r="O23" s="4"/>
      <c r="P23" s="4"/>
      <c r="Q23" s="4"/>
      <c r="R23" s="4"/>
      <c r="S23" s="4"/>
      <c r="T23" s="4"/>
      <c r="U23" s="4"/>
      <c r="V23" s="4"/>
      <c r="W23" s="4"/>
      <c r="X23" s="4"/>
      <c r="Y23" s="4"/>
      <c r="Z23" s="4"/>
    </row>
    <row r="24" spans="1:28" ht="15.75" customHeight="1">
      <c r="E24" s="4"/>
      <c r="F24" s="4"/>
      <c r="G24" s="4"/>
      <c r="H24" s="4"/>
      <c r="I24" s="4"/>
      <c r="J24" s="4"/>
      <c r="K24" s="4"/>
      <c r="L24" s="4"/>
      <c r="M24" s="4"/>
      <c r="N24" s="4"/>
      <c r="O24" s="4"/>
      <c r="P24" s="4"/>
      <c r="Q24" s="4"/>
      <c r="R24" s="4"/>
      <c r="S24" s="4"/>
      <c r="T24" s="4"/>
      <c r="U24" s="4"/>
      <c r="V24" s="4"/>
      <c r="W24" s="4"/>
      <c r="X24" s="4"/>
      <c r="Y24" s="4"/>
      <c r="Z24" s="4"/>
    </row>
    <row r="25" spans="1:28"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ht="15.75" customHeight="1">
      <c r="A28" s="3"/>
      <c r="B28" s="3"/>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ht="1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1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ht="1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1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ht="1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ht="1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ht="1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1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1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1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ht="1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1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1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ht="1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1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ht="1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1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1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ht="1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1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1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ht="1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1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ht="1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1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1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ht="1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ht="1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ht="1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ht="1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ht="1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1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1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ht="1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1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1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ht="1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1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1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ht="1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ht="1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Z6"/>
  <sheetViews>
    <sheetView workbookViewId="0"/>
  </sheetViews>
  <sheetFormatPr baseColWidth="10" defaultColWidth="12.6640625" defaultRowHeight="15.75" customHeight="1"/>
  <sheetData>
    <row r="2" spans="1:26" ht="15.75" customHeight="1">
      <c r="A2" s="5" t="s">
        <v>36</v>
      </c>
      <c r="B2" s="6" t="s">
        <v>37</v>
      </c>
      <c r="C2" s="7" t="s">
        <v>38</v>
      </c>
      <c r="D2" s="7" t="s">
        <v>39</v>
      </c>
      <c r="E2" s="8"/>
      <c r="F2" s="8"/>
      <c r="G2" s="8"/>
      <c r="H2" s="8"/>
      <c r="I2" s="8"/>
      <c r="J2" s="8"/>
      <c r="K2" s="8"/>
      <c r="L2" s="8"/>
      <c r="M2" s="8"/>
      <c r="N2" s="8"/>
      <c r="O2" s="8"/>
      <c r="P2" s="8"/>
      <c r="Q2" s="8"/>
      <c r="R2" s="8"/>
      <c r="S2" s="8"/>
      <c r="T2" s="8"/>
      <c r="U2" s="8"/>
      <c r="V2" s="8"/>
      <c r="W2" s="8"/>
      <c r="X2" s="8"/>
      <c r="Y2" s="8"/>
      <c r="Z2" s="8"/>
    </row>
    <row r="3" spans="1:26" ht="15">
      <c r="A3" s="9" t="s">
        <v>40</v>
      </c>
      <c r="B3" s="10" t="s">
        <v>41</v>
      </c>
      <c r="C3" s="11">
        <v>3116.2915638696181</v>
      </c>
      <c r="D3" s="12">
        <f t="shared" ref="D3:D6" si="0">C3/1000</f>
        <v>3.116291563869618</v>
      </c>
    </row>
    <row r="4" spans="1:26" ht="15">
      <c r="A4" s="9" t="s">
        <v>42</v>
      </c>
      <c r="B4" s="10" t="s">
        <v>41</v>
      </c>
      <c r="C4" s="13">
        <v>884.1607826337796</v>
      </c>
      <c r="D4" s="12">
        <f t="shared" si="0"/>
        <v>0.88416078263377962</v>
      </c>
    </row>
    <row r="5" spans="1:26" ht="15">
      <c r="A5" s="14" t="s">
        <v>43</v>
      </c>
      <c r="B5" s="15" t="s">
        <v>41</v>
      </c>
      <c r="C5" s="16">
        <v>5268.5564000000004</v>
      </c>
      <c r="D5" s="12">
        <f t="shared" si="0"/>
        <v>5.2685564000000005</v>
      </c>
    </row>
    <row r="6" spans="1:26" ht="15">
      <c r="A6" s="14" t="s">
        <v>44</v>
      </c>
      <c r="B6" s="15" t="s">
        <v>41</v>
      </c>
      <c r="C6" s="16">
        <v>1402.7666666666664</v>
      </c>
      <c r="D6" s="12">
        <f t="shared" si="0"/>
        <v>1.4027666666666665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L21"/>
  <sheetViews>
    <sheetView workbookViewId="0"/>
  </sheetViews>
  <sheetFormatPr baseColWidth="10" defaultColWidth="12.6640625" defaultRowHeight="15.75" customHeight="1"/>
  <cols>
    <col min="1" max="1" width="9.1640625" customWidth="1"/>
    <col min="2" max="2" width="31.6640625" customWidth="1"/>
    <col min="3" max="3" width="41.1640625" customWidth="1"/>
    <col min="4" max="4" width="11.83203125" customWidth="1"/>
    <col min="5" max="5" width="32.5" hidden="1" customWidth="1"/>
    <col min="6" max="6" width="54.1640625" customWidth="1"/>
    <col min="7" max="7" width="13.1640625" customWidth="1"/>
  </cols>
  <sheetData>
    <row r="1" spans="1:12" ht="15.75" customHeight="1">
      <c r="A1" s="17" t="s">
        <v>45</v>
      </c>
      <c r="B1" s="17" t="s">
        <v>46</v>
      </c>
      <c r="C1" s="17" t="s">
        <v>47</v>
      </c>
      <c r="D1" s="17" t="s">
        <v>37</v>
      </c>
      <c r="E1" s="17" t="s">
        <v>48</v>
      </c>
      <c r="F1" s="17" t="s">
        <v>49</v>
      </c>
      <c r="G1" s="18" t="s">
        <v>50</v>
      </c>
    </row>
    <row r="2" spans="1:12" ht="15.75" customHeight="1">
      <c r="A2" s="19" t="s">
        <v>51</v>
      </c>
      <c r="B2" s="19" t="s">
        <v>52</v>
      </c>
      <c r="C2" s="20" t="s">
        <v>53</v>
      </c>
      <c r="D2" s="20" t="s">
        <v>13</v>
      </c>
      <c r="E2" s="20" t="s">
        <v>54</v>
      </c>
      <c r="F2" s="20" t="s">
        <v>55</v>
      </c>
    </row>
    <row r="3" spans="1:12" ht="15.75" customHeight="1">
      <c r="A3" s="19" t="s">
        <v>56</v>
      </c>
      <c r="B3" s="19" t="s">
        <v>57</v>
      </c>
      <c r="C3" s="20" t="s">
        <v>58</v>
      </c>
      <c r="D3" s="20" t="s">
        <v>59</v>
      </c>
      <c r="E3" s="20" t="s">
        <v>60</v>
      </c>
      <c r="F3" s="20" t="s">
        <v>61</v>
      </c>
    </row>
    <row r="4" spans="1:12" ht="15.75" customHeight="1">
      <c r="A4" s="19" t="s">
        <v>62</v>
      </c>
      <c r="B4" s="19" t="s">
        <v>63</v>
      </c>
      <c r="C4" s="20" t="s">
        <v>64</v>
      </c>
      <c r="D4" s="20" t="s">
        <v>59</v>
      </c>
      <c r="E4" s="20" t="s">
        <v>65</v>
      </c>
      <c r="F4" s="20" t="s">
        <v>66</v>
      </c>
    </row>
    <row r="5" spans="1:12" ht="15.75" customHeight="1">
      <c r="A5" s="19" t="s">
        <v>67</v>
      </c>
      <c r="B5" s="19" t="s">
        <v>68</v>
      </c>
      <c r="C5" s="20" t="s">
        <v>69</v>
      </c>
      <c r="D5" s="20" t="s">
        <v>59</v>
      </c>
      <c r="E5" s="20" t="s">
        <v>70</v>
      </c>
      <c r="F5" s="20" t="s">
        <v>71</v>
      </c>
    </row>
    <row r="6" spans="1:12" ht="15.75" customHeight="1">
      <c r="A6" s="19" t="s">
        <v>72</v>
      </c>
      <c r="B6" s="19" t="s">
        <v>73</v>
      </c>
      <c r="C6" s="20" t="s">
        <v>74</v>
      </c>
      <c r="D6" s="20" t="s">
        <v>59</v>
      </c>
      <c r="E6" s="20" t="s">
        <v>70</v>
      </c>
      <c r="F6" s="20" t="s">
        <v>75</v>
      </c>
    </row>
    <row r="7" spans="1:12" ht="15.75" customHeight="1">
      <c r="A7" s="19" t="s">
        <v>76</v>
      </c>
      <c r="B7" s="19" t="s">
        <v>77</v>
      </c>
      <c r="C7" s="20" t="s">
        <v>78</v>
      </c>
      <c r="D7" s="20" t="s">
        <v>59</v>
      </c>
      <c r="E7" s="20" t="s">
        <v>79</v>
      </c>
      <c r="F7" s="20" t="s">
        <v>80</v>
      </c>
    </row>
    <row r="8" spans="1:12" ht="15.75" customHeight="1">
      <c r="A8" s="19" t="s">
        <v>81</v>
      </c>
      <c r="B8" s="19" t="s">
        <v>82</v>
      </c>
      <c r="C8" s="20" t="s">
        <v>83</v>
      </c>
      <c r="D8" s="20" t="s">
        <v>13</v>
      </c>
      <c r="E8" s="20"/>
      <c r="F8" s="20" t="s">
        <v>84</v>
      </c>
    </row>
    <row r="9" spans="1:12" ht="15.75" customHeight="1">
      <c r="A9" s="19" t="s">
        <v>85</v>
      </c>
      <c r="B9" s="19" t="s">
        <v>86</v>
      </c>
      <c r="C9" s="20" t="s">
        <v>87</v>
      </c>
      <c r="D9" s="20" t="s">
        <v>13</v>
      </c>
      <c r="E9" s="20"/>
      <c r="F9" s="20" t="s">
        <v>88</v>
      </c>
    </row>
    <row r="10" spans="1:12" ht="15.75" customHeight="1">
      <c r="A10" s="19" t="s">
        <v>85</v>
      </c>
      <c r="B10" s="19" t="s">
        <v>89</v>
      </c>
      <c r="C10" s="20" t="s">
        <v>90</v>
      </c>
      <c r="D10" s="20" t="s">
        <v>13</v>
      </c>
      <c r="E10" s="20"/>
      <c r="F10" s="20" t="s">
        <v>91</v>
      </c>
    </row>
    <row r="11" spans="1:12" ht="15.75" customHeight="1">
      <c r="A11" s="4"/>
      <c r="B11" s="3" t="s">
        <v>92</v>
      </c>
      <c r="C11" s="4" t="s">
        <v>93</v>
      </c>
      <c r="F11" s="18" t="s">
        <v>94</v>
      </c>
    </row>
    <row r="12" spans="1:12" ht="15.75" customHeight="1">
      <c r="A12" s="4"/>
      <c r="B12" s="4"/>
    </row>
    <row r="13" spans="1:12" ht="15.75" customHeight="1">
      <c r="A13" s="4"/>
    </row>
    <row r="14" spans="1:12" ht="15.75" customHeight="1">
      <c r="A14" s="3"/>
    </row>
    <row r="15" spans="1:12" ht="15.75" customHeight="1">
      <c r="A15" s="18"/>
      <c r="F15" s="21" t="s">
        <v>95</v>
      </c>
      <c r="G15" s="22">
        <f>H15/SUM(H15:H18)</f>
        <v>0.30303030303030304</v>
      </c>
      <c r="H15" s="23">
        <v>5000</v>
      </c>
      <c r="I15" s="22">
        <f>J15/SUM(J15:J18)</f>
        <v>0.76923076923076927</v>
      </c>
      <c r="J15" s="23">
        <v>5000</v>
      </c>
      <c r="K15" s="22">
        <f>L15/SUM(L15:L18)</f>
        <v>0.7142857142857143</v>
      </c>
      <c r="L15" s="23">
        <v>5000</v>
      </c>
    </row>
    <row r="16" spans="1:12" ht="15.75" customHeight="1">
      <c r="F16" s="21" t="s">
        <v>96</v>
      </c>
      <c r="G16" s="22">
        <f t="shared" ref="G16:G18" si="0">H16/SUM($H$15:$H$18)</f>
        <v>6.0606060606060608E-2</v>
      </c>
      <c r="H16" s="23">
        <v>1000</v>
      </c>
      <c r="I16" s="22">
        <f t="shared" ref="I16:I18" si="1">J16/SUM($H$15:$H$18)</f>
        <v>6.0606060606060608E-2</v>
      </c>
      <c r="J16" s="23">
        <v>1000</v>
      </c>
      <c r="K16" s="22">
        <f t="shared" ref="K16:K18" si="2">L16/SUM($H$15:$H$18)</f>
        <v>6.0606060606060608E-2</v>
      </c>
      <c r="L16" s="23">
        <v>1000</v>
      </c>
    </row>
    <row r="17" spans="6:12" ht="15.75" customHeight="1">
      <c r="F17" s="21" t="s">
        <v>97</v>
      </c>
      <c r="G17" s="22">
        <f t="shared" si="0"/>
        <v>3.0303030303030304E-2</v>
      </c>
      <c r="H17" s="23">
        <v>500</v>
      </c>
      <c r="I17" s="22">
        <f t="shared" si="1"/>
        <v>3.0303030303030304E-2</v>
      </c>
      <c r="J17" s="23">
        <v>500</v>
      </c>
      <c r="K17" s="22">
        <f t="shared" si="2"/>
        <v>3.0303030303030304E-2</v>
      </c>
      <c r="L17" s="23">
        <v>500</v>
      </c>
    </row>
    <row r="18" spans="6:12" ht="15.75" customHeight="1">
      <c r="F18" s="21" t="s">
        <v>98</v>
      </c>
      <c r="G18" s="22">
        <f t="shared" si="0"/>
        <v>0.60606060606060608</v>
      </c>
      <c r="H18" s="23">
        <v>10000</v>
      </c>
      <c r="I18" s="22">
        <f t="shared" si="1"/>
        <v>0</v>
      </c>
      <c r="J18" s="23">
        <v>0</v>
      </c>
      <c r="K18" s="22">
        <f t="shared" si="2"/>
        <v>3.0303030303030304E-2</v>
      </c>
      <c r="L18" s="23">
        <v>500</v>
      </c>
    </row>
    <row r="21" spans="6:12" ht="15.75" customHeight="1">
      <c r="G21" s="18" t="s">
        <v>99</v>
      </c>
      <c r="H21" s="24">
        <f>SUM(H15:H17)/SUM(H15:H18)</f>
        <v>0.39393939393939392</v>
      </c>
      <c r="J21" s="24">
        <f>SUM(J15:J17)/SUM(J15:J18)</f>
        <v>1</v>
      </c>
      <c r="K21" s="24"/>
      <c r="L21" s="24">
        <f>SUM(L15:L17)/SUM(L15:L18)</f>
        <v>0.9285714285714286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4"/>
  <sheetViews>
    <sheetView workbookViewId="0"/>
  </sheetViews>
  <sheetFormatPr baseColWidth="10" defaultColWidth="12.6640625" defaultRowHeight="15.75" customHeight="1"/>
  <cols>
    <col min="1" max="1" width="9.1640625" customWidth="1"/>
    <col min="2" max="2" width="31.6640625" customWidth="1"/>
    <col min="3" max="3" width="41.1640625" customWidth="1"/>
    <col min="4" max="4" width="15.5" customWidth="1"/>
    <col min="5" max="5" width="42.83203125" hidden="1" customWidth="1"/>
    <col min="6" max="6" width="54.1640625" customWidth="1"/>
    <col min="7" max="7" width="13.1640625" customWidth="1"/>
  </cols>
  <sheetData>
    <row r="1" spans="1:12" ht="14">
      <c r="A1" s="17" t="s">
        <v>100</v>
      </c>
      <c r="B1" s="17" t="s">
        <v>46</v>
      </c>
      <c r="C1" s="17" t="s">
        <v>47</v>
      </c>
      <c r="D1" s="17" t="s">
        <v>37</v>
      </c>
      <c r="E1" s="17" t="s">
        <v>48</v>
      </c>
      <c r="F1" s="17" t="s">
        <v>49</v>
      </c>
      <c r="G1" s="18" t="s">
        <v>50</v>
      </c>
    </row>
    <row r="2" spans="1:12" ht="28">
      <c r="A2" s="19" t="s">
        <v>101</v>
      </c>
      <c r="B2" s="19" t="s">
        <v>102</v>
      </c>
      <c r="C2" s="20" t="s">
        <v>103</v>
      </c>
      <c r="D2" s="20" t="s">
        <v>59</v>
      </c>
      <c r="E2" s="20" t="s">
        <v>104</v>
      </c>
      <c r="F2" s="20" t="s">
        <v>105</v>
      </c>
    </row>
    <row r="3" spans="1:12" ht="28">
      <c r="A3" s="19" t="s">
        <v>106</v>
      </c>
      <c r="B3" s="19" t="s">
        <v>107</v>
      </c>
      <c r="C3" s="20" t="s">
        <v>108</v>
      </c>
      <c r="D3" s="20" t="s">
        <v>13</v>
      </c>
      <c r="E3" s="20" t="s">
        <v>109</v>
      </c>
      <c r="F3" s="20" t="s">
        <v>110</v>
      </c>
    </row>
    <row r="4" spans="1:12" ht="28">
      <c r="A4" s="19" t="s">
        <v>85</v>
      </c>
      <c r="B4" s="19" t="s">
        <v>111</v>
      </c>
      <c r="C4" s="20" t="s">
        <v>112</v>
      </c>
      <c r="D4" s="20" t="s">
        <v>13</v>
      </c>
      <c r="E4" s="20"/>
      <c r="F4" s="20" t="s">
        <v>113</v>
      </c>
    </row>
    <row r="5" spans="1:12" ht="28">
      <c r="A5" s="19" t="s">
        <v>85</v>
      </c>
      <c r="B5" s="19" t="s">
        <v>114</v>
      </c>
      <c r="C5" s="20" t="s">
        <v>115</v>
      </c>
      <c r="D5" s="20" t="s">
        <v>13</v>
      </c>
      <c r="E5" s="20"/>
      <c r="F5" s="20" t="s">
        <v>116</v>
      </c>
    </row>
    <row r="6" spans="1:12" ht="42" hidden="1">
      <c r="A6" s="19" t="s">
        <v>117</v>
      </c>
      <c r="B6" s="19" t="s">
        <v>118</v>
      </c>
      <c r="C6" s="20" t="s">
        <v>119</v>
      </c>
      <c r="D6" s="20"/>
      <c r="E6" s="20"/>
      <c r="F6" s="20" t="s">
        <v>120</v>
      </c>
    </row>
    <row r="7" spans="1:12" ht="14">
      <c r="A7" s="4"/>
      <c r="B7" s="3" t="s">
        <v>121</v>
      </c>
      <c r="C7" s="4" t="s">
        <v>122</v>
      </c>
      <c r="D7" s="4"/>
      <c r="E7" s="4" t="s">
        <v>122</v>
      </c>
      <c r="F7" s="4" t="s">
        <v>122</v>
      </c>
    </row>
    <row r="8" spans="1:12" ht="13">
      <c r="A8" s="4"/>
      <c r="B8" s="4"/>
    </row>
    <row r="9" spans="1:12" ht="13">
      <c r="A9" s="4"/>
      <c r="C9" s="18" t="s">
        <v>123</v>
      </c>
      <c r="D9" s="18"/>
    </row>
    <row r="10" spans="1:12" ht="13">
      <c r="A10" s="3"/>
      <c r="C10" s="8" t="s">
        <v>124</v>
      </c>
      <c r="D10" s="8"/>
    </row>
    <row r="11" spans="1:12" ht="13">
      <c r="A11" s="18"/>
      <c r="F11" s="21"/>
    </row>
    <row r="12" spans="1:12" ht="13">
      <c r="F12" s="21"/>
    </row>
    <row r="13" spans="1:12" ht="13">
      <c r="F13" s="21"/>
      <c r="H13" s="24"/>
      <c r="J13" s="24"/>
      <c r="K13" s="24"/>
      <c r="L13" s="24"/>
    </row>
    <row r="14" spans="1:12" ht="13">
      <c r="F14"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6"/>
  <sheetViews>
    <sheetView workbookViewId="0"/>
  </sheetViews>
  <sheetFormatPr baseColWidth="10" defaultColWidth="12.6640625" defaultRowHeight="15.75" customHeight="1"/>
  <cols>
    <col min="1" max="2" width="48.33203125" customWidth="1"/>
  </cols>
  <sheetData>
    <row r="1" spans="1:2" ht="15.75" customHeight="1">
      <c r="A1" s="17" t="s">
        <v>125</v>
      </c>
      <c r="B1" s="17" t="s">
        <v>126</v>
      </c>
    </row>
    <row r="2" spans="1:2" ht="15.75" customHeight="1">
      <c r="A2" s="20" t="s">
        <v>40</v>
      </c>
      <c r="B2" s="20" t="s">
        <v>127</v>
      </c>
    </row>
    <row r="3" spans="1:2" ht="15.75" customHeight="1">
      <c r="A3" s="20" t="s">
        <v>42</v>
      </c>
      <c r="B3" s="20" t="s">
        <v>128</v>
      </c>
    </row>
    <row r="4" spans="1:2" ht="15.75" customHeight="1">
      <c r="A4" s="20" t="s">
        <v>43</v>
      </c>
      <c r="B4" s="20" t="s">
        <v>129</v>
      </c>
    </row>
    <row r="5" spans="1:2" ht="15.75" customHeight="1">
      <c r="A5" s="20" t="s">
        <v>44</v>
      </c>
      <c r="B5" s="20" t="s">
        <v>130</v>
      </c>
    </row>
    <row r="6" spans="1:2" ht="15.75" customHeight="1">
      <c r="A6" s="20" t="s">
        <v>34</v>
      </c>
      <c r="B6" s="20" t="s">
        <v>131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999"/>
  <sheetViews>
    <sheetView workbookViewId="0"/>
  </sheetViews>
  <sheetFormatPr baseColWidth="10" defaultColWidth="12.6640625" defaultRowHeight="15.75" customHeight="1"/>
  <cols>
    <col min="1" max="1" width="22.6640625" customWidth="1"/>
    <col min="2" max="2" width="58.5" customWidth="1"/>
    <col min="3" max="3" width="31.5" customWidth="1"/>
    <col min="4" max="4" width="31.1640625" customWidth="1"/>
    <col min="7" max="7" width="16.1640625" customWidth="1"/>
    <col min="12" max="12" width="16.1640625" customWidth="1"/>
  </cols>
  <sheetData>
    <row r="1" spans="1:30" ht="15.75" customHeight="1">
      <c r="A1" s="3" t="s">
        <v>132</v>
      </c>
      <c r="B1" s="3"/>
      <c r="C1" s="3"/>
      <c r="D1" s="3"/>
      <c r="E1" s="3"/>
      <c r="F1" s="3"/>
      <c r="G1" s="3"/>
      <c r="H1" s="3"/>
      <c r="I1" s="3"/>
      <c r="J1" s="3"/>
      <c r="K1" s="3"/>
      <c r="L1" s="3"/>
      <c r="M1" s="3"/>
      <c r="N1" s="3"/>
      <c r="O1" s="3"/>
      <c r="P1" s="3"/>
      <c r="Q1" s="3"/>
      <c r="R1" s="3"/>
      <c r="S1" s="3"/>
      <c r="T1" s="3"/>
      <c r="U1" s="3"/>
      <c r="V1" s="3"/>
      <c r="W1" s="3"/>
      <c r="X1" s="3"/>
      <c r="Y1" s="3"/>
      <c r="Z1" s="3"/>
      <c r="AA1" s="3"/>
      <c r="AB1" s="3"/>
      <c r="AC1" s="3"/>
      <c r="AD1" s="3"/>
    </row>
    <row r="2" spans="1:30" ht="15.75" customHeight="1">
      <c r="A2" s="3" t="s">
        <v>0</v>
      </c>
      <c r="B2" s="3" t="s">
        <v>1</v>
      </c>
      <c r="C2" s="3" t="s">
        <v>133</v>
      </c>
      <c r="D2" s="3" t="s">
        <v>134</v>
      </c>
      <c r="E2" s="3" t="s">
        <v>2</v>
      </c>
      <c r="F2" s="3" t="s">
        <v>4</v>
      </c>
      <c r="G2" s="3" t="s">
        <v>5</v>
      </c>
      <c r="H2" s="3" t="s">
        <v>6</v>
      </c>
      <c r="I2" s="3" t="s">
        <v>7</v>
      </c>
      <c r="J2" s="3" t="s">
        <v>23</v>
      </c>
      <c r="K2" s="3" t="s">
        <v>24</v>
      </c>
      <c r="L2" s="4" t="s">
        <v>25</v>
      </c>
      <c r="M2" s="4" t="s">
        <v>26</v>
      </c>
      <c r="N2" s="3"/>
      <c r="O2" s="3"/>
      <c r="P2" s="3"/>
      <c r="Q2" s="3"/>
      <c r="R2" s="3"/>
      <c r="S2" s="3"/>
      <c r="T2" s="3"/>
      <c r="U2" s="3"/>
      <c r="V2" s="3"/>
      <c r="W2" s="3"/>
      <c r="X2" s="3"/>
      <c r="Y2" s="3"/>
      <c r="Z2" s="3"/>
      <c r="AA2" s="3"/>
      <c r="AB2" s="3"/>
      <c r="AC2" s="3"/>
      <c r="AD2" s="3"/>
    </row>
    <row r="3" spans="1:30" ht="15.75" customHeight="1">
      <c r="A3" s="3" t="s">
        <v>29</v>
      </c>
      <c r="B3" s="3" t="s">
        <v>11</v>
      </c>
      <c r="C3" s="4" t="s">
        <v>135</v>
      </c>
      <c r="D3" s="4" t="s">
        <v>136</v>
      </c>
      <c r="E3" s="4" t="s">
        <v>137</v>
      </c>
      <c r="F3" s="4" t="s">
        <v>137</v>
      </c>
      <c r="G3" s="4" t="s">
        <v>137</v>
      </c>
      <c r="H3" s="4" t="s">
        <v>137</v>
      </c>
      <c r="I3" s="4" t="s">
        <v>137</v>
      </c>
      <c r="J3" s="4"/>
      <c r="K3" s="4"/>
      <c r="L3" s="4"/>
      <c r="M3" s="4"/>
      <c r="N3" s="4"/>
      <c r="O3" s="4"/>
      <c r="P3" s="4"/>
      <c r="Q3" s="4"/>
      <c r="R3" s="4"/>
      <c r="S3" s="4"/>
      <c r="T3" s="4"/>
      <c r="U3" s="4"/>
      <c r="V3" s="4"/>
      <c r="W3" s="4"/>
      <c r="X3" s="4"/>
      <c r="Y3" s="4"/>
      <c r="Z3" s="4"/>
      <c r="AA3" s="4"/>
      <c r="AB3" s="4"/>
      <c r="AC3" s="4"/>
      <c r="AD3" s="4"/>
    </row>
    <row r="4" spans="1:30" ht="15.75" customHeight="1">
      <c r="A4" s="3" t="s">
        <v>30</v>
      </c>
      <c r="B4" s="3" t="s">
        <v>11</v>
      </c>
      <c r="C4" s="4" t="s">
        <v>135</v>
      </c>
      <c r="D4" s="4" t="s">
        <v>136</v>
      </c>
      <c r="E4" s="4"/>
      <c r="F4" s="4"/>
      <c r="G4" s="4"/>
      <c r="H4" s="4"/>
      <c r="I4" s="4"/>
      <c r="J4" s="4"/>
      <c r="K4" s="4"/>
      <c r="L4" s="4"/>
      <c r="M4" s="4"/>
      <c r="N4" s="4"/>
      <c r="O4" s="4"/>
      <c r="P4" s="4"/>
      <c r="Q4" s="4"/>
      <c r="R4" s="4"/>
      <c r="S4" s="4"/>
      <c r="T4" s="4"/>
      <c r="U4" s="4"/>
      <c r="V4" s="4"/>
      <c r="W4" s="4"/>
      <c r="X4" s="4"/>
      <c r="Y4" s="4"/>
      <c r="Z4" s="4"/>
      <c r="AA4" s="4"/>
      <c r="AB4" s="4"/>
      <c r="AC4" s="4"/>
      <c r="AD4" s="4"/>
    </row>
    <row r="5" spans="1:30" ht="15.75" customHeight="1">
      <c r="A5" s="3" t="s">
        <v>31</v>
      </c>
      <c r="B5" s="3" t="s">
        <v>11</v>
      </c>
      <c r="C5" s="4" t="s">
        <v>135</v>
      </c>
      <c r="D5" s="4" t="s">
        <v>136</v>
      </c>
      <c r="E5" s="4"/>
      <c r="F5" s="4"/>
      <c r="G5" s="4"/>
      <c r="H5" s="4"/>
      <c r="I5" s="4"/>
      <c r="J5" s="4"/>
      <c r="K5" s="4"/>
      <c r="L5" s="4"/>
      <c r="M5" s="4"/>
      <c r="N5" s="4"/>
      <c r="O5" s="4"/>
      <c r="P5" s="4"/>
      <c r="Q5" s="4"/>
      <c r="R5" s="4"/>
      <c r="S5" s="4"/>
      <c r="T5" s="4"/>
      <c r="U5" s="4"/>
      <c r="V5" s="4"/>
      <c r="W5" s="4"/>
      <c r="X5" s="4"/>
      <c r="Y5" s="4"/>
      <c r="Z5" s="4"/>
      <c r="AA5" s="4"/>
      <c r="AB5" s="4"/>
      <c r="AC5" s="4"/>
      <c r="AD5" s="4"/>
    </row>
    <row r="6" spans="1:30" ht="15.75" customHeight="1">
      <c r="A6" s="3" t="s">
        <v>32</v>
      </c>
      <c r="B6" s="3" t="s">
        <v>11</v>
      </c>
      <c r="C6" s="4" t="s">
        <v>138</v>
      </c>
      <c r="D6" s="4" t="s">
        <v>136</v>
      </c>
      <c r="E6" s="4"/>
      <c r="F6" s="4"/>
      <c r="G6" s="4"/>
      <c r="H6" s="4"/>
      <c r="I6" s="4"/>
      <c r="J6" s="4"/>
      <c r="K6" s="4"/>
      <c r="L6" s="4"/>
      <c r="M6" s="4"/>
      <c r="N6" s="4"/>
      <c r="O6" s="4"/>
      <c r="P6" s="4"/>
      <c r="Q6" s="4"/>
      <c r="R6" s="4"/>
      <c r="S6" s="4"/>
      <c r="T6" s="4"/>
      <c r="U6" s="4"/>
      <c r="V6" s="4"/>
      <c r="W6" s="4"/>
      <c r="X6" s="4"/>
      <c r="Y6" s="4"/>
      <c r="Z6" s="4"/>
      <c r="AA6" s="4"/>
      <c r="AB6" s="4"/>
      <c r="AC6" s="4"/>
      <c r="AD6" s="4"/>
    </row>
    <row r="7" spans="1:30" ht="15.75" customHeight="1">
      <c r="A7" s="3" t="s">
        <v>33</v>
      </c>
      <c r="B7" s="3"/>
      <c r="C7" s="4" t="s">
        <v>138</v>
      </c>
      <c r="D7" s="4" t="s">
        <v>136</v>
      </c>
      <c r="E7" s="4"/>
      <c r="F7" s="4"/>
      <c r="G7" s="4"/>
      <c r="H7" s="4"/>
      <c r="I7" s="4"/>
      <c r="J7" s="4"/>
      <c r="K7" s="4"/>
      <c r="L7" s="4"/>
      <c r="M7" s="4"/>
      <c r="N7" s="4"/>
      <c r="O7" s="4"/>
      <c r="P7" s="4"/>
      <c r="Q7" s="4"/>
      <c r="R7" s="4"/>
      <c r="S7" s="4"/>
      <c r="T7" s="4"/>
      <c r="U7" s="4"/>
      <c r="V7" s="4"/>
      <c r="W7" s="4"/>
      <c r="X7" s="4"/>
      <c r="Y7" s="4"/>
      <c r="Z7" s="4"/>
      <c r="AA7" s="4"/>
      <c r="AB7" s="4"/>
      <c r="AC7" s="4"/>
      <c r="AD7" s="4"/>
    </row>
    <row r="8" spans="1:30" ht="15.75" customHeight="1">
      <c r="A8" s="3" t="s">
        <v>34</v>
      </c>
      <c r="B8" s="3" t="s">
        <v>11</v>
      </c>
      <c r="C8" s="4" t="s">
        <v>138</v>
      </c>
      <c r="D8" s="4" t="s">
        <v>136</v>
      </c>
      <c r="E8" s="4"/>
      <c r="F8" s="4"/>
      <c r="G8" s="4" t="b">
        <v>1</v>
      </c>
      <c r="H8" s="4"/>
      <c r="I8" s="4"/>
      <c r="J8" s="4"/>
      <c r="K8" s="4"/>
      <c r="L8" s="4"/>
      <c r="M8" s="4"/>
      <c r="N8" s="4"/>
      <c r="O8" s="4"/>
      <c r="P8" s="4"/>
      <c r="Q8" s="4"/>
      <c r="R8" s="4"/>
      <c r="S8" s="4"/>
      <c r="T8" s="4"/>
      <c r="U8" s="4"/>
      <c r="V8" s="4"/>
      <c r="W8" s="4"/>
      <c r="X8" s="4"/>
      <c r="Y8" s="4"/>
      <c r="Z8" s="4"/>
      <c r="AA8" s="4"/>
      <c r="AB8" s="4"/>
      <c r="AC8" s="4"/>
      <c r="AD8" s="4"/>
    </row>
    <row r="9" spans="1:30" ht="15.75" customHeight="1">
      <c r="A9" s="4" t="s">
        <v>35</v>
      </c>
      <c r="B9" s="4"/>
      <c r="C9" s="4" t="s">
        <v>138</v>
      </c>
      <c r="D9" s="4" t="s">
        <v>136</v>
      </c>
      <c r="E9" s="4"/>
      <c r="F9" s="4"/>
      <c r="G9" s="4"/>
      <c r="H9" s="4"/>
      <c r="I9" s="4"/>
      <c r="J9" s="4"/>
      <c r="K9" s="4"/>
      <c r="L9" s="4"/>
      <c r="M9" s="4"/>
      <c r="N9" s="4"/>
      <c r="O9" s="4"/>
      <c r="P9" s="4"/>
      <c r="Q9" s="4"/>
      <c r="R9" s="4"/>
      <c r="S9" s="4"/>
      <c r="T9" s="4"/>
      <c r="U9" s="4"/>
      <c r="V9" s="4"/>
      <c r="W9" s="4"/>
      <c r="X9" s="4"/>
      <c r="Y9" s="4"/>
      <c r="Z9" s="4"/>
      <c r="AA9" s="4"/>
      <c r="AB9" s="4"/>
      <c r="AC9" s="4"/>
      <c r="AD9" s="4"/>
    </row>
    <row r="10" spans="1:3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row>
    <row r="11" spans="1:30"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ht="15.75" customHeight="1">
      <c r="A14" s="17" t="s">
        <v>139</v>
      </c>
      <c r="B14" s="17" t="s">
        <v>140</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ht="15.75" customHeight="1">
      <c r="A15" s="20" t="s">
        <v>40</v>
      </c>
      <c r="B15" s="20" t="s">
        <v>141</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ht="15.75" customHeight="1">
      <c r="A16" s="20" t="s">
        <v>42</v>
      </c>
      <c r="B16" s="20" t="s">
        <v>142</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ht="15.75" customHeight="1">
      <c r="A17" s="20" t="s">
        <v>43</v>
      </c>
      <c r="B17" s="20" t="s">
        <v>129</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ht="15.75" customHeight="1">
      <c r="A18" s="20" t="s">
        <v>44</v>
      </c>
      <c r="B18" s="20" t="s">
        <v>143</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ht="15.75" customHeight="1">
      <c r="A19" s="20" t="s">
        <v>34</v>
      </c>
      <c r="B19" s="20" t="s">
        <v>144</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ht="15.75" customHeight="1">
      <c r="A23" s="17" t="s">
        <v>46</v>
      </c>
      <c r="B23" s="17" t="s">
        <v>145</v>
      </c>
      <c r="C23" s="17" t="s">
        <v>48</v>
      </c>
      <c r="D23" s="17" t="s">
        <v>49</v>
      </c>
      <c r="E23" s="17" t="s">
        <v>146</v>
      </c>
      <c r="F23" s="3"/>
      <c r="G23" s="3"/>
      <c r="H23" s="3"/>
      <c r="I23" s="3"/>
      <c r="J23" s="3"/>
      <c r="K23" s="3"/>
      <c r="L23" s="3"/>
      <c r="M23" s="3"/>
      <c r="N23" s="3"/>
      <c r="O23" s="3"/>
      <c r="P23" s="3"/>
      <c r="Q23" s="3"/>
      <c r="R23" s="3"/>
      <c r="S23" s="3"/>
      <c r="T23" s="3"/>
      <c r="U23" s="3"/>
      <c r="V23" s="3"/>
      <c r="W23" s="3"/>
      <c r="X23" s="3"/>
      <c r="Y23" s="3"/>
      <c r="Z23" s="3"/>
      <c r="AA23" s="3"/>
      <c r="AB23" s="3"/>
    </row>
    <row r="24" spans="1:30" ht="15.75" customHeight="1">
      <c r="A24" s="25" t="s">
        <v>52</v>
      </c>
      <c r="B24" s="20" t="s">
        <v>53</v>
      </c>
      <c r="C24" s="20" t="s">
        <v>54</v>
      </c>
      <c r="D24" s="20" t="s">
        <v>147</v>
      </c>
      <c r="E24" s="20"/>
      <c r="F24" s="4"/>
      <c r="G24" s="4"/>
      <c r="H24" s="4"/>
      <c r="I24" s="4"/>
      <c r="J24" s="4"/>
      <c r="K24" s="4"/>
      <c r="L24" s="4"/>
      <c r="M24" s="4"/>
      <c r="N24" s="4"/>
      <c r="O24" s="4"/>
      <c r="P24" s="4"/>
      <c r="Q24" s="4"/>
      <c r="R24" s="4"/>
      <c r="S24" s="4"/>
      <c r="T24" s="4"/>
      <c r="U24" s="4"/>
      <c r="V24" s="4"/>
      <c r="W24" s="4"/>
      <c r="X24" s="4"/>
      <c r="Y24" s="4"/>
      <c r="Z24" s="4"/>
      <c r="AA24" s="4"/>
      <c r="AB24" s="4"/>
    </row>
    <row r="25" spans="1:30" ht="15.75" customHeight="1">
      <c r="A25" s="19" t="s">
        <v>57</v>
      </c>
      <c r="B25" s="20" t="s">
        <v>58</v>
      </c>
      <c r="C25" s="20" t="s">
        <v>148</v>
      </c>
      <c r="D25" s="20" t="s">
        <v>149</v>
      </c>
      <c r="E25" s="20"/>
      <c r="F25" s="4"/>
      <c r="G25" s="4"/>
      <c r="H25" s="4"/>
      <c r="I25" s="4"/>
      <c r="J25" s="4"/>
      <c r="K25" s="4"/>
      <c r="L25" s="4"/>
      <c r="M25" s="4"/>
      <c r="N25" s="4"/>
      <c r="O25" s="4"/>
      <c r="P25" s="4"/>
      <c r="Q25" s="4"/>
      <c r="R25" s="4"/>
      <c r="S25" s="4"/>
      <c r="T25" s="4"/>
      <c r="U25" s="4"/>
      <c r="V25" s="4"/>
      <c r="W25" s="4"/>
      <c r="X25" s="4"/>
      <c r="Y25" s="4"/>
      <c r="Z25" s="4"/>
      <c r="AA25" s="4"/>
      <c r="AB25" s="4"/>
    </row>
    <row r="26" spans="1:30" ht="15.75" customHeight="1">
      <c r="A26" s="19" t="s">
        <v>150</v>
      </c>
      <c r="B26" s="20" t="s">
        <v>151</v>
      </c>
      <c r="C26" s="20" t="s">
        <v>70</v>
      </c>
      <c r="D26" s="20" t="s">
        <v>152</v>
      </c>
      <c r="E26" s="20"/>
      <c r="F26" s="4"/>
      <c r="G26" s="4"/>
      <c r="H26" s="4"/>
      <c r="I26" s="4"/>
      <c r="J26" s="4"/>
      <c r="K26" s="4"/>
      <c r="L26" s="4"/>
      <c r="M26" s="4"/>
      <c r="N26" s="4"/>
      <c r="O26" s="4"/>
      <c r="P26" s="4"/>
      <c r="Q26" s="4"/>
      <c r="R26" s="4"/>
      <c r="S26" s="4"/>
      <c r="T26" s="4"/>
      <c r="U26" s="4"/>
      <c r="V26" s="4"/>
      <c r="W26" s="4"/>
      <c r="X26" s="4"/>
      <c r="Y26" s="4"/>
      <c r="Z26" s="4"/>
      <c r="AA26" s="4"/>
      <c r="AB26" s="4"/>
    </row>
    <row r="27" spans="1:30" ht="15.75" customHeight="1">
      <c r="A27" s="19" t="s">
        <v>153</v>
      </c>
      <c r="B27" s="20" t="s">
        <v>154</v>
      </c>
      <c r="C27" s="20" t="s">
        <v>104</v>
      </c>
      <c r="D27" s="20" t="s">
        <v>155</v>
      </c>
      <c r="E27" s="20"/>
      <c r="F27" s="4"/>
      <c r="G27" s="4"/>
      <c r="H27" s="4"/>
      <c r="I27" s="4"/>
      <c r="J27" s="4"/>
      <c r="K27" s="4"/>
      <c r="L27" s="4"/>
      <c r="M27" s="4"/>
      <c r="N27" s="4"/>
      <c r="O27" s="4"/>
      <c r="P27" s="4"/>
      <c r="Q27" s="4"/>
      <c r="R27" s="4"/>
      <c r="S27" s="4"/>
      <c r="T27" s="4"/>
      <c r="U27" s="4"/>
      <c r="V27" s="4"/>
      <c r="W27" s="4"/>
      <c r="X27" s="4"/>
      <c r="Y27" s="4"/>
      <c r="Z27" s="4"/>
      <c r="AA27" s="4"/>
      <c r="AB27" s="4"/>
    </row>
    <row r="28" spans="1:30" ht="15.75" customHeight="1">
      <c r="A28" s="19" t="s">
        <v>82</v>
      </c>
      <c r="B28" s="20" t="s">
        <v>83</v>
      </c>
      <c r="C28" s="20"/>
      <c r="D28" s="20" t="s">
        <v>156</v>
      </c>
      <c r="E28" s="20"/>
      <c r="F28" s="4"/>
      <c r="G28" s="4"/>
      <c r="H28" s="4"/>
      <c r="I28" s="4"/>
      <c r="J28" s="4"/>
      <c r="K28" s="4"/>
      <c r="L28" s="4"/>
      <c r="M28" s="4"/>
      <c r="N28" s="4"/>
      <c r="O28" s="4"/>
      <c r="P28" s="4"/>
      <c r="Q28" s="4"/>
      <c r="R28" s="4"/>
      <c r="S28" s="4"/>
      <c r="T28" s="4"/>
      <c r="U28" s="4"/>
      <c r="V28" s="4"/>
      <c r="W28" s="4"/>
      <c r="X28" s="4"/>
      <c r="Y28" s="4"/>
      <c r="Z28" s="4"/>
      <c r="AA28" s="4"/>
      <c r="AB28" s="4"/>
    </row>
    <row r="29" spans="1:30" ht="15.75" customHeight="1">
      <c r="A29" s="19" t="s">
        <v>63</v>
      </c>
      <c r="B29" s="20" t="s">
        <v>157</v>
      </c>
      <c r="C29" s="20" t="s">
        <v>65</v>
      </c>
      <c r="D29" s="20" t="s">
        <v>158</v>
      </c>
      <c r="E29" s="20"/>
      <c r="F29" s="4"/>
      <c r="G29" s="4"/>
      <c r="H29" s="4"/>
      <c r="I29" s="4"/>
      <c r="J29" s="4"/>
      <c r="K29" s="4"/>
      <c r="L29" s="4"/>
      <c r="M29" s="4"/>
      <c r="N29" s="4"/>
      <c r="O29" s="4"/>
      <c r="P29" s="4"/>
      <c r="Q29" s="4"/>
      <c r="R29" s="4"/>
      <c r="S29" s="4"/>
      <c r="T29" s="4"/>
      <c r="U29" s="4"/>
      <c r="V29" s="4"/>
      <c r="W29" s="4"/>
      <c r="X29" s="4"/>
      <c r="Y29" s="4"/>
      <c r="Z29" s="4"/>
      <c r="AA29" s="4"/>
      <c r="AB29" s="4"/>
    </row>
    <row r="30" spans="1:30" ht="15.75" customHeight="1">
      <c r="A30" s="19" t="s">
        <v>159</v>
      </c>
      <c r="B30" s="20" t="s">
        <v>160</v>
      </c>
      <c r="C30" s="20" t="s">
        <v>161</v>
      </c>
      <c r="D30" s="20" t="s">
        <v>162</v>
      </c>
      <c r="E30" s="20"/>
      <c r="F30" s="4"/>
      <c r="G30" s="4"/>
      <c r="H30" s="4"/>
      <c r="I30" s="4"/>
      <c r="J30" s="4"/>
      <c r="K30" s="4"/>
      <c r="L30" s="4"/>
      <c r="M30" s="4"/>
      <c r="N30" s="4"/>
      <c r="O30" s="4"/>
      <c r="P30" s="4"/>
      <c r="Q30" s="4"/>
      <c r="R30" s="4"/>
      <c r="S30" s="4"/>
      <c r="T30" s="4"/>
      <c r="U30" s="4"/>
      <c r="V30" s="4"/>
      <c r="W30" s="4"/>
      <c r="X30" s="4"/>
      <c r="Y30" s="4"/>
      <c r="Z30" s="4"/>
      <c r="AA30" s="4"/>
      <c r="AB30" s="4"/>
    </row>
    <row r="31" spans="1:30" ht="15.75" customHeight="1">
      <c r="A31" s="19" t="s">
        <v>77</v>
      </c>
      <c r="B31" s="20" t="s">
        <v>78</v>
      </c>
      <c r="C31" s="20" t="s">
        <v>79</v>
      </c>
      <c r="D31" s="20" t="s">
        <v>163</v>
      </c>
      <c r="E31" s="20"/>
      <c r="F31" s="4"/>
      <c r="G31" s="4"/>
      <c r="H31" s="4"/>
      <c r="I31" s="4"/>
      <c r="J31" s="4"/>
      <c r="K31" s="4"/>
      <c r="L31" s="4"/>
      <c r="M31" s="4"/>
      <c r="N31" s="4"/>
      <c r="O31" s="4"/>
      <c r="P31" s="4"/>
      <c r="Q31" s="4"/>
      <c r="R31" s="4"/>
      <c r="S31" s="4"/>
      <c r="T31" s="4"/>
      <c r="U31" s="4"/>
      <c r="V31" s="4"/>
      <c r="W31" s="4"/>
      <c r="X31" s="4"/>
      <c r="Y31" s="4"/>
      <c r="Z31" s="4"/>
      <c r="AA31" s="4"/>
      <c r="AB31" s="4"/>
    </row>
    <row r="32" spans="1:30"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ht="15.75" customHeight="1">
      <c r="A35" s="3" t="s">
        <v>164</v>
      </c>
      <c r="B35" s="3" t="s">
        <v>165</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ht="15.75" customHeight="1">
      <c r="A36" s="4" t="s">
        <v>166</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spans="1:30"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ht="1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ht="1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ht="1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ht="1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ht="1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ht="1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ht="1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ht="1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ht="1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ht="1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ht="1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ht="1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ht="1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ht="1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ht="1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ht="1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ht="1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ht="1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ht="1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ht="1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ht="1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ht="1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ht="1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ht="1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ht="1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ht="1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ht="1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ht="1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ht="1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ht="1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ht="1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ht="1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ht="1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1:30" ht="1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ht="1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ht="1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1:30" ht="1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ht="1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ht="1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1:30" ht="1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ht="1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ht="1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1:30" ht="1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ht="1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ht="1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1:30" ht="1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1:30" ht="1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0" ht="1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1:30" ht="1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ht="1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ht="1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1:30" ht="1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ht="1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1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1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1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ht="1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ht="1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1:30" ht="1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spans="1:30" ht="1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ht="1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1:30" ht="1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1:30" ht="1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spans="1:30" ht="1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spans="1:30" ht="1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1:30" ht="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spans="1:30" ht="1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spans="1:30" ht="1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spans="1:30" ht="1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spans="1:30" ht="1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1:30" ht="1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1:30" ht="1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spans="1:30" ht="1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1:30" ht="1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1:30" ht="1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1:30" ht="1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1:30" ht="1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spans="1:30" ht="1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1:30" ht="1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1:30" ht="1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1:30" ht="1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1:30" ht="1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ht="1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1:30" ht="1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1:30" ht="1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1:30" ht="1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1:30" ht="1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ht="1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ht="1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ht="1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1:30" ht="1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ht="1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ht="1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ht="1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ht="1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ht="1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ht="1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ht="1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ht="1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spans="1:30" ht="1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1:30" ht="1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spans="1:30" ht="1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spans="1:30" ht="1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spans="1:30" ht="1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spans="1:30" ht="1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spans="1:30" ht="1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spans="1:30" ht="1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spans="1:30" ht="1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spans="1:30" ht="1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spans="1:30" ht="1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spans="1:30" ht="1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spans="1:30" ht="1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spans="1:30" ht="1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spans="1:30" ht="1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spans="1:30" ht="1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spans="1:30" ht="1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spans="1:30" ht="1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spans="1:30" ht="1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spans="1:30" ht="1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spans="1:30" ht="1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spans="1:30" ht="1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spans="1:30" ht="1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spans="1:30" ht="1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spans="1:30" ht="1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spans="1:30" ht="1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spans="1:30" ht="1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spans="1:30" ht="1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spans="1:30" ht="1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spans="1:30" ht="1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spans="1:30" ht="1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spans="1:30" ht="1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spans="1:30" ht="1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spans="1:30" ht="1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spans="1:30" ht="1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spans="1:30" ht="1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spans="1:30" ht="1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spans="1:30" ht="1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spans="1:30" ht="1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spans="1:30" ht="1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spans="1:30" ht="1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spans="1:30" ht="1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spans="1:30" ht="1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spans="1:30" ht="1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spans="1:30" ht="1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spans="1:30" ht="1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spans="1:30" ht="1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spans="1:30" ht="1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spans="1:30" ht="1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spans="1:30" ht="1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spans="1:30" ht="1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spans="1:30" ht="1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spans="1:30" ht="1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spans="1:30" ht="1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spans="1:30" ht="1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spans="1:30" ht="1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spans="1:30" ht="1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spans="1:30" ht="1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spans="1:30" ht="1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spans="1:30" ht="1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spans="1:30" ht="1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spans="1:30" ht="1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spans="1:30" ht="1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spans="1:30" ht="1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spans="1:30" ht="1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spans="1:30" ht="1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spans="1:30" ht="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spans="1:30" ht="1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spans="1:30" ht="1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spans="1:30" ht="1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spans="1:30" ht="1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spans="1:30" ht="1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spans="1:30" ht="1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spans="1:30" ht="1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spans="1:30" ht="1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spans="1:30" ht="1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spans="1:30" ht="1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1:30" ht="1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spans="1:30" ht="1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spans="1:30" ht="1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spans="1:30" ht="1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spans="1:30" ht="1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spans="1:30" ht="1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spans="1:30" ht="1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spans="1:30" ht="1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spans="1:30" ht="1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spans="1:30" ht="1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spans="1:30" ht="1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spans="1:30" ht="1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spans="1:30" ht="1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spans="1:30" ht="1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spans="1:30" ht="1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spans="1:30" ht="1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spans="1:30" ht="1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spans="1:30" ht="1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spans="1:30" ht="1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spans="1:30" ht="1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spans="1:30" ht="1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spans="1:30" ht="1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spans="1:30" ht="1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spans="1:30" ht="1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spans="1:30" ht="1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1:30" ht="1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spans="1:30" ht="1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spans="1:30" ht="1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1:30" ht="1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spans="1:30" ht="1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spans="1:30" ht="1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spans="1:30" ht="1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1:30" ht="1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spans="1:30" ht="1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spans="1:30" ht="1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spans="1:30" ht="1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spans="1:30" ht="1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spans="1:30" ht="1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spans="1:30" ht="1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spans="1:30" ht="1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spans="1:30" ht="1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spans="1:30" ht="1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spans="1:30" ht="1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spans="1:30" ht="1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spans="1:30" ht="1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spans="1:30" ht="1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spans="1:30" ht="1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spans="1:30" ht="1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spans="1:30" ht="1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spans="1:30" ht="1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spans="1:30" ht="1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1:30" ht="1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spans="1:30" ht="1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spans="1:30" ht="1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spans="1:30" ht="1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spans="1:30" ht="1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spans="1:30" ht="1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spans="1:30" ht="1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spans="1:30" ht="1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spans="1:30" ht="1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spans="1:30" ht="1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spans="1:30" ht="1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spans="1:30" ht="1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spans="1:30" ht="1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spans="1:30" ht="1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spans="1:30" ht="1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spans="1:30" ht="1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spans="1:30" ht="1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spans="1:30" ht="1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spans="1:30" ht="1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spans="1:30" ht="1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spans="1:30" ht="1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spans="1:30" ht="1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spans="1:30" ht="1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spans="1:30" ht="1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spans="1:30" ht="1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spans="1:30" ht="1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spans="1:30" ht="1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1:30" ht="1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spans="1:30" ht="1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spans="1:30" ht="1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spans="1:30" ht="1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spans="1:30" ht="1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spans="1:30" ht="1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spans="1:30" ht="1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spans="1:30" ht="1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spans="1:30" ht="1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spans="1:30" ht="1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spans="1:30" ht="1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spans="1:30" ht="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spans="1:30" ht="1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spans="1:30" ht="1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spans="1:30" ht="1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spans="1:30" ht="1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spans="1:30" ht="1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spans="1:30" ht="1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spans="1:30" ht="1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spans="1:30" ht="1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spans="1:30" ht="1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spans="1:30" ht="1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spans="1:30" ht="1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spans="1:30" ht="1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spans="1:30" ht="1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spans="1:30" ht="1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spans="1:30" ht="1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spans="1:30" ht="1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spans="1:30" ht="1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spans="1:30" ht="1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spans="1:30" ht="1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spans="1:30" ht="1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spans="1:30" ht="1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spans="1:30" ht="1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spans="1:30" ht="1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spans="1:30" ht="1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spans="1:30" ht="1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spans="1:30" ht="1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spans="1:30" ht="1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spans="1:30" ht="1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spans="1:30" ht="1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spans="1:30" ht="1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spans="1:30" ht="1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spans="1:30" ht="1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spans="1:30" ht="1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spans="1:30" ht="1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spans="1:30" ht="1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spans="1:30" ht="1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spans="1:30" ht="1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spans="1:30" ht="1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spans="1:30" ht="1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spans="1:30" ht="1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spans="1:30" ht="1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spans="1:30" ht="1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spans="1:30" ht="1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spans="1:30" ht="1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spans="1:30" ht="1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spans="1:30" ht="1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spans="1:30" ht="1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spans="1:30" ht="1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spans="1:30" ht="1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spans="1:30" ht="1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spans="1:30" ht="1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spans="1:30" ht="1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spans="1:30" ht="1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spans="1:30" ht="1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spans="1:30" ht="1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spans="1:30" ht="1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spans="1:30" ht="1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spans="1:30" ht="1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spans="1:30" ht="1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spans="1:30" ht="1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spans="1:30" ht="1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spans="1:30" ht="1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spans="1:30" ht="1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spans="1:30" ht="1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spans="1:30" ht="1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spans="1:30" ht="1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spans="1:30" ht="1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spans="1:30" ht="1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spans="1:30" ht="1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spans="1:30" ht="1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spans="1:30" ht="1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spans="1:30" ht="1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spans="1:30" ht="1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spans="1:30" ht="1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spans="1:30" ht="1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spans="1:30" ht="1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spans="1:30" ht="1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spans="1:30" ht="1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spans="1:30" ht="1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spans="1:30" ht="1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spans="1:30" ht="1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spans="1:30" ht="1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spans="1:30" ht="1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spans="1:30" ht="1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spans="1:30" ht="1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spans="1:30" ht="1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spans="1:30" ht="1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spans="1:30" ht="1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spans="1:30" ht="1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spans="1:30" ht="1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spans="1:30" ht="1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spans="1:30" ht="1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spans="1:30" ht="1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spans="1:30" ht="1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spans="1:30" ht="1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spans="1:30" ht="1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spans="1:30" ht="1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spans="1:30" ht="1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spans="1:30" ht="1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spans="1:30" ht="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spans="1:30" ht="1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spans="1:30" ht="1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spans="1:30" ht="1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spans="1:30" ht="1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spans="1:30" ht="1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spans="1:30" ht="1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spans="1:30" ht="1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spans="1:30" ht="1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spans="1:30" ht="1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spans="1:30" ht="1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spans="1:30" ht="1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spans="1:30" ht="1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spans="1:30" ht="1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spans="1:30" ht="1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spans="1:30" ht="1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spans="1:30" ht="1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spans="1:30" ht="1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spans="1:30" ht="1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spans="1:30" ht="1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spans="1:30" ht="1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spans="1:30" ht="1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spans="1:30" ht="1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spans="1:30" ht="1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spans="1:30" ht="1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spans="1:30" ht="1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spans="1:30" ht="1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spans="1:30" ht="1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spans="1:30" ht="1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spans="1:30" ht="1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spans="1:30" ht="1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spans="1:30" ht="1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spans="1:30" ht="1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spans="1:30" ht="1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spans="1:30" ht="1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spans="1:30" ht="1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spans="1:30" ht="1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spans="1:30" ht="1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spans="1:30" ht="1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spans="1:30" ht="1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spans="1:30" ht="1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spans="1:30" ht="1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spans="1:30" ht="1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spans="1:30" ht="1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spans="1:30" ht="1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spans="1:30" ht="1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spans="1:30" ht="1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spans="1:30" ht="1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spans="1:30" ht="1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spans="1:30" ht="1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spans="1:30" ht="1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spans="1:30" ht="1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spans="1:30" ht="1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spans="1:30" ht="1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spans="1:30" ht="1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spans="1:30" ht="1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spans="1:30" ht="1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spans="1:30" ht="1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spans="1:30" ht="1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spans="1:30" ht="1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spans="1:30" ht="1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spans="1:30" ht="1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spans="1:30" ht="1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spans="1:30" ht="1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spans="1:30" ht="1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spans="1:30" ht="1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spans="1:30" ht="1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spans="1:30" ht="1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spans="1:30" ht="1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spans="1:30" ht="1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spans="1:30" ht="1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spans="1:30" ht="1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spans="1:30" ht="1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spans="1:30" ht="1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spans="1:30" ht="1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spans="1:30" ht="1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spans="1:30" ht="1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spans="1:30" ht="1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spans="1:30" ht="1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spans="1:30" ht="1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spans="1:30" ht="1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spans="1:30" ht="1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spans="1:30" ht="1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spans="1:30" ht="1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spans="1:30" ht="1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spans="1:30" ht="1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spans="1:30" ht="1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spans="1:30" ht="1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spans="1:30" ht="1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spans="1:30" ht="1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spans="1:30" ht="1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spans="1:30" ht="1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spans="1:30" ht="1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spans="1:30" ht="1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spans="1:30" ht="1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spans="1:30" ht="1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spans="1:30" ht="1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spans="1:30" ht="1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spans="1:30" ht="1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spans="1:30" ht="1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spans="1:30" ht="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spans="1:30" ht="1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spans="1:30" ht="1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spans="1:30" ht="1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spans="1:30" ht="1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spans="1:30" ht="1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spans="1:30" ht="1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spans="1:30" ht="1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spans="1:30" ht="1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1:30" ht="1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spans="1:30" ht="1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spans="1:30" ht="1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spans="1:30" ht="1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spans="1:30" ht="1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spans="1:30" ht="1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spans="1:30" ht="1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spans="1:30" ht="1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spans="1:30" ht="1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spans="1:30" ht="1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spans="1:30" ht="1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spans="1:30" ht="1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spans="1:30" ht="1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spans="1:30" ht="1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spans="1:30" ht="1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spans="1:30" ht="1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spans="1:30" ht="1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spans="1:30" ht="1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spans="1:30" ht="1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spans="1:30" ht="1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spans="1:30" ht="1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spans="1:30" ht="1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spans="1:30" ht="1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spans="1:30" ht="1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spans="1:30" ht="1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spans="1:30" ht="1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spans="1:30" ht="1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spans="1:30" ht="1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spans="1:30" ht="1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spans="1:30" ht="1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spans="1:30" ht="1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spans="1:30" ht="1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spans="1:30" ht="1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spans="1:30" ht="1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spans="1:30" ht="1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spans="1:30" ht="1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spans="1:30" ht="1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spans="1:30" ht="1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spans="1:30" ht="1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spans="1:30" ht="1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spans="1:30" ht="1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spans="1:30" ht="1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spans="1:30" ht="1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spans="1:30" ht="1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spans="1:30" ht="1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1:30" ht="1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spans="1:30" ht="1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spans="1:30" ht="1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spans="1:30" ht="1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spans="1:30" ht="1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spans="1:30" ht="1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spans="1:30" ht="1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spans="1:30" ht="1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spans="1:30" ht="1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spans="1:30" ht="1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spans="1:30" ht="1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spans="1:30" ht="1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spans="1:30" ht="1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spans="1:30" ht="1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spans="1:30" ht="1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spans="1:30" ht="1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spans="1:30" ht="1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spans="1:30" ht="1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spans="1:30" ht="1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spans="1:30" ht="1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spans="1:30" ht="1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spans="1:30" ht="1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spans="1:30" ht="1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spans="1:30" ht="1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spans="1:30" ht="1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spans="1:30" ht="1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spans="1:30" ht="1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spans="1:30" ht="1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spans="1:30" ht="1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spans="1:30" ht="1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spans="1:30" ht="1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spans="1:30" ht="1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spans="1:30" ht="1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spans="1:30" ht="1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1:30" ht="1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spans="1:30" ht="1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spans="1:30" ht="1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spans="1:30" ht="1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spans="1:30" ht="1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spans="1:30" ht="1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spans="1:30" ht="1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spans="1:30" ht="1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spans="1:30" ht="1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spans="1:30" ht="1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spans="1:30" ht="1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spans="1:30" ht="1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spans="1:30" ht="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spans="1:30" ht="1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1:30" ht="1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spans="1:30" ht="1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spans="1:30" ht="1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spans="1:30" ht="1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spans="1:30" ht="1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spans="1:30" ht="1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spans="1:30" ht="1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spans="1:30" ht="1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spans="1:30" ht="1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spans="1:30" ht="1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spans="1:30" ht="1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spans="1:30" ht="1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spans="1:30" ht="1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spans="1:30" ht="1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spans="1:30" ht="1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spans="1:30" ht="1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spans="1:30" ht="1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spans="1:30" ht="1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spans="1:30" ht="1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spans="1:30" ht="1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spans="1:30" ht="1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spans="1:30" ht="1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spans="1:30" ht="1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spans="1:30" ht="1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spans="1:30" ht="1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spans="1:30" ht="1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spans="1:30" ht="1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spans="1:30" ht="1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spans="1:30" ht="1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spans="1:30" ht="1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spans="1:30" ht="1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spans="1:30" ht="1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spans="1:30" ht="1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spans="1:30" ht="1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spans="1:30" ht="1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spans="1:30" ht="1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spans="1:30" ht="1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spans="1:30" ht="1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spans="1:30" ht="1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spans="1:30" ht="1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spans="1:30" ht="1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spans="1:30" ht="1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spans="1:30" ht="1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spans="1:30" ht="1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spans="1:30" ht="1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spans="1:30" ht="1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spans="1:30" ht="1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spans="1:30" ht="1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spans="1:30" ht="1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spans="1:30" ht="1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spans="1:30" ht="1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spans="1:30" ht="1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spans="1:30" ht="1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spans="1:30" ht="1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spans="1:30" ht="1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spans="1:30" ht="1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spans="1:30" ht="1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spans="1:30" ht="1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spans="1:30" ht="1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spans="1:30" ht="1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spans="1:30" ht="1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spans="1:30" ht="1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spans="1:30" ht="1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spans="1:30" ht="1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spans="1:30" ht="1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spans="1:30" ht="1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spans="1:30" ht="1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spans="1:30" ht="1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spans="1:30" ht="1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spans="1:30" ht="1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spans="1:30" ht="1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spans="1:30" ht="1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spans="1:30" ht="1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spans="1:30" ht="1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spans="1:30" ht="1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spans="1:30" ht="1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spans="1:30" ht="1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spans="1:30" ht="1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spans="1:30" ht="1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spans="1:30" ht="1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spans="1:30" ht="1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spans="1:30" ht="1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spans="1:30" ht="1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spans="1:30" ht="1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spans="1:30" ht="1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spans="1:30" ht="1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spans="1:30" ht="1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spans="1:30" ht="1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spans="1:30" ht="1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spans="1:30" ht="1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spans="1:30" ht="1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spans="1:30" ht="1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spans="1:30" ht="1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spans="1:30" ht="1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spans="1:30" ht="1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spans="1:30" ht="1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spans="1:30" ht="1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spans="1:30" ht="1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spans="1:30" ht="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spans="1:30" ht="1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spans="1:30" ht="1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spans="1:30" ht="1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spans="1:30" ht="1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spans="1:30" ht="1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spans="1:30" ht="1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spans="1:30" ht="1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spans="1:30" ht="1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spans="1:30" ht="1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spans="1:30" ht="1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spans="1:30" ht="1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spans="1:30" ht="1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spans="1:30" ht="1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spans="1:30" ht="1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spans="1:30" ht="1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spans="1:30" ht="1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spans="1:30" ht="1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spans="1:30" ht="1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spans="1:30" ht="1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spans="1:30" ht="1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spans="1:30" ht="1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spans="1:30" ht="1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spans="1:30" ht="1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spans="1:30" ht="1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spans="1:30" ht="1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spans="1:30" ht="1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spans="1:30" ht="1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spans="1:30" ht="1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spans="1:30" ht="1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spans="1:30" ht="1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spans="1:30" ht="1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spans="1:30" ht="1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spans="1:30" ht="1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spans="1:30" ht="1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spans="1:30" ht="1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spans="1:30" ht="1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spans="1:30" ht="1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spans="1:30" ht="1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spans="1:30" ht="1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spans="1:30" ht="1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spans="1:30" ht="1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spans="1:30" ht="1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spans="1:30" ht="1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spans="1:30" ht="1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spans="1:30" ht="1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spans="1:30" ht="1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spans="1:30" ht="1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spans="1:30" ht="1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spans="1:30" ht="1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spans="1:30" ht="1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spans="1:30" ht="1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spans="1:30" ht="1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spans="1:30" ht="1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spans="1:30" ht="1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spans="1:30" ht="1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spans="1:30" ht="1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spans="1:30" ht="1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spans="1:30" ht="1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spans="1:30" ht="1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spans="1:30" ht="1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spans="1:30" ht="1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spans="1:30" ht="1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spans="1:30" ht="1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spans="1:30" ht="1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spans="1:30" ht="1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spans="1:30" ht="1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spans="1:30" ht="1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spans="1:30" ht="1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spans="1:30" ht="1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spans="1:30" ht="1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spans="1:30" ht="1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spans="1:30" ht="1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spans="1:30" ht="1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spans="1:30" ht="1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spans="1:30" ht="1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spans="1:30" ht="1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spans="1:30" ht="1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spans="1:30" ht="1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spans="1:30" ht="1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spans="1:30" ht="1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spans="1:30" ht="1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spans="1:30" ht="1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spans="1:30" ht="1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spans="1:30" ht="1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spans="1:30" ht="1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spans="1:30" ht="1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spans="1:30" ht="1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spans="1:30" ht="1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spans="1:30" ht="1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spans="1:30" ht="1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spans="1:30" ht="1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spans="1:30" ht="1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spans="1:30" ht="1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spans="1:30" ht="1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spans="1:30" ht="1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spans="1:30" ht="1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spans="1:30" ht="1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spans="1:30" ht="1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spans="1:30" ht="1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spans="1:30" ht="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spans="1:30" ht="1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spans="1:30" ht="1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spans="1:30" ht="1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spans="1:30" ht="1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spans="1:30" ht="1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spans="1:30" ht="1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spans="1:30" ht="1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spans="1:30" ht="1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spans="1:30" ht="1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spans="1:30" ht="1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spans="1:30" ht="1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spans="1:30" ht="1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spans="1:30" ht="1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spans="1:30" ht="1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spans="1:30" ht="1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spans="1:30" ht="1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spans="1:30" ht="1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spans="1:30" ht="1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spans="1:30" ht="1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spans="1:30" ht="1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spans="1:30" ht="1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spans="1:30" ht="1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spans="1:30" ht="1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spans="1:30" ht="1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spans="1:30" ht="1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spans="1:30" ht="1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spans="1:30" ht="1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spans="1:30" ht="1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spans="1:30" ht="1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spans="1:30" ht="1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spans="1:30" ht="1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spans="1:30" ht="1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spans="1:30" ht="1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spans="1:30" ht="1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spans="1:30" ht="1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spans="1:30" ht="1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spans="1:30" ht="1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spans="1:30" ht="1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spans="1:30" ht="1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spans="1:30" ht="1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spans="1:30" ht="1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spans="1:30" ht="1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spans="1:30" ht="1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spans="1:30" ht="1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spans="1:30" ht="1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spans="1:30" ht="1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spans="1:30" ht="1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spans="1:30" ht="1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spans="1:30" ht="1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spans="1:30" ht="1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spans="1:30" ht="1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spans="1:30" ht="1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spans="1:30" ht="1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spans="1:30" ht="1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spans="1:30" ht="1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spans="1:30" ht="1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spans="1:30" ht="1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spans="1:30" ht="1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spans="1:30" ht="1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spans="1:30" ht="1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spans="1:30" ht="1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spans="1:30" ht="1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spans="1:30" ht="1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spans="1:30" ht="1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spans="1:30" ht="1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spans="1:30" ht="1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spans="1:30" ht="1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spans="1:30" ht="1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spans="1:30" ht="1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spans="1:30" ht="1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spans="1:30" ht="1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spans="1:30" ht="1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spans="1:30" ht="1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spans="1:30" ht="1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spans="1:30" ht="1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spans="1:30" ht="1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spans="1:30" ht="1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spans="1:30" ht="1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spans="1:30" ht="1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spans="1:30" ht="1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spans="1:30" ht="1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spans="1:30" ht="1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spans="1:30" ht="1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spans="1:30" ht="1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spans="1:30" ht="1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spans="1:30" ht="1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spans="1:30" ht="1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spans="1:30" ht="1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spans="1:30" ht="1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spans="1:30" ht="1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spans="1:30" ht="1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spans="1:30" ht="1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spans="1:30" ht="1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spans="1:30" ht="1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spans="1:30" ht="1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spans="1:30" ht="1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spans="1:30" ht="1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spans="1:30" ht="1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spans="1:30" ht="1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spans="1:30" ht="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spans="1:30" ht="1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spans="1:30" ht="1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spans="1:30" ht="1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spans="1:30" ht="1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spans="1:30" ht="1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spans="1:30" ht="1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spans="1:30" ht="1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spans="1:30" ht="1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spans="1:30" ht="1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spans="1:30" ht="1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spans="1:30" ht="1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spans="1:30" ht="1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spans="1:30" ht="1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spans="1:30" ht="1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spans="1:30" ht="1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spans="1:30" ht="1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spans="1:30" ht="1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spans="1:30" ht="1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spans="1:30" ht="1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spans="1:30" ht="1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spans="1:30" ht="1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spans="1:30" ht="1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spans="1:30" ht="1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spans="1:30" ht="1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spans="1:30" ht="1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spans="1:30" ht="1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spans="1:30" ht="1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spans="1:30" ht="1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spans="1:30" ht="1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spans="1:30" ht="1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spans="1:30" ht="1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spans="1:30" ht="1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spans="1:30" ht="1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spans="1:30" ht="1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spans="1:30" ht="1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spans="1:30" ht="1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spans="1:30" ht="1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spans="1:30" ht="1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spans="1:30" ht="1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spans="1:30" ht="1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spans="1:30" ht="1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spans="1:30" ht="1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spans="1:30" ht="1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spans="1:30" ht="1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spans="1:30" ht="1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spans="1:30" ht="1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spans="1:30" ht="1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spans="1:30" ht="1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spans="1:30" ht="1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spans="1:30" ht="1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spans="1:30" ht="1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spans="1:30" ht="1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spans="1:30" ht="1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spans="1:30" ht="1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spans="1:30" ht="1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spans="1:30" ht="1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spans="1:30" ht="1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spans="1:30" ht="1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spans="1:30" ht="1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spans="1:30" ht="1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spans="1:30" ht="1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spans="1:30" ht="1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spans="1:30" ht="1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spans="1:30" ht="1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spans="1:30" ht="1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spans="1:30" ht="1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spans="1:30" ht="1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spans="1:30" ht="1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spans="1:30" ht="1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spans="1:30" ht="1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spans="1:30" ht="1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spans="1:30" ht="1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spans="1:30" ht="1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spans="1:30" ht="1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spans="1:30" ht="1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spans="1:30" ht="1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spans="1:30" ht="1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spans="1:30" ht="1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spans="1:30" ht="1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spans="1:30" ht="1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spans="1:30" ht="1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spans="1:30" ht="1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spans="1:30" ht="1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spans="1:30" ht="1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spans="1:30" ht="1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spans="1:30" ht="1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2"/>
  <sheetViews>
    <sheetView workbookViewId="0"/>
  </sheetViews>
  <sheetFormatPr baseColWidth="10" defaultColWidth="12.6640625" defaultRowHeight="15.75" customHeight="1"/>
  <sheetData>
    <row r="1" spans="1:1" ht="15.75" customHeight="1">
      <c r="A1" s="26" t="s">
        <v>167</v>
      </c>
    </row>
    <row r="2" spans="1:1" ht="15.75" customHeight="1">
      <c r="A2" s="26" t="s">
        <v>168</v>
      </c>
    </row>
  </sheetData>
  <hyperlinks>
    <hyperlink ref="A1" r:id="rId1" xr:uid="{00000000-0004-0000-0700-000000000000}"/>
    <hyperlink ref="A2" r:id="rId2" xr:uid="{00000000-0004-0000-0700-000001000000}"/>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9"/>
  <sheetViews>
    <sheetView workbookViewId="0"/>
  </sheetViews>
  <sheetFormatPr baseColWidth="10" defaultColWidth="12.6640625" defaultRowHeight="15.75" customHeight="1"/>
  <sheetData>
    <row r="9" spans="1:1" ht="15.75" customHeight="1">
      <c r="A9" s="26" t="s">
        <v>169</v>
      </c>
    </row>
  </sheetData>
  <hyperlinks>
    <hyperlink ref="A9" r:id="rId1" xr:uid="{00000000-0004-0000-08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Inputs</vt:lpstr>
      <vt:lpstr>Outputs (Waste)</vt:lpstr>
      <vt:lpstr>CO2 Index Inputs</vt:lpstr>
      <vt:lpstr>KPIs Waste</vt:lpstr>
      <vt:lpstr>KPIs Inputs</vt:lpstr>
      <vt:lpstr>List of Inputs</vt:lpstr>
      <vt:lpstr>Copy of Framework_Waste&amp;Packagi</vt:lpstr>
      <vt:lpstr>Databases</vt:lpstr>
      <vt:lpstr>Samples</vt:lpstr>
      <vt:lpstr>Brainstorm</vt:lpstr>
      <vt:lpstr>Circular Blueprints (recommenda</vt:lpstr>
      <vt:lpstr>Comparison</vt:lpstr>
      <vt:lpstr>Copy of Circular Blueprints (re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2023-06-30T19:13:09Z</dcterms:modified>
</cp:coreProperties>
</file>