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white/Desktop/Git/excel-challenge/excel-challenge/"/>
    </mc:Choice>
  </mc:AlternateContent>
  <xr:revisionPtr revIDLastSave="0" documentId="13_ncr:1_{55B21E31-E053-A249-8F2C-4BD6B8A062A5}" xr6:coauthVersionLast="47" xr6:coauthVersionMax="47" xr10:uidLastSave="{00000000-0000-0000-0000-000000000000}"/>
  <bookViews>
    <workbookView xWindow="140" yWindow="500" windowWidth="16240" windowHeight="14260" firstSheet="2" activeTab="3" xr2:uid="{00000000-000D-0000-FFFF-FFFF00000000}"/>
  </bookViews>
  <sheets>
    <sheet name="PivotChart-Category" sheetId="2" r:id="rId1"/>
    <sheet name="PivotChart-SubCategory" sheetId="3" r:id="rId2"/>
    <sheet name="PivotChart-Category&amp;Years" sheetId="4" r:id="rId3"/>
    <sheet name="Data" sheetId="1" r:id="rId4"/>
    <sheet name="Bonus" sheetId="5" r:id="rId5"/>
    <sheet name="Bonus-Statistical-Analysis" sheetId="7" r:id="rId6"/>
  </sheets>
  <definedNames>
    <definedName name="_xlnm._FilterDatabase" localSheetId="3" hidden="1">Data!$A$1:$T$4115</definedName>
    <definedName name="_xlchart.v1.0" hidden="1">'Bonus-Statistical-Analysis'!$F$2:$F$2186</definedName>
    <definedName name="_xlchart.v1.1" hidden="1">'Bonus-Statistical-Analysis'!$G$1</definedName>
    <definedName name="_xlchart.v1.2" hidden="1">'Bonus-Statistical-Analysis'!$G$2:$G$2186</definedName>
    <definedName name="_xlchart.v1.3" hidden="1">'Bonus-Statistical-Analysis'!$H$1</definedName>
    <definedName name="_xlchart.v1.4" hidden="1">'Bonus-Statistical-Analysis'!$H$2:$H$2186</definedName>
    <definedName name="_xlchart.v1.5" hidden="1">'Bonus-Statistical-Analysis'!$I$1</definedName>
    <definedName name="_xlchart.v1.6" hidden="1">'Bonus-Statistical-Analysis'!$I$2:$I$2186</definedName>
  </definedNames>
  <calcPr calcId="191029"/>
  <pivotCaches>
    <pivotCache cacheId="8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7" l="1"/>
  <c r="C6" i="7"/>
  <c r="C5" i="7"/>
  <c r="C4" i="7"/>
  <c r="C3" i="7"/>
  <c r="B7" i="7"/>
  <c r="B6" i="7"/>
  <c r="B5" i="7"/>
  <c r="B4" i="7"/>
  <c r="B3" i="7"/>
  <c r="C2" i="7"/>
  <c r="B2" i="7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2" i="5"/>
  <c r="B12" i="5"/>
  <c r="B11" i="5"/>
  <c r="B10" i="5"/>
  <c r="B9" i="5"/>
  <c r="B8" i="5"/>
  <c r="B7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3" i="1"/>
  <c r="O4" i="1"/>
  <c r="O5" i="1"/>
  <c r="O6" i="1"/>
  <c r="O2" i="1"/>
  <c r="E2" i="5" l="1"/>
  <c r="F2" i="5" s="1"/>
  <c r="E10" i="5"/>
  <c r="H10" i="5" s="1"/>
  <c r="E6" i="5"/>
  <c r="G6" i="5" s="1"/>
  <c r="E13" i="5"/>
  <c r="G13" i="5" s="1"/>
  <c r="E9" i="5"/>
  <c r="H9" i="5" s="1"/>
  <c r="E5" i="5"/>
  <c r="H5" i="5" s="1"/>
  <c r="E12" i="5"/>
  <c r="H12" i="5" s="1"/>
  <c r="E8" i="5"/>
  <c r="G8" i="5" s="1"/>
  <c r="E4" i="5"/>
  <c r="H4" i="5" s="1"/>
  <c r="E11" i="5"/>
  <c r="H11" i="5" s="1"/>
  <c r="E7" i="5"/>
  <c r="H7" i="5" s="1"/>
  <c r="E3" i="5"/>
  <c r="F3" i="5" s="1"/>
  <c r="F9" i="5" l="1"/>
  <c r="G9" i="5"/>
  <c r="H2" i="5"/>
  <c r="H6" i="5"/>
  <c r="G5" i="5"/>
  <c r="F5" i="5"/>
  <c r="F6" i="5"/>
  <c r="G11" i="5"/>
  <c r="G2" i="5"/>
  <c r="G12" i="5"/>
  <c r="F12" i="5"/>
  <c r="F11" i="5"/>
  <c r="F8" i="5"/>
  <c r="F13" i="5"/>
  <c r="H8" i="5"/>
  <c r="G4" i="5"/>
  <c r="G7" i="5"/>
  <c r="F4" i="5"/>
  <c r="G10" i="5"/>
  <c r="F7" i="5"/>
  <c r="H13" i="5"/>
  <c r="H3" i="5"/>
  <c r="F10" i="5"/>
  <c r="G3" i="5"/>
</calcChain>
</file>

<file path=xl/sharedStrings.xml><?xml version="1.0" encoding="utf-8"?>
<sst xmlns="http://schemas.openxmlformats.org/spreadsheetml/2006/main" count="36780" uniqueCount="8412">
  <si>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</si>
  <si>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</si>
  <si>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</si>
  <si>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</si>
  <si>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</si>
  <si>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</si>
  <si>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</si>
  <si>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</si>
  <si>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</si>
  <si>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</si>
  <si>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</si>
  <si>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</si>
  <si>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</si>
  <si>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</si>
  <si>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</si>
  <si>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</si>
  <si>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</si>
  <si>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</si>
  <si>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</si>
  <si>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</si>
  <si>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</si>
  <si>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</si>
  <si>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</si>
  <si>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</si>
  <si>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</si>
  <si>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</si>
  <si>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</si>
  <si>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</si>
  <si>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</si>
  <si>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</si>
  <si>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</si>
  <si>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</si>
  <si>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</si>
  <si>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</si>
  <si>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</si>
  <si>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</si>
  <si>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</si>
  <si>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</si>
  <si>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</si>
  <si>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</si>
  <si>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</si>
  <si>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</si>
  <si>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</si>
  <si>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</si>
  <si>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</si>
  <si>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</si>
  <si>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</si>
  <si>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</si>
  <si>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</si>
  <si>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</si>
  <si>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</si>
  <si>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</si>
  <si>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</si>
  <si>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</si>
  <si>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</si>
  <si>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</si>
  <si>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</si>
  <si>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</si>
  <si>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</si>
  <si>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</si>
  <si>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</si>
  <si>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</si>
  <si>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</si>
  <si>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</si>
  <si>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</si>
  <si>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</si>
  <si>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</si>
  <si>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</si>
  <si>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</si>
  <si>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</si>
  <si>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</si>
  <si>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</si>
  <si>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</si>
  <si>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</si>
  <si>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</si>
  <si>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</si>
  <si>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</si>
  <si>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</si>
  <si>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</si>
  <si>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</si>
  <si>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</si>
  <si>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</si>
  <si>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</si>
  <si>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</si>
  <si>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</si>
  <si>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</si>
  <si>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</si>
  <si>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</si>
  <si>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</si>
  <si>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</si>
  <si>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</si>
  <si>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</si>
  <si>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</si>
  <si>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</si>
  <si>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</si>
  <si>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</si>
  <si>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</si>
  <si>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</si>
  <si>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</si>
  <si>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</si>
  <si>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</si>
  <si>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</si>
  <si>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</si>
  <si>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</si>
  <si>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</si>
  <si>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</si>
  <si>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</si>
  <si>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</si>
  <si>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</si>
  <si>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</si>
  <si>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</si>
  <si>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</si>
  <si>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</si>
  <si>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</si>
  <si>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</si>
  <si>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</si>
  <si>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</si>
  <si>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</si>
  <si>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</si>
  <si>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</si>
  <si>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</si>
  <si>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</si>
  <si>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</si>
  <si>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</si>
  <si>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</si>
  <si>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</si>
  <si>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</si>
  <si>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</si>
  <si>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</si>
  <si>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</si>
  <si>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</si>
  <si>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</si>
  <si>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</si>
  <si>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</si>
  <si>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</si>
  <si>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</si>
  <si>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</si>
  <si>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</si>
  <si>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</si>
  <si>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</si>
  <si>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</si>
  <si>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</si>
  <si>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</si>
  <si>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</si>
  <si>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</si>
  <si>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</si>
  <si>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</si>
  <si>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</si>
  <si>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</si>
  <si>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</si>
  <si>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</si>
  <si>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</si>
  <si>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</si>
  <si>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</si>
  <si>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</si>
  <si>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</si>
  <si>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</si>
  <si>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</si>
  <si>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</si>
  <si>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</si>
  <si>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</si>
  <si>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</si>
  <si>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</si>
  <si>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</si>
  <si>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</si>
  <si>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</si>
  <si>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</si>
  <si>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</si>
  <si>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</si>
  <si>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</si>
  <si>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</si>
  <si>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</si>
  <si>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</si>
  <si>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</si>
  <si>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</si>
  <si>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</si>
  <si>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</si>
  <si>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</si>
  <si>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</si>
  <si>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</si>
  <si>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</si>
  <si>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</si>
  <si>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</si>
  <si>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</si>
  <si>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</si>
  <si>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</si>
  <si>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</si>
  <si>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</si>
  <si>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</si>
  <si>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</si>
  <si>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</si>
  <si>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</si>
  <si>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</si>
  <si>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</si>
  <si>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</si>
  <si>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</si>
  <si>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</si>
  <si>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</si>
  <si>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</si>
  <si>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</si>
  <si>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</si>
  <si>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</si>
  <si>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</si>
  <si>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</si>
  <si>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</si>
  <si>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</si>
  <si>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</si>
  <si>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</si>
  <si>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</si>
  <si>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</si>
  <si>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</si>
  <si>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</si>
  <si>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</si>
  <si>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</si>
  <si>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</si>
  <si>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</si>
  <si>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</si>
  <si>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</si>
  <si>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</si>
  <si>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</si>
  <si>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</si>
  <si>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</si>
  <si>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</si>
  <si>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</si>
  <si>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</si>
  <si>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</si>
  <si>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</si>
  <si>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</si>
  <si>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</si>
  <si>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</si>
  <si>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</si>
  <si>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</si>
  <si>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</si>
  <si>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</si>
  <si>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</si>
  <si>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</si>
  <si>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</si>
  <si>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</si>
  <si>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</si>
  <si>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</si>
  <si>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</si>
  <si>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</si>
  <si>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</si>
  <si>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</si>
  <si>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</si>
  <si>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</si>
  <si>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</si>
  <si>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</si>
  <si>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</si>
  <si>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</si>
  <si>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</si>
  <si>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</si>
  <si>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</si>
  <si>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</si>
  <si>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</si>
  <si>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</si>
  <si>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</si>
  <si>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</si>
  <si>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</si>
  <si>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</si>
  <si>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</si>
  <si>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</si>
  <si>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</si>
  <si>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</si>
  <si>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</si>
  <si>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</si>
  <si>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</si>
  <si>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</si>
  <si>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</si>
  <si>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</si>
  <si>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</si>
  <si>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</si>
  <si>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</si>
  <si>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</si>
  <si>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</si>
  <si>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</si>
  <si>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</si>
  <si>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</si>
  <si>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</si>
  <si>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</si>
  <si>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</si>
  <si>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</si>
  <si>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</si>
  <si>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</si>
  <si>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</si>
  <si>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</si>
  <si>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</si>
  <si>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</si>
  <si>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</si>
  <si>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</si>
  <si>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</si>
  <si>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</si>
  <si>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</si>
  <si>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</si>
  <si>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</si>
  <si>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</si>
  <si>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</si>
  <si>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</si>
  <si>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</si>
  <si>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</si>
  <si>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</si>
  <si>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</si>
  <si>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</si>
  <si>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</si>
  <si>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</si>
  <si>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</si>
  <si>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</si>
  <si>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</si>
  <si>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</si>
  <si>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</si>
  <si>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</si>
  <si>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</si>
  <si>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</si>
  <si>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</si>
  <si>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</si>
  <si>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</si>
  <si>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</si>
  <si>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</si>
  <si>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</si>
  <si>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</si>
  <si>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</si>
  <si>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</si>
  <si>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</si>
  <si>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</si>
  <si>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</si>
  <si>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</si>
  <si>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</si>
  <si>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</si>
  <si>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</si>
  <si>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</si>
  <si>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</si>
  <si>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</si>
  <si>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</si>
  <si>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</si>
  <si>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</si>
  <si>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</si>
  <si>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</si>
  <si>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</si>
  <si>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</si>
  <si>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</si>
  <si>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</si>
  <si>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</si>
  <si>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</si>
  <si>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</si>
  <si>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</si>
  <si>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</si>
  <si>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</si>
  <si>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</si>
  <si>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</si>
  <si>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</si>
  <si>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</si>
  <si>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</si>
  <si>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</si>
  <si>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</si>
  <si>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</si>
  <si>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</si>
  <si>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</si>
  <si>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</si>
  <si>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</si>
  <si>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</si>
  <si>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</si>
  <si>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</si>
  <si>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</si>
  <si>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</si>
  <si>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</si>
  <si>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</si>
  <si>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</si>
  <si>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</si>
  <si>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</si>
  <si>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</si>
  <si>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</si>
  <si>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</si>
  <si>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</si>
  <si>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</si>
  <si>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</si>
  <si>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</si>
  <si>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</si>
  <si>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</si>
  <si>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</si>
  <si>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</si>
  <si>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</si>
  <si>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</si>
  <si>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</si>
  <si>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</si>
  <si>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</si>
  <si>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</si>
  <si>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</si>
  <si>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</si>
  <si>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</si>
  <si>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</si>
  <si>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</si>
  <si>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</si>
  <si>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</si>
  <si>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</si>
  <si>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</si>
  <si>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</si>
  <si>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</si>
  <si>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</si>
  <si>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</si>
  <si>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</si>
  <si>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</si>
  <si>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</si>
  <si>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</si>
  <si>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</si>
  <si>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</si>
  <si>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</si>
  <si>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</si>
  <si>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</si>
  <si>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</si>
  <si>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</si>
  <si>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</si>
  <si>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</si>
  <si>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</si>
  <si>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</si>
  <si>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</si>
  <si>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</si>
  <si>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</si>
  <si>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</si>
  <si>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</si>
  <si>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</si>
  <si>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</si>
  <si>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</si>
  <si>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</si>
  <si>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</si>
  <si>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</si>
  <si>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</si>
  <si>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</si>
  <si>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</si>
  <si>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</si>
  <si>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</si>
  <si>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</si>
  <si>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</si>
  <si>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</si>
  <si>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</si>
  <si>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</si>
  <si>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</si>
  <si>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</si>
  <si>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</si>
  <si>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</si>
  <si>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</si>
  <si>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</si>
  <si>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</si>
  <si>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</si>
  <si>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</si>
  <si>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</si>
  <si>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</si>
  <si>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</si>
  <si>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</si>
  <si>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</si>
  <si>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</si>
  <si>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</si>
  <si>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</si>
  <si>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</si>
  <si>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</si>
  <si>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</si>
  <si>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</si>
  <si>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</si>
  <si>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</si>
  <si>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</si>
  <si>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</si>
  <si>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</si>
  <si>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</si>
  <si>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</si>
  <si>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</si>
  <si>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</si>
  <si>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</si>
  <si>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</si>
  <si>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</si>
  <si>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</si>
  <si>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</si>
  <si>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</si>
  <si>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</si>
  <si>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</si>
  <si>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</si>
  <si>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</si>
  <si>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</si>
  <si>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</si>
  <si>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</si>
  <si>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</si>
  <si>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</si>
  <si>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</si>
  <si>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</si>
  <si>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</si>
  <si>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</si>
  <si>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</si>
  <si>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</si>
  <si>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</si>
  <si>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</si>
  <si>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</si>
  <si>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</si>
  <si>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</si>
  <si>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</si>
  <si>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</si>
  <si>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</si>
  <si>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</si>
  <si>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</si>
  <si>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</si>
  <si>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</si>
  <si>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</si>
  <si>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</si>
  <si>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</si>
  <si>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</si>
  <si>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</si>
  <si>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</si>
  <si>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</si>
  <si>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</si>
  <si>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</si>
  <si>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</si>
  <si>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</si>
  <si>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</si>
  <si>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</si>
  <si>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</si>
  <si>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</si>
  <si>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</si>
  <si>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</si>
  <si>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</si>
  <si>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</si>
  <si>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</si>
  <si>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</si>
  <si>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</si>
  <si>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</si>
  <si>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</si>
  <si>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</si>
  <si>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</si>
  <si>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</si>
  <si>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</si>
  <si>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</si>
  <si>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</si>
  <si>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</si>
  <si>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</si>
  <si>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</si>
  <si>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</si>
  <si>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</si>
  <si>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</si>
  <si>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</si>
  <si>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</si>
  <si>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</si>
  <si>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</si>
  <si>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</si>
  <si>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</si>
  <si>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</si>
  <si>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</si>
  <si>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</si>
  <si>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</si>
  <si>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</si>
  <si>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</si>
  <si>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</si>
  <si>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</si>
  <si>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</si>
  <si>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</si>
  <si>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</si>
  <si>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</si>
  <si>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</si>
  <si>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</si>
  <si>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</si>
  <si>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</si>
  <si>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</si>
  <si>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</si>
  <si>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</si>
  <si>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</si>
  <si>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</si>
  <si>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</si>
  <si>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</si>
  <si>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</si>
  <si>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</si>
  <si>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</si>
  <si>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</si>
  <si>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</si>
  <si>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</si>
  <si>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</si>
  <si>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</si>
  <si>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</si>
  <si>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</si>
  <si>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</si>
  <si>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</si>
  <si>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</si>
  <si>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</si>
  <si>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</si>
  <si>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</si>
  <si>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</si>
  <si>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</si>
  <si>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</si>
  <si>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</si>
  <si>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</si>
  <si>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</si>
  <si>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</si>
  <si>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</si>
  <si>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</si>
  <si>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</si>
  <si>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</si>
  <si>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</si>
  <si>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</si>
  <si>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</si>
  <si>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</si>
  <si>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</si>
  <si>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</si>
  <si>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</si>
  <si>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</si>
  <si>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</si>
  <si>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</si>
  <si>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</si>
  <si>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</si>
  <si>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</si>
  <si>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</si>
  <si>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</si>
  <si>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</si>
  <si>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</si>
  <si>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</si>
  <si>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</si>
  <si>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</si>
  <si>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</si>
  <si>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</si>
  <si>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</si>
  <si>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</si>
  <si>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</si>
  <si>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</si>
  <si>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</si>
  <si>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</si>
  <si>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</si>
  <si>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</si>
  <si>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</si>
  <si>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</si>
  <si>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</si>
  <si>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</si>
  <si>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</si>
  <si>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</si>
  <si>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</si>
  <si>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</si>
  <si>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</si>
  <si>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</si>
  <si>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</si>
  <si>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</si>
  <si>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</si>
  <si>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</si>
  <si>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</si>
  <si>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</si>
  <si>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</si>
  <si>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</si>
  <si>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</si>
  <si>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</si>
  <si>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</si>
  <si>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</si>
  <si>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</si>
  <si>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</si>
  <si>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</si>
  <si>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</si>
  <si>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</si>
  <si>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</si>
  <si>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</si>
  <si>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</si>
  <si>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</si>
  <si>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</si>
  <si>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</si>
  <si>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</si>
  <si>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</si>
  <si>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</si>
  <si>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</si>
  <si>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</si>
  <si>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</si>
  <si>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</si>
  <si>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</si>
  <si>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</si>
  <si>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</si>
  <si>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</si>
  <si>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</si>
  <si>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</si>
  <si>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</si>
  <si>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</si>
  <si>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</si>
  <si>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</si>
  <si>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</si>
  <si>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</si>
  <si>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</si>
  <si>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</si>
  <si>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</si>
  <si>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</si>
  <si>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</si>
  <si>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</si>
  <si>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</si>
  <si>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</si>
  <si>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</si>
  <si>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</si>
  <si>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</si>
  <si>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</si>
  <si>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</si>
  <si>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</si>
  <si>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</si>
  <si>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</si>
  <si>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</si>
  <si>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</si>
  <si>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</si>
  <si>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</si>
  <si>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</si>
  <si>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</si>
  <si>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</si>
  <si>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</si>
  <si>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</si>
  <si>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</si>
  <si>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</si>
  <si>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</si>
  <si>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</si>
  <si>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</si>
  <si>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</si>
  <si>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</si>
  <si>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</si>
  <si>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</si>
  <si>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</si>
  <si>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</si>
  <si>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</si>
  <si>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</si>
  <si>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</si>
  <si>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</si>
  <si>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</si>
  <si>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</si>
  <si>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</si>
  <si>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</si>
  <si>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</si>
  <si>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</si>
  <si>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</si>
  <si>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</si>
  <si>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</si>
  <si>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</si>
  <si>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</si>
  <si>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</si>
  <si>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</si>
  <si>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</si>
  <si>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</si>
  <si>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</si>
  <si>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</si>
  <si>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</si>
  <si>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</si>
  <si>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</si>
  <si>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</si>
  <si>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</si>
  <si>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</si>
  <si>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</si>
  <si>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</si>
  <si>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</si>
  <si>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</si>
  <si>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</si>
  <si>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</si>
  <si>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</si>
  <si>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</si>
  <si>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</si>
  <si>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</si>
  <si>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</si>
  <si>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</si>
  <si>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</si>
  <si>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</si>
  <si>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</si>
  <si>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</si>
  <si>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</si>
  <si>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</si>
  <si>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</si>
  <si>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</si>
  <si>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</si>
  <si>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</si>
  <si>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</si>
  <si>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</si>
  <si>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</si>
  <si>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</si>
  <si>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</si>
  <si>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</si>
  <si>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</si>
  <si>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</si>
  <si>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</si>
  <si>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</si>
  <si>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</si>
  <si>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</si>
  <si>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</si>
  <si>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</si>
  <si>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</si>
  <si>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</si>
  <si>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</si>
  <si>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</si>
  <si>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</si>
  <si>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</si>
  <si>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</si>
  <si>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</si>
  <si>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</si>
  <si>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</si>
  <si>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</si>
  <si>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</si>
  <si>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</si>
  <si>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</si>
  <si>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</si>
  <si>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</si>
  <si>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</si>
  <si>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</si>
  <si>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</si>
  <si>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</si>
  <si>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</si>
  <si>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</si>
  <si>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</si>
  <si>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</si>
  <si>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</si>
  <si>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</si>
  <si>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</si>
  <si>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</si>
  <si>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</si>
  <si>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</si>
  <si>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</si>
  <si>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</si>
  <si>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</si>
  <si>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</si>
  <si>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</si>
  <si>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</si>
  <si>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</si>
  <si>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</si>
  <si>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</si>
  <si>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</si>
  <si>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</si>
  <si>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</si>
  <si>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</si>
  <si>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</si>
  <si>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</si>
  <si>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</si>
  <si>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</si>
  <si>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</si>
  <si>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</si>
  <si>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</si>
  <si>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</si>
  <si>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</si>
  <si>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</si>
  <si>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</si>
  <si>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</si>
  <si>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</si>
  <si>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</si>
  <si>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</si>
  <si>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</si>
  <si>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</si>
  <si>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</si>
  <si>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</si>
  <si>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</si>
  <si>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</si>
  <si>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</si>
  <si>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</si>
  <si>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</si>
  <si>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</si>
  <si>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</si>
  <si>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</si>
  <si>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</si>
  <si>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</si>
  <si>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</si>
  <si>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</si>
  <si>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</si>
  <si>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</si>
  <si>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</si>
  <si>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</si>
  <si>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</si>
  <si>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</si>
  <si>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</si>
  <si>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</si>
  <si>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</si>
  <si>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</si>
  <si>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</si>
  <si>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</si>
  <si>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</si>
  <si>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</si>
  <si>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</si>
  <si>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</si>
  <si>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</si>
  <si>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</si>
  <si>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</si>
  <si>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</si>
  <si>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</si>
  <si>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</si>
  <si>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</si>
  <si>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</si>
  <si>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</si>
  <si>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</si>
  <si>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</si>
  <si>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</si>
  <si>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</si>
  <si>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</si>
  <si>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</si>
  <si>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</si>
  <si>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</si>
  <si>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</si>
  <si>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</si>
  <si>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</si>
  <si>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</si>
  <si>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</si>
  <si>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</si>
  <si>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</si>
  <si>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</si>
  <si>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</si>
  <si>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</si>
  <si>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</si>
  <si>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</si>
  <si>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</si>
  <si>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</si>
  <si>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</si>
  <si>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</si>
  <si>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</si>
  <si>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</si>
  <si>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</si>
  <si>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</si>
  <si>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</si>
  <si>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</si>
  <si>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</si>
  <si>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</si>
  <si>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</si>
  <si>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</si>
  <si>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</si>
  <si>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</si>
  <si>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</si>
  <si>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</si>
  <si>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</si>
  <si>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</si>
  <si>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</si>
  <si>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</si>
  <si>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</si>
  <si>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</si>
  <si>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</si>
  <si>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</si>
  <si>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</si>
  <si>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</si>
  <si>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</si>
  <si>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</si>
  <si>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</si>
  <si>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</si>
  <si>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</si>
  <si>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</si>
  <si>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</si>
  <si>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</si>
  <si>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</si>
  <si>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</si>
  <si>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</si>
  <si>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</si>
  <si>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</si>
  <si>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</si>
  <si>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</si>
  <si>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</si>
  <si>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</si>
  <si>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</si>
  <si>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</si>
  <si>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</si>
  <si>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</si>
  <si>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</si>
  <si>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</si>
  <si>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</si>
  <si>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</si>
  <si>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</si>
  <si>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</si>
  <si>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</si>
  <si>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</si>
  <si>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</si>
  <si>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</si>
  <si>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</si>
  <si>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</si>
  <si>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</si>
  <si>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</si>
  <si>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</si>
  <si>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</si>
  <si>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</si>
  <si>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</si>
  <si>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</si>
  <si>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</si>
  <si>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</si>
  <si>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</si>
  <si>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</si>
  <si>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</si>
  <si>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</si>
  <si>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</si>
  <si>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</si>
  <si>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</si>
  <si>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</si>
  <si>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</si>
  <si>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</si>
  <si>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</si>
  <si>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</si>
  <si>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</si>
  <si>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</si>
  <si>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</si>
  <si>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</si>
  <si>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</si>
  <si>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</si>
  <si>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</si>
  <si>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</si>
  <si>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</si>
  <si>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</si>
  <si>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</si>
  <si>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</si>
  <si>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</si>
  <si>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</si>
  <si>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</si>
  <si>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</si>
  <si>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</si>
  <si>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</si>
  <si>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</si>
  <si>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</si>
  <si>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</si>
  <si>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</si>
  <si>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</si>
  <si>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</si>
  <si>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</si>
  <si>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</si>
  <si>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</si>
  <si>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</si>
  <si>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</si>
  <si>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</si>
  <si>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</si>
  <si>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</si>
  <si>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</si>
  <si>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</si>
  <si>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</si>
  <si>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</si>
  <si>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</si>
  <si>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</si>
  <si>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</si>
  <si>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</si>
  <si>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</si>
  <si>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</si>
  <si>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</si>
  <si>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</si>
  <si>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</si>
  <si>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</si>
  <si>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</si>
  <si>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</si>
  <si>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</si>
  <si>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</si>
  <si>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</si>
  <si>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</si>
  <si>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</si>
  <si>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</si>
  <si>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</si>
  <si>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</si>
  <si>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</si>
  <si>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</si>
  <si>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</si>
  <si>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</si>
  <si>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</si>
  <si>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</si>
  <si>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</si>
  <si>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</si>
  <si>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</si>
  <si>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</si>
  <si>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</si>
  <si>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</si>
  <si>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</si>
  <si>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</si>
  <si>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</si>
  <si>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</si>
  <si>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</si>
  <si>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</si>
  <si>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</si>
  <si>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</si>
  <si>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</si>
  <si>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</si>
  <si>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</si>
  <si>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</si>
  <si>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</si>
  <si>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</si>
  <si>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</si>
  <si>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</si>
  <si>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</si>
  <si>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</si>
  <si>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</si>
  <si>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</si>
  <si>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</si>
  <si>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</si>
  <si>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</si>
  <si>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</si>
  <si>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</si>
  <si>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</si>
  <si>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</si>
  <si>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</si>
  <si>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</si>
  <si>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</si>
  <si>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</si>
  <si>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</si>
  <si>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</si>
  <si>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</si>
  <si>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</si>
  <si>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</si>
  <si>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</si>
  <si>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</si>
  <si>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</si>
  <si>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</si>
  <si>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</si>
  <si>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</si>
  <si>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</si>
  <si>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</si>
  <si>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</si>
  <si>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</si>
  <si>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</si>
  <si>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</si>
  <si>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</si>
  <si>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</si>
  <si>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</si>
  <si>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</si>
  <si>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</si>
  <si>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</si>
  <si>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</si>
  <si>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</si>
  <si>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</si>
  <si>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</si>
  <si>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</si>
  <si>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</si>
  <si>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</si>
  <si>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</si>
  <si>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</si>
  <si>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</si>
  <si>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</si>
  <si>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</si>
  <si>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</si>
  <si>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</si>
  <si>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</si>
  <si>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</si>
  <si>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</si>
  <si>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</si>
  <si>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</si>
  <si>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</si>
  <si>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</si>
  <si>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</si>
  <si>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</si>
  <si>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</si>
  <si>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</si>
  <si>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</si>
  <si>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</si>
  <si>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</si>
  <si>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</si>
  <si>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</si>
  <si>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</si>
  <si>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</si>
  <si>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</si>
  <si>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</si>
  <si>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</si>
  <si>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</si>
  <si>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</si>
  <si>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</si>
  <si>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</si>
  <si>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</si>
  <si>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</si>
  <si>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</si>
  <si>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</si>
  <si>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</si>
  <si>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</si>
  <si>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</si>
  <si>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</si>
  <si>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</si>
  <si>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</si>
  <si>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</si>
  <si>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</si>
  <si>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</si>
  <si>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</si>
  <si>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</si>
  <si>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</si>
  <si>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</si>
  <si>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</si>
  <si>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</si>
  <si>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</si>
  <si>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</si>
  <si>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</si>
  <si>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</si>
  <si>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</si>
  <si>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</si>
  <si>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</si>
  <si>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</si>
  <si>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</si>
  <si>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</si>
  <si>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</si>
  <si>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</si>
  <si>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</si>
  <si>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</si>
  <si>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</si>
  <si>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</si>
  <si>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</si>
  <si>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</si>
  <si>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</si>
  <si>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</si>
  <si>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</si>
  <si>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</si>
  <si>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</si>
  <si>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</si>
  <si>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</si>
  <si>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</si>
  <si>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</si>
  <si>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</si>
  <si>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</si>
  <si>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</si>
  <si>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</si>
  <si>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</si>
  <si>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</si>
  <si>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</si>
  <si>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</si>
  <si>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</si>
  <si>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</si>
  <si>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</si>
  <si>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</si>
  <si>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</si>
  <si>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</si>
  <si>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</si>
  <si>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</si>
  <si>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</si>
  <si>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</si>
  <si>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</si>
  <si>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</si>
  <si>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</si>
  <si>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</si>
  <si>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</si>
  <si>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</si>
  <si>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</si>
  <si>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</si>
  <si>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</si>
  <si>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</si>
  <si>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</si>
  <si>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</si>
  <si>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</si>
  <si>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</si>
  <si>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</si>
  <si>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</si>
  <si>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</si>
  <si>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</si>
  <si>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</si>
  <si>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</si>
  <si>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</si>
  <si>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</si>
  <si>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</si>
  <si>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</si>
  <si>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</si>
  <si>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</si>
  <si>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</si>
  <si>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</si>
  <si>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</si>
  <si>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</si>
  <si>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</si>
  <si>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</si>
  <si>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</si>
  <si>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</si>
  <si>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</si>
  <si>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</si>
  <si>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</si>
  <si>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</si>
  <si>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</si>
  <si>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</si>
  <si>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</si>
  <si>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</si>
  <si>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</si>
  <si>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</si>
  <si>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</si>
  <si>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</si>
  <si>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</si>
  <si>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</si>
  <si>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</si>
  <si>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</si>
  <si>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</si>
  <si>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</si>
  <si>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</si>
  <si>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</si>
  <si>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</si>
  <si>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</si>
  <si>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</si>
  <si>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</si>
  <si>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</si>
  <si>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</si>
  <si>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</si>
  <si>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</si>
  <si>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</si>
  <si>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</si>
  <si>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</si>
  <si>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</si>
  <si>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</si>
  <si>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</si>
  <si>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</si>
  <si>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</si>
  <si>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</si>
  <si>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</si>
  <si>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</si>
  <si>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</si>
  <si>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</si>
  <si>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</si>
  <si>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</si>
  <si>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</si>
  <si>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</si>
  <si>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</si>
  <si>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</si>
  <si>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</si>
  <si>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</si>
  <si>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</si>
  <si>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</si>
  <si>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</si>
  <si>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</si>
  <si>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</si>
  <si>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</si>
  <si>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</si>
  <si>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</si>
  <si>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</si>
  <si>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</si>
  <si>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</si>
  <si>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</si>
  <si>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</si>
  <si>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</si>
  <si>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</si>
  <si>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</si>
  <si>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</si>
  <si>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</si>
  <si>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</si>
  <si>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</si>
  <si>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</si>
  <si>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</si>
  <si>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</si>
  <si>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</si>
  <si>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</si>
  <si>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</si>
  <si>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</si>
  <si>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</si>
  <si>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</si>
  <si>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</si>
  <si>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</si>
  <si>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</si>
  <si>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</si>
  <si>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</si>
  <si>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</si>
  <si>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</si>
  <si>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</si>
  <si>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</si>
  <si>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</si>
  <si>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</si>
  <si>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</si>
  <si>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</si>
  <si>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</si>
  <si>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</si>
  <si>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</si>
  <si>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</si>
  <si>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</si>
  <si>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</si>
  <si>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</si>
  <si>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</si>
  <si>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</si>
  <si>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</si>
  <si>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</si>
  <si>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</si>
  <si>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</si>
  <si>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</si>
  <si>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</si>
  <si>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</si>
  <si>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</si>
  <si>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</si>
  <si>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</si>
  <si>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</si>
  <si>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</si>
  <si>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</si>
  <si>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</si>
  <si>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</si>
  <si>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</si>
  <si>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</si>
  <si>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</si>
  <si>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</si>
  <si>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</si>
  <si>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</si>
  <si>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</si>
  <si>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</si>
  <si>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</si>
  <si>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</si>
  <si>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</si>
  <si>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</si>
  <si>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</si>
  <si>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</si>
  <si>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</si>
  <si>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</si>
  <si>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</si>
  <si>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</si>
  <si>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</si>
  <si>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</si>
  <si>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</si>
  <si>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</si>
  <si>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</si>
  <si>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</si>
  <si>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</si>
  <si>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</si>
  <si>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</si>
  <si>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</si>
  <si>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</si>
  <si>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</si>
  <si>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</si>
  <si>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</si>
  <si>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</si>
  <si>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</si>
  <si>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</si>
  <si>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</si>
  <si>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</si>
  <si>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</si>
  <si>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</si>
  <si>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</si>
  <si>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</si>
  <si>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</si>
  <si>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</si>
  <si>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</si>
  <si>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</si>
  <si>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</si>
  <si>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</si>
  <si>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</si>
  <si>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</si>
  <si>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</si>
  <si>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</si>
  <si>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</si>
  <si>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</si>
  <si>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</si>
  <si>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</si>
  <si>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</si>
  <si>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</si>
  <si>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</si>
  <si>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</si>
  <si>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</si>
  <si>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</si>
  <si>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</si>
  <si>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</si>
  <si>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</si>
  <si>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</si>
  <si>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</si>
  <si>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</si>
  <si>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</si>
  <si>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</si>
  <si>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</si>
  <si>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</si>
  <si>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</si>
  <si>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</si>
  <si>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</si>
  <si>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</si>
  <si>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</si>
  <si>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</si>
  <si>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</si>
  <si>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</si>
  <si>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</si>
  <si>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</si>
  <si>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</si>
  <si>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</si>
  <si>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</si>
  <si>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</si>
  <si>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</si>
  <si>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</si>
  <si>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</si>
  <si>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</si>
  <si>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</si>
  <si>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</si>
  <si>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</si>
  <si>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</si>
  <si>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</si>
  <si>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</si>
  <si>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</si>
  <si>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</si>
  <si>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</si>
  <si>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</si>
  <si>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</si>
  <si>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</si>
  <si>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</si>
  <si>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</si>
  <si>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</si>
  <si>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</si>
  <si>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</si>
  <si>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</si>
  <si>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</si>
  <si>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</si>
  <si>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</si>
  <si>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</si>
  <si>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</si>
  <si>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</si>
  <si>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</si>
  <si>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</si>
  <si>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</si>
  <si>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</si>
  <si>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</si>
  <si>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</si>
  <si>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</si>
  <si>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</si>
  <si>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</si>
  <si>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</si>
  <si>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</si>
  <si>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</si>
  <si>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</si>
  <si>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</si>
  <si>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</si>
  <si>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</si>
  <si>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</si>
  <si>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</si>
  <si>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</si>
  <si>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</si>
  <si>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</si>
  <si>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</si>
  <si>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</si>
  <si>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</si>
  <si>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</si>
  <si>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</si>
  <si>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</si>
  <si>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</si>
  <si>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</si>
  <si>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</si>
  <si>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</si>
  <si>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</si>
  <si>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</si>
  <si>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</si>
  <si>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</si>
  <si>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</si>
  <si>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</si>
  <si>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</si>
  <si>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</si>
  <si>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</si>
  <si>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</si>
  <si>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</si>
  <si>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</si>
  <si>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</si>
  <si>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</si>
  <si>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</si>
  <si>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</si>
  <si>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</si>
  <si>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</si>
  <si>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</si>
  <si>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</si>
  <si>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</si>
  <si>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</si>
  <si>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</si>
  <si>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</si>
  <si>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</si>
  <si>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</si>
  <si>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</si>
  <si>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</si>
  <si>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</si>
  <si>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</si>
  <si>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</si>
  <si>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</si>
  <si>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</si>
  <si>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</si>
  <si>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</si>
  <si>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</si>
  <si>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</si>
  <si>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</si>
  <si>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</si>
  <si>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</si>
  <si>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</si>
  <si>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</si>
  <si>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</si>
  <si>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</si>
  <si>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</si>
  <si>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</si>
  <si>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</si>
  <si>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</si>
  <si>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</si>
  <si>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</si>
  <si>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</si>
  <si>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</si>
  <si>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</si>
  <si>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</si>
  <si>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</si>
  <si>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</si>
  <si>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</si>
  <si>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</si>
  <si>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</si>
  <si>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</si>
  <si>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</si>
  <si>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</si>
  <si>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</si>
  <si>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</si>
  <si>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</si>
  <si>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</si>
  <si>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</si>
  <si>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</si>
  <si>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</si>
  <si>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</si>
  <si>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</si>
  <si>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</si>
  <si>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</si>
  <si>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</si>
  <si>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</si>
  <si>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</si>
  <si>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</si>
  <si>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</si>
  <si>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</si>
  <si>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</si>
  <si>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</si>
  <si>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</si>
  <si>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</si>
  <si>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</si>
  <si>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</si>
  <si>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</si>
  <si>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</si>
  <si>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</si>
  <si>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</si>
  <si>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</si>
  <si>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</si>
  <si>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</si>
  <si>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</si>
  <si>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</si>
  <si>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</si>
  <si>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</si>
  <si>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</si>
  <si>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</si>
  <si>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</si>
  <si>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</si>
  <si>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</si>
  <si>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</si>
  <si>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</si>
  <si>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</si>
  <si>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</si>
  <si>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</si>
  <si>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</si>
  <si>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</si>
  <si>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</si>
  <si>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</si>
  <si>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</si>
  <si>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</si>
  <si>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</si>
  <si>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</si>
  <si>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</si>
  <si>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</si>
  <si>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</si>
  <si>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</si>
  <si>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</si>
  <si>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</si>
  <si>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</si>
  <si>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</si>
  <si>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</si>
  <si>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</si>
  <si>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</si>
  <si>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</si>
  <si>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</si>
  <si>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</si>
  <si>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</si>
  <si>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</si>
  <si>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</si>
  <si>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</si>
  <si>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</si>
  <si>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</si>
  <si>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</si>
  <si>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</si>
  <si>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</si>
  <si>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</si>
  <si>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</si>
  <si>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</si>
  <si>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</si>
  <si>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</si>
  <si>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</si>
  <si>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</si>
  <si>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</si>
  <si>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</si>
  <si>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</si>
  <si>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</si>
  <si>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</si>
  <si>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</si>
  <si>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</si>
  <si>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</si>
  <si>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</si>
  <si>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</si>
  <si>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</si>
  <si>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</si>
  <si>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</si>
  <si>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</si>
  <si>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</si>
  <si>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</si>
  <si>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</si>
  <si>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</si>
  <si>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</si>
  <si>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</si>
  <si>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</si>
  <si>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</si>
  <si>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</si>
  <si>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</si>
  <si>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</si>
  <si>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</si>
  <si>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</si>
  <si>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</si>
  <si>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</si>
  <si>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</si>
  <si>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</si>
  <si>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</si>
  <si>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</si>
  <si>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</si>
  <si>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</si>
  <si>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</si>
  <si>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</si>
  <si>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</si>
  <si>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</si>
  <si>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</si>
  <si>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</si>
  <si>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</si>
  <si>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</si>
  <si>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</si>
  <si>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</si>
  <si>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</si>
  <si>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</si>
  <si>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</si>
  <si>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</si>
  <si>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</si>
  <si>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</si>
  <si>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</si>
  <si>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</si>
  <si>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</si>
  <si>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</si>
  <si>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</si>
  <si>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</si>
  <si>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</si>
  <si>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</si>
  <si>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</si>
  <si>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</si>
  <si>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</si>
  <si>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</si>
  <si>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</si>
  <si>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</si>
  <si>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</si>
  <si>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</si>
  <si>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</si>
  <si>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</si>
  <si>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</si>
  <si>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</si>
  <si>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</si>
  <si>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</si>
  <si>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</si>
  <si>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</si>
  <si>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</si>
  <si>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</si>
  <si>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</si>
  <si>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</si>
  <si>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</si>
  <si>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</si>
  <si>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</si>
  <si>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</si>
  <si>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</si>
  <si>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</si>
  <si>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</si>
  <si>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</si>
  <si>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</si>
  <si>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</si>
  <si>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</si>
  <si>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</si>
  <si>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</si>
  <si>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</si>
  <si>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</si>
  <si>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</si>
  <si>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</si>
  <si>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</si>
  <si>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</si>
  <si>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</si>
  <si>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</si>
  <si>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</si>
  <si>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</si>
  <si>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</si>
  <si>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</si>
  <si>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</si>
  <si>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</si>
  <si>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</si>
  <si>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</si>
  <si>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</si>
  <si>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</si>
  <si>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</si>
  <si>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</si>
  <si>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</si>
  <si>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</si>
  <si>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</si>
  <si>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</si>
  <si>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</si>
  <si>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</si>
  <si>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</si>
  <si>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</si>
  <si>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</si>
  <si>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</si>
  <si>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</si>
  <si>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</si>
  <si>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</si>
  <si>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</si>
  <si>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</si>
  <si>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</si>
  <si>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</si>
  <si>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</si>
  <si>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</si>
  <si>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</si>
  <si>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</si>
  <si>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</si>
  <si>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</si>
  <si>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</si>
  <si>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</si>
  <si>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</si>
  <si>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</si>
  <si>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</si>
  <si>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</si>
  <si>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</si>
  <si>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</si>
  <si>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</si>
  <si>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</si>
  <si>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</si>
  <si>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</si>
  <si>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</si>
  <si>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</si>
  <si>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</si>
  <si>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</si>
  <si>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</si>
  <si>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</si>
  <si>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</si>
  <si>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</si>
  <si>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</si>
  <si>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</si>
  <si>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</si>
  <si>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</si>
  <si>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</si>
  <si>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</si>
  <si>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</si>
  <si>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</si>
  <si>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</si>
  <si>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</si>
  <si>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</si>
  <si>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</si>
  <si>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</si>
  <si>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</si>
  <si>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</si>
  <si>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</si>
  <si>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</si>
  <si>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</si>
  <si>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</si>
  <si>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</si>
  <si>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</si>
  <si>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</si>
  <si>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</si>
  <si>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</si>
  <si>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</si>
  <si>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</si>
  <si>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</si>
  <si>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</si>
  <si>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</si>
  <si>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</si>
  <si>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</si>
  <si>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</si>
  <si>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</si>
  <si>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</si>
  <si>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</si>
  <si>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</si>
  <si>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</si>
  <si>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</si>
  <si>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</si>
  <si>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</si>
  <si>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</si>
  <si>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</si>
  <si>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</si>
  <si>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</si>
  <si>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</si>
  <si>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</si>
  <si>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</si>
  <si>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</si>
  <si>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</si>
  <si>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</si>
  <si>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</si>
  <si>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</si>
  <si>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</si>
  <si>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</si>
  <si>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</si>
  <si>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</si>
  <si>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</si>
  <si>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</si>
  <si>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</si>
  <si>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</si>
  <si>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</si>
  <si>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</si>
  <si>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</si>
  <si>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</si>
  <si>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</si>
  <si>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</si>
  <si>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</si>
  <si>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</si>
  <si>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</si>
  <si>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</si>
  <si>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</si>
  <si>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</si>
  <si>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</si>
  <si>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</si>
  <si>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</si>
  <si>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</si>
  <si>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</si>
  <si>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</si>
  <si>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</si>
  <si>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</si>
  <si>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</si>
  <si>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</si>
  <si>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</si>
  <si>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</si>
  <si>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</si>
  <si>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</si>
  <si>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</si>
  <si>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</si>
  <si>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</si>
  <si>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</si>
  <si>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</si>
  <si>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</si>
  <si>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</si>
  <si>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</si>
  <si>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</si>
  <si>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</si>
  <si>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</si>
  <si>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</si>
  <si>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</si>
  <si>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</si>
  <si>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</si>
  <si>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</si>
  <si>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</si>
  <si>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</si>
  <si>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</si>
  <si>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</si>
  <si>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</si>
  <si>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</si>
  <si>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</si>
  <si>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</si>
  <si>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</si>
  <si>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</si>
  <si>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</si>
  <si>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</si>
  <si>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</si>
  <si>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</si>
  <si>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</si>
  <si>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</si>
  <si>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</si>
  <si>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</si>
  <si>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</si>
  <si>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</si>
  <si>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</si>
  <si>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</si>
  <si>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</si>
  <si>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</si>
  <si>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</si>
  <si>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</si>
  <si>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</si>
  <si>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</si>
  <si>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</si>
  <si>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</si>
  <si>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</si>
  <si>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</si>
  <si>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</si>
  <si>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</si>
  <si>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</si>
  <si>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</si>
  <si>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</si>
  <si>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</si>
  <si>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</si>
  <si>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</si>
  <si>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</si>
  <si>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</si>
  <si>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</si>
  <si>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</si>
  <si>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</si>
  <si>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</si>
  <si>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</si>
  <si>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</si>
  <si>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</si>
  <si>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</si>
  <si>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</si>
  <si>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</si>
  <si>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</si>
  <si>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</si>
  <si>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</si>
  <si>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</si>
  <si>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</si>
  <si>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</si>
  <si>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</si>
  <si>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</si>
  <si>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</si>
  <si>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</si>
  <si>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</si>
  <si>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</si>
  <si>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</si>
  <si>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</si>
  <si>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</si>
  <si>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</si>
  <si>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</si>
  <si>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</si>
  <si>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</si>
  <si>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</si>
  <si>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</si>
  <si>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</si>
  <si>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</si>
  <si>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</si>
  <si>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</si>
  <si>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</si>
  <si>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</si>
  <si>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</si>
  <si>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</si>
  <si>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</si>
  <si>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</si>
  <si>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</si>
  <si>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</si>
  <si>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</si>
  <si>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</si>
  <si>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</si>
  <si>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</si>
  <si>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</si>
  <si>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</si>
  <si>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</si>
  <si>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</si>
  <si>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</si>
  <si>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</si>
  <si>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</si>
  <si>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</si>
  <si>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</si>
  <si>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</si>
  <si>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</si>
  <si>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</si>
  <si>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</si>
  <si>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</si>
  <si>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</si>
  <si>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</si>
  <si>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</si>
  <si>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</si>
  <si>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</si>
  <si>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</si>
  <si>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</si>
  <si>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</si>
  <si>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</si>
  <si>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</si>
  <si>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</si>
  <si>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</si>
  <si>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</si>
  <si>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</si>
  <si>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</si>
  <si>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</si>
  <si>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</si>
  <si>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</si>
  <si>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</si>
  <si>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</si>
  <si>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</si>
  <si>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</si>
  <si>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</si>
  <si>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</si>
  <si>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</si>
  <si>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</si>
  <si>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</si>
  <si>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</si>
  <si>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</si>
  <si>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</si>
  <si>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</si>
  <si>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</si>
  <si>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</si>
  <si>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</si>
  <si>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</si>
  <si>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</si>
  <si>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</si>
  <si>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</si>
  <si>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</si>
  <si>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</si>
  <si>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</si>
  <si>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</si>
  <si>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</si>
  <si>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</si>
  <si>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</si>
  <si>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</si>
  <si>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</si>
  <si>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</si>
  <si>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</si>
  <si>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</si>
  <si>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</si>
  <si>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</si>
  <si>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</si>
  <si>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</si>
  <si>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</si>
  <si>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</si>
  <si>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</si>
  <si>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</si>
  <si>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</si>
  <si>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</si>
  <si>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</si>
  <si>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</si>
  <si>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</si>
  <si>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</si>
  <si>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</si>
  <si>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</si>
  <si>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</si>
  <si>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</si>
  <si>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</si>
  <si>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</si>
  <si>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</si>
  <si>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</si>
  <si>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</si>
  <si>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</si>
  <si>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</si>
  <si>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</si>
  <si>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</si>
  <si>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</si>
  <si>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</si>
  <si>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</si>
  <si>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</si>
  <si>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</si>
  <si>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</si>
  <si>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</si>
  <si>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</si>
  <si>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</si>
  <si>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</si>
  <si>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</si>
  <si>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</si>
  <si>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</si>
  <si>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</si>
  <si>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</si>
  <si>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</si>
  <si>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</si>
  <si>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</si>
  <si>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</si>
  <si>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</si>
  <si>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</si>
  <si>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</si>
  <si>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</si>
  <si>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</si>
  <si>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</si>
  <si>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</si>
  <si>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</si>
  <si>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</si>
  <si>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</si>
  <si>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</si>
  <si>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</si>
  <si>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</si>
  <si>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</si>
  <si>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</si>
  <si>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</si>
  <si>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</si>
  <si>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</si>
  <si>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</si>
  <si>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</si>
  <si>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</si>
  <si>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</si>
  <si>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</si>
  <si>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</si>
  <si>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</si>
  <si>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</si>
  <si>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</si>
  <si>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</si>
  <si>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</si>
  <si>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</si>
  <si>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</si>
  <si>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</si>
  <si>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</si>
  <si>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</si>
  <si>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</si>
  <si>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</si>
  <si>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</si>
  <si>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</si>
  <si>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</si>
  <si>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</si>
  <si>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</si>
  <si>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</si>
  <si>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</si>
  <si>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</si>
  <si>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</si>
  <si>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</si>
  <si>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</si>
  <si>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</si>
  <si>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</si>
  <si>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</si>
  <si>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</si>
  <si>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</si>
  <si>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</si>
  <si>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</si>
  <si>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</si>
  <si>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</si>
  <si>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</si>
  <si>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</si>
  <si>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</si>
  <si>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</si>
  <si>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</si>
  <si>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</si>
  <si>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</si>
  <si>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</si>
  <si>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</si>
  <si>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</si>
  <si>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</si>
  <si>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</si>
  <si>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</si>
  <si>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</si>
  <si>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</si>
  <si>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</si>
  <si>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</si>
  <si>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</si>
  <si>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</si>
  <si>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</si>
  <si>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</si>
  <si>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</si>
  <si>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</si>
  <si>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</si>
  <si>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</si>
  <si>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</si>
  <si>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</si>
  <si>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</si>
  <si>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</si>
  <si>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</si>
  <si>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</si>
  <si>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</si>
  <si>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</si>
  <si>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</si>
  <si>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</si>
  <si>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</si>
  <si>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</si>
  <si>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</si>
  <si>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</si>
  <si>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</si>
  <si>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</si>
  <si>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</si>
  <si>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</si>
  <si>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</si>
  <si>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</si>
  <si>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</si>
  <si>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</si>
  <si>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</si>
  <si>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</si>
  <si>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</si>
  <si>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</si>
  <si>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</si>
  <si>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</si>
  <si>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</si>
  <si>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</si>
  <si>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</si>
  <si>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</si>
  <si>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</si>
  <si>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</si>
  <si>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</si>
  <si>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</si>
  <si>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</si>
  <si>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</si>
  <si>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</si>
  <si>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</si>
  <si>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</si>
  <si>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</si>
  <si>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</si>
  <si>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</si>
  <si>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</si>
  <si>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</si>
  <si>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</si>
  <si>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</si>
  <si>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</si>
  <si>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</si>
  <si>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</si>
  <si>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</si>
  <si>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</si>
  <si>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</si>
  <si>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</si>
  <si>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</si>
  <si>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</si>
  <si>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</si>
  <si>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</si>
  <si>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</si>
  <si>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</si>
  <si>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</si>
  <si>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</si>
  <si>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</si>
  <si>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</si>
  <si>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</si>
  <si>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</si>
  <si>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</si>
  <si>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</si>
  <si>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</si>
  <si>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</si>
  <si>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</si>
  <si>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</si>
  <si>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</si>
  <si>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</si>
  <si>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</si>
  <si>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</si>
  <si>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</si>
  <si>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</si>
  <si>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</si>
  <si>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</si>
  <si>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</si>
  <si>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</si>
  <si>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</si>
  <si>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</si>
  <si>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</si>
  <si>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</si>
  <si>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</si>
  <si>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</si>
  <si>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</si>
  <si>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</si>
  <si>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</si>
  <si>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</si>
  <si>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</si>
  <si>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</si>
  <si>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</si>
  <si>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</si>
  <si>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</si>
  <si>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</si>
  <si>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</si>
  <si>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</si>
  <si>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</si>
  <si>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</si>
  <si>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</si>
  <si>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</si>
  <si>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</si>
  <si>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</si>
  <si>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</si>
  <si>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</si>
  <si>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</si>
  <si>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</si>
  <si>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</si>
  <si>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</si>
  <si>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</si>
  <si>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</si>
  <si>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</si>
  <si>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</si>
  <si>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</si>
  <si>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</si>
  <si>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</si>
  <si>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</si>
  <si>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</si>
  <si>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</si>
  <si>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</si>
  <si>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</si>
  <si>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</si>
  <si>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</si>
  <si>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</si>
  <si>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</si>
  <si>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</si>
  <si>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</si>
  <si>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</si>
  <si>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</si>
  <si>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</si>
  <si>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</si>
  <si>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</si>
  <si>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</si>
  <si>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</si>
  <si>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</si>
  <si>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</si>
  <si>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</si>
  <si>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</si>
  <si>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</si>
  <si>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</si>
  <si>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</si>
  <si>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</si>
  <si>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</si>
  <si>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</si>
  <si>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</si>
  <si>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</si>
  <si>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</si>
  <si>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</si>
  <si>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</si>
  <si>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</si>
  <si>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</si>
  <si>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</si>
  <si>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</si>
  <si>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</si>
  <si>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</si>
  <si>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</si>
  <si>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</si>
  <si>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</si>
  <si>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</si>
  <si>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</si>
  <si>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</si>
  <si>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</si>
  <si>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</si>
  <si>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</si>
  <si>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</si>
  <si>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</si>
  <si>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</si>
  <si>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</si>
  <si>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</si>
  <si>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</si>
  <si>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</si>
  <si>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</si>
  <si>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</si>
  <si>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</si>
  <si>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</si>
  <si>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</si>
  <si>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</si>
  <si>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</si>
  <si>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</si>
  <si>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</si>
  <si>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</si>
  <si>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</si>
  <si>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</si>
  <si>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</si>
  <si>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</si>
  <si>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</si>
  <si>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</si>
  <si>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</si>
  <si>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</si>
  <si>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</si>
  <si>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</si>
  <si>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</si>
  <si>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</si>
  <si>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</si>
  <si>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</si>
  <si>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</si>
  <si>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</si>
  <si>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</si>
  <si>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</si>
  <si>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</si>
  <si>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</si>
  <si>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</si>
  <si>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</si>
  <si>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</si>
  <si>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</si>
  <si>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</si>
  <si>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</si>
  <si>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</si>
  <si>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</si>
  <si>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</si>
  <si>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</si>
  <si>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</si>
  <si>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</si>
  <si>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</si>
  <si>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</si>
  <si>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</si>
  <si>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</si>
  <si>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</si>
  <si>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</si>
  <si>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</si>
  <si>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</si>
  <si>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</si>
  <si>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</si>
  <si>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</si>
  <si>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</si>
  <si>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</si>
  <si>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</si>
  <si>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</si>
  <si>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</si>
  <si>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</si>
  <si>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</si>
  <si>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</si>
  <si>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</si>
  <si>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</si>
  <si>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</si>
  <si>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</si>
  <si>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</si>
  <si>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</si>
  <si>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</si>
  <si>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</si>
  <si>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</si>
  <si>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</si>
  <si>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</si>
  <si>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</si>
  <si>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</si>
  <si>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</si>
  <si>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</si>
  <si>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</si>
  <si>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</si>
  <si>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</si>
  <si>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</si>
  <si>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</si>
  <si>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</si>
  <si>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</si>
  <si>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</si>
  <si>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</si>
  <si>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</si>
  <si>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</si>
  <si>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</si>
  <si>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</si>
  <si>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</si>
  <si>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</si>
  <si>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</si>
  <si>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</si>
  <si>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</si>
  <si>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</si>
  <si>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</si>
  <si>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</si>
  <si>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</si>
  <si>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</si>
  <si>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</si>
  <si>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</si>
  <si>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</si>
  <si>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</si>
  <si>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</si>
  <si>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</si>
  <si>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</si>
  <si>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</si>
  <si>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</si>
  <si>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</si>
  <si>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</si>
  <si>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</si>
  <si>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</si>
  <si>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</si>
  <si>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</si>
  <si>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</si>
  <si>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</si>
  <si>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</si>
  <si>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</si>
  <si>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</si>
  <si>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</si>
  <si>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</si>
  <si>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</si>
  <si>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</si>
  <si>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</si>
  <si>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</si>
  <si>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</si>
  <si>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</si>
  <si>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</si>
  <si>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</si>
  <si>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</si>
  <si>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</si>
  <si>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</si>
  <si>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</si>
  <si>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</si>
  <si>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</si>
  <si>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</si>
  <si>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</si>
  <si>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</si>
  <si>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</si>
  <si>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</si>
  <si>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</si>
  <si>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</si>
  <si>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</si>
  <si>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</si>
  <si>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</si>
  <si>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</si>
  <si>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</si>
  <si>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</si>
  <si>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</si>
  <si>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</si>
  <si>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</si>
  <si>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</si>
  <si>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</si>
  <si>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</si>
  <si>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</si>
  <si>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</si>
  <si>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</si>
  <si>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</si>
  <si>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</si>
  <si>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</si>
  <si>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</si>
  <si>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</si>
  <si>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</si>
  <si>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</si>
  <si>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</si>
  <si>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</si>
  <si>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</si>
  <si>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</si>
  <si>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</si>
  <si>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</si>
  <si>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</si>
  <si>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</si>
  <si>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</si>
  <si>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</si>
  <si>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</si>
  <si>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</si>
  <si>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</si>
  <si>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</si>
  <si>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</si>
  <si>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</si>
  <si>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</si>
  <si>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</si>
  <si>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</si>
  <si>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</si>
  <si>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</si>
  <si>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</si>
  <si>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</si>
  <si>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</si>
  <si>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</si>
  <si>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</si>
  <si>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</si>
  <si>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</si>
  <si>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</si>
  <si>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</si>
  <si>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</si>
  <si>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</si>
  <si>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</si>
  <si>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</si>
  <si>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</si>
  <si>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</si>
  <si>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</si>
  <si>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</si>
  <si>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</si>
  <si>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</si>
  <si>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</si>
  <si>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</si>
  <si>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</si>
  <si>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</si>
  <si>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</si>
  <si>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</si>
  <si>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</si>
  <si>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</si>
  <si>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</si>
  <si>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</si>
  <si>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</si>
  <si>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</si>
  <si>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</si>
  <si>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</si>
  <si>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</si>
  <si>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</si>
  <si>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</si>
  <si>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</si>
  <si>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</si>
  <si>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</si>
  <si>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</si>
  <si>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</si>
  <si>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</si>
  <si>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</si>
  <si>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</si>
  <si>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</si>
  <si>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</si>
  <si>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</si>
  <si>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</si>
  <si>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</si>
  <si>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</si>
  <si>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</si>
  <si>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</si>
  <si>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</si>
  <si>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</si>
  <si>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</si>
  <si>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</si>
  <si>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</si>
  <si>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</si>
  <si>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</si>
  <si>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</si>
  <si>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</si>
  <si>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</si>
  <si>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</si>
  <si>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</si>
  <si>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</si>
  <si>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</si>
  <si>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</si>
  <si>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</si>
  <si>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</si>
  <si>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</si>
  <si>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</si>
  <si>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</si>
  <si>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</si>
  <si>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</si>
  <si>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</si>
  <si>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</si>
  <si>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</si>
  <si>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</si>
  <si>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</si>
  <si>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</si>
  <si>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</si>
  <si>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</si>
  <si>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</si>
  <si>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</si>
  <si>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</si>
  <si>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</si>
  <si>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</si>
  <si>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</si>
  <si>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</si>
  <si>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</si>
  <si>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</si>
  <si>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</si>
  <si>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</si>
  <si>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</si>
  <si>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</si>
  <si>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</si>
  <si>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</si>
  <si>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</si>
  <si>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</si>
  <si>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</si>
  <si>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</si>
  <si>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</si>
  <si>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</si>
  <si>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</si>
  <si>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</si>
  <si>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</si>
  <si>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</si>
  <si>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</si>
  <si>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</si>
  <si>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</si>
  <si>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</si>
  <si>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</si>
  <si>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</si>
  <si>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</si>
  <si>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</si>
  <si>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</si>
  <si>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</si>
  <si>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</si>
  <si>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</si>
  <si>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</si>
  <si>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</si>
  <si>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</si>
  <si>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</si>
  <si>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</si>
  <si>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</si>
  <si>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</si>
  <si>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</si>
  <si>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</si>
  <si>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</si>
  <si>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</si>
  <si>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</si>
  <si>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</si>
  <si>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</si>
  <si>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</si>
  <si>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</si>
  <si>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</si>
  <si>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</si>
  <si>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</si>
  <si>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</si>
  <si>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</si>
  <si>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</si>
  <si>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</si>
  <si>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</si>
  <si>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</si>
  <si>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</si>
  <si>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</si>
  <si>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</si>
  <si>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</si>
  <si>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</si>
  <si>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</si>
  <si>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</si>
  <si>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</si>
  <si>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</si>
  <si>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</si>
  <si>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</si>
  <si>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</si>
  <si>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</si>
  <si>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</si>
  <si>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</si>
  <si>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</si>
  <si>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</si>
  <si>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</si>
  <si>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</si>
  <si>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</si>
  <si>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</si>
  <si>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</si>
  <si>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</si>
  <si>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</si>
  <si>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</si>
  <si>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</si>
  <si>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</si>
  <si>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</si>
  <si>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</si>
  <si>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</si>
  <si>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</si>
  <si>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</si>
  <si>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</si>
  <si>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</si>
  <si>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</si>
  <si>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</si>
  <si>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</si>
  <si>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</si>
  <si>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</si>
  <si>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</si>
  <si>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</si>
  <si>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</si>
  <si>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</si>
  <si>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</si>
  <si>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</si>
  <si>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</si>
  <si>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</si>
  <si>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</si>
  <si>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</si>
  <si>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</si>
  <si>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</si>
  <si>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</si>
  <si>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</si>
  <si>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</si>
  <si>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</si>
  <si>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</si>
  <si>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</si>
  <si>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</si>
  <si>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</si>
  <si>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</si>
  <si>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</si>
  <si>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</si>
  <si>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</si>
  <si>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</si>
  <si>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</si>
  <si>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</si>
  <si>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</si>
  <si>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</si>
  <si>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</si>
  <si>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</si>
  <si>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</si>
  <si>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</si>
  <si>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</si>
  <si>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</si>
  <si>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</si>
  <si>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</si>
  <si>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</si>
  <si>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</si>
  <si>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</si>
  <si>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</si>
  <si>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</si>
  <si>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</si>
  <si>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</si>
  <si>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</si>
  <si>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</si>
  <si>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</si>
  <si>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</si>
  <si>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</si>
  <si>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</si>
  <si>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</si>
  <si>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</si>
  <si>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</si>
  <si>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</si>
  <si>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</si>
  <si>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</si>
  <si>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</si>
  <si>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</si>
  <si>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</si>
  <si>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</si>
  <si>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</si>
  <si>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</si>
  <si>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</si>
  <si>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</si>
  <si>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</si>
  <si>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</si>
  <si>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</si>
  <si>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</si>
  <si>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</si>
  <si>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</si>
  <si>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</si>
  <si>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</si>
  <si>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</si>
  <si>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</si>
  <si>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</si>
  <si>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</si>
  <si>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</si>
  <si>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</si>
  <si>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</si>
  <si>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</si>
  <si>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</si>
  <si>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</si>
  <si>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</si>
  <si>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</si>
  <si>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</si>
  <si>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</si>
  <si>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</si>
  <si>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</si>
  <si>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</si>
  <si>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</si>
  <si>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</si>
  <si>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</si>
  <si>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</si>
  <si>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</si>
  <si>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</si>
  <si>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</si>
  <si>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</si>
  <si>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</si>
  <si>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</si>
  <si>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</si>
  <si>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</si>
  <si>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</si>
  <si>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</si>
  <si>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</si>
  <si>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</si>
  <si>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</si>
  <si>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</si>
  <si>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</si>
  <si>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</si>
  <si>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</si>
  <si>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</si>
  <si>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</si>
  <si>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</si>
  <si>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</si>
  <si>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</si>
  <si>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</si>
  <si>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</si>
  <si>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</si>
  <si>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</si>
  <si>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</si>
  <si>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</si>
  <si>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</si>
  <si>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</si>
  <si>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</si>
  <si>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</si>
  <si>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</si>
  <si>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</si>
  <si>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</si>
  <si>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</si>
  <si>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</si>
  <si>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</si>
  <si>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</si>
  <si>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</si>
  <si>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</si>
  <si>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</si>
  <si>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</si>
  <si>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</si>
  <si>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</si>
  <si>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</si>
  <si>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</si>
  <si>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</si>
  <si>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</si>
  <si>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</si>
  <si>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</si>
  <si>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</si>
  <si>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</si>
  <si>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</si>
  <si>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</si>
  <si>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</si>
  <si>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</si>
  <si>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</si>
  <si>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</si>
  <si>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</si>
  <si>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</si>
  <si>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</si>
  <si>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</si>
  <si>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</si>
  <si>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</si>
  <si>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</si>
  <si>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</si>
  <si>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</si>
  <si>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</si>
  <si>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</si>
  <si>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</si>
  <si>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</si>
  <si>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</si>
  <si>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</si>
  <si>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</si>
  <si>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</si>
  <si>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</si>
  <si>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</si>
  <si>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</si>
  <si>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</si>
  <si>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</si>
  <si>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</si>
  <si>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</si>
  <si>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</si>
  <si>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</si>
  <si>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</si>
  <si>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</si>
  <si>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</si>
  <si>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</si>
  <si>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</si>
  <si>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</si>
  <si>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</si>
  <si>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</si>
  <si>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</si>
  <si>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</si>
  <si>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</si>
  <si>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</si>
  <si>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</si>
  <si>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</si>
  <si>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</si>
  <si>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</si>
  <si>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</si>
  <si>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</si>
  <si>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</si>
  <si>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</si>
  <si>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</si>
  <si>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</si>
  <si>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</si>
  <si>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</si>
  <si>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</si>
  <si>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</si>
  <si>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</si>
  <si>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</si>
  <si>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</si>
  <si>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</si>
  <si>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</si>
  <si>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</si>
  <si>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</si>
  <si>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</si>
  <si>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</si>
  <si>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</si>
  <si>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</si>
  <si>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</si>
  <si>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</si>
  <si>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</si>
  <si>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</si>
  <si>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</si>
  <si>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</si>
  <si>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</si>
  <si>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</si>
  <si>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</si>
  <si>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</si>
  <si>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</si>
  <si>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</si>
  <si>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</si>
  <si>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</si>
  <si>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</si>
  <si>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</si>
  <si>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</si>
  <si>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</si>
  <si>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</si>
  <si>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</si>
  <si>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</si>
  <si>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</si>
  <si>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</si>
  <si>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</si>
  <si>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</si>
  <si>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</si>
  <si>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</si>
  <si>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</si>
  <si>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</si>
  <si>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</si>
  <si>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</si>
  <si>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</si>
  <si>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</si>
  <si>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</si>
  <si>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</si>
  <si>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</si>
  <si>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</si>
  <si>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</si>
  <si>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</si>
  <si>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</si>
  <si>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</si>
  <si>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</si>
  <si>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</si>
  <si>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</si>
  <si>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</si>
  <si>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</si>
  <si>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</si>
  <si>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</si>
  <si>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</si>
  <si>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</si>
  <si>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</si>
  <si>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</si>
  <si>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</si>
  <si>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</si>
  <si>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</si>
  <si>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</si>
  <si>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</si>
  <si>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</si>
  <si>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</si>
  <si>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</si>
  <si>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</si>
  <si>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</si>
  <si>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</si>
  <si>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</si>
  <si>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</si>
  <si>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</si>
  <si>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</si>
  <si>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</si>
  <si>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</si>
  <si>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</si>
  <si>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</si>
  <si>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</si>
  <si>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</si>
  <si>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</si>
  <si>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</si>
  <si>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</si>
  <si>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</si>
  <si>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</si>
  <si>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</si>
  <si>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</si>
  <si>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</si>
  <si>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</si>
  <si>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</si>
  <si>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</si>
  <si>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</si>
  <si>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</si>
  <si>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</si>
  <si>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</si>
  <si>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</si>
  <si>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</si>
  <si>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</si>
  <si>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</si>
  <si>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</si>
  <si>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</si>
  <si>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</si>
  <si>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</si>
  <si>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</si>
  <si>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</si>
  <si>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</si>
  <si>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</si>
  <si>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</si>
  <si>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</si>
  <si>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</si>
  <si>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</si>
  <si>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</si>
  <si>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</si>
  <si>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</si>
  <si>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</si>
  <si>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</si>
  <si>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</si>
  <si>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</si>
  <si>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</si>
  <si>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</si>
  <si>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</si>
  <si>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</si>
  <si>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</si>
  <si>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</si>
  <si>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</si>
  <si>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</si>
  <si>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</si>
  <si>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</si>
  <si>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</si>
  <si>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</si>
  <si>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</si>
  <si>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</si>
  <si>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</si>
  <si>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</si>
  <si>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</si>
  <si>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</si>
  <si>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</si>
  <si>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</si>
  <si>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</si>
  <si>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</si>
  <si>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</si>
  <si>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</si>
  <si>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</si>
  <si>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</si>
  <si>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</si>
  <si>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</si>
  <si>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</si>
  <si>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</si>
  <si>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</si>
  <si>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</si>
  <si>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</si>
  <si>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</si>
  <si>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</si>
  <si>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</si>
  <si>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</si>
  <si>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</si>
  <si>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</si>
  <si>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</si>
  <si>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</si>
  <si>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</si>
  <si>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</si>
  <si>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</si>
  <si>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</si>
  <si>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</si>
  <si>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</si>
  <si>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</si>
  <si>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</si>
  <si>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</si>
  <si>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</si>
  <si>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</si>
  <si>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</si>
  <si>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</si>
  <si>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</si>
  <si>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</si>
  <si>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</si>
  <si>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</si>
  <si>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</si>
  <si>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</si>
  <si>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</si>
  <si>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</si>
  <si>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</si>
  <si>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</si>
  <si>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</si>
  <si>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</si>
  <si>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</si>
  <si>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</si>
  <si>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</si>
  <si>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</si>
  <si>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</si>
  <si>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</si>
  <si>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</si>
  <si>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</si>
  <si>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</si>
  <si>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</si>
  <si>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</si>
  <si>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</si>
  <si>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</si>
  <si>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</si>
  <si>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</si>
  <si>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</si>
  <si>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</si>
  <si>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</si>
  <si>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</si>
  <si>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</si>
  <si>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</si>
  <si>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</si>
  <si>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</si>
  <si>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</si>
  <si>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</si>
  <si>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</si>
  <si>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</si>
  <si>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</si>
  <si>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</si>
  <si>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</si>
  <si>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</si>
  <si>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</si>
  <si>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</si>
  <si>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</si>
  <si>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</si>
  <si>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</si>
  <si>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</si>
  <si>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</si>
  <si>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</si>
  <si>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</si>
  <si>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</si>
  <si>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</si>
  <si>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</si>
  <si>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</si>
  <si>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</si>
  <si>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</si>
  <si>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</si>
  <si>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</si>
  <si>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</si>
  <si>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</si>
  <si>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</si>
  <si>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</si>
  <si>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</si>
  <si>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</si>
  <si>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</si>
  <si>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</si>
  <si>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</si>
  <si>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</si>
  <si>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</si>
  <si>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</si>
  <si>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</si>
  <si>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</si>
  <si>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</si>
  <si>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</si>
  <si>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</si>
  <si>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</si>
  <si>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</si>
  <si>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</si>
  <si>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</si>
  <si>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</si>
  <si>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</si>
  <si>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</si>
  <si>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</si>
  <si>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</si>
  <si>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</si>
  <si>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</si>
  <si>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</si>
  <si>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</si>
  <si>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</si>
  <si>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</si>
  <si>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</si>
  <si>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</si>
  <si>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</si>
  <si>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</si>
  <si>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</si>
  <si>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</si>
  <si>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</si>
  <si>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</si>
  <si>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</si>
  <si>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</si>
  <si>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</si>
  <si>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</si>
  <si>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</si>
  <si>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</si>
  <si>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</si>
  <si>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</si>
  <si>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</si>
  <si>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</si>
  <si>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</si>
  <si>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</si>
  <si>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</si>
  <si>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</si>
  <si>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</si>
  <si>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</si>
  <si>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</si>
  <si>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</si>
  <si>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</si>
  <si>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</si>
  <si>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</si>
  <si>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</si>
  <si>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</si>
  <si>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</si>
  <si>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</si>
  <si>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</si>
  <si>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</si>
  <si>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</si>
  <si>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</si>
  <si>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</si>
  <si>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</si>
  <si>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</si>
  <si>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</si>
  <si>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</si>
  <si>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</si>
  <si>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</si>
  <si>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</si>
  <si>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</si>
  <si>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</si>
  <si>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</si>
  <si>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</si>
  <si>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</si>
  <si>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</si>
  <si>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</si>
  <si>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</si>
  <si>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</si>
  <si>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</si>
  <si>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</si>
  <si>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</si>
  <si>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</si>
  <si>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</si>
  <si>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</si>
  <si>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</si>
  <si>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</si>
  <si>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</si>
  <si>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</si>
  <si>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</si>
  <si>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</si>
  <si>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</si>
  <si>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</si>
  <si>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</si>
  <si>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</si>
  <si>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</si>
  <si>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</si>
  <si>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</si>
  <si>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</si>
  <si>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</si>
  <si>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</si>
  <si>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</si>
  <si>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</si>
  <si>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</si>
  <si>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</si>
  <si>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</si>
  <si>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</si>
  <si>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</si>
  <si>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</si>
  <si>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</si>
  <si>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</si>
  <si>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</si>
  <si>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</si>
  <si>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</si>
  <si>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</si>
  <si>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</si>
  <si>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</si>
  <si>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</si>
  <si>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</si>
  <si>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</si>
  <si>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</si>
  <si>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</si>
  <si>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</si>
  <si>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</si>
  <si>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</si>
  <si>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</si>
  <si>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</si>
  <si>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</si>
  <si>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</si>
  <si>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</si>
  <si>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</si>
  <si>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</si>
  <si>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</si>
  <si>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</si>
  <si>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</si>
  <si>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</si>
  <si>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</si>
  <si>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</si>
  <si>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</si>
  <si>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</si>
  <si>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</si>
  <si>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</si>
  <si>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</si>
  <si>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</si>
  <si>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</si>
  <si>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</si>
  <si>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</si>
  <si>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</si>
  <si>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</si>
  <si>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</si>
  <si>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</si>
  <si>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</si>
  <si>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</si>
  <si>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</si>
  <si>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</si>
  <si>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</si>
  <si>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</si>
  <si>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</si>
  <si>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</si>
  <si>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</si>
  <si>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</si>
  <si>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</si>
  <si>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</si>
  <si>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</si>
  <si>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</si>
  <si>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</si>
  <si>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</si>
  <si>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</si>
  <si>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</si>
  <si>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</si>
  <si>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</si>
  <si>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</si>
  <si>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</si>
  <si>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</si>
  <si>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</si>
  <si>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</si>
  <si>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</si>
  <si>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</si>
  <si>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</si>
  <si>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</si>
  <si>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</si>
  <si>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</si>
  <si>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</si>
  <si>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</si>
  <si>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</si>
  <si>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</si>
  <si>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</si>
  <si>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</si>
  <si>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</si>
  <si>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</si>
  <si>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</si>
  <si>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</si>
  <si>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</si>
  <si>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</si>
  <si>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</si>
  <si>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</si>
  <si>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</si>
  <si>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</si>
  <si>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</si>
  <si>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</si>
  <si>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</si>
  <si>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</si>
  <si>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</si>
  <si>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</si>
  <si>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</si>
  <si>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</si>
  <si>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</si>
  <si>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</si>
  <si>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</si>
  <si>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</si>
  <si>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</si>
  <si>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</si>
  <si>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</si>
  <si>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</si>
  <si>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</si>
  <si>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</si>
  <si>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</si>
  <si>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</si>
  <si>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</si>
  <si>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</si>
  <si>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</si>
  <si>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</si>
  <si>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</si>
  <si>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</si>
  <si>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</si>
  <si>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</si>
  <si>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</si>
  <si>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</si>
  <si>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</si>
  <si>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</si>
  <si>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</si>
  <si>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</si>
  <si>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</si>
  <si>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</si>
  <si>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</si>
  <si>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</si>
  <si>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</si>
  <si>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</si>
  <si>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</si>
  <si>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</si>
  <si>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</si>
  <si>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</si>
  <si>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</si>
  <si>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</si>
  <si>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</si>
  <si>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</si>
  <si>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</si>
  <si>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</si>
  <si>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</si>
  <si>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</si>
  <si>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</si>
  <si>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</si>
  <si>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</si>
  <si>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</si>
  <si>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</si>
  <si>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</si>
  <si>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</si>
  <si>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</si>
  <si>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</si>
  <si>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</si>
  <si>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</si>
  <si>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</si>
  <si>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</si>
  <si>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</si>
  <si>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</si>
  <si>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</si>
  <si>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</si>
  <si>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</si>
  <si>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</si>
  <si>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</si>
  <si>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</si>
  <si>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</si>
  <si>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</si>
  <si>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</si>
  <si>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</si>
  <si>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</si>
  <si>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</si>
  <si>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</si>
  <si>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</si>
  <si>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</si>
  <si>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</si>
  <si>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</si>
  <si>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</si>
  <si>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</si>
  <si>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</si>
  <si>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</si>
  <si>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</si>
  <si>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</si>
  <si>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</si>
  <si>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</si>
  <si>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</si>
  <si>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</si>
  <si>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</si>
  <si>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</si>
  <si>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</si>
  <si>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</si>
  <si>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</si>
  <si>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</si>
  <si>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</si>
  <si>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</si>
  <si>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</si>
  <si>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</si>
  <si>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</si>
  <si>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</si>
  <si>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</si>
  <si>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</si>
  <si>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</si>
  <si>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</si>
  <si>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</si>
  <si>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</si>
  <si>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</si>
  <si>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</si>
  <si>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</si>
  <si>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</si>
  <si>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</si>
  <si>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</si>
  <si>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</si>
  <si>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</si>
  <si>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</si>
  <si>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</si>
  <si>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</si>
  <si>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</si>
  <si>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</si>
  <si>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</si>
  <si>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</si>
  <si>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</si>
  <si>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</si>
  <si>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</si>
  <si>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</si>
  <si>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</si>
  <si>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</si>
  <si>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</si>
  <si>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</si>
  <si>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</si>
  <si>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</si>
  <si>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</si>
  <si>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</si>
  <si>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</si>
  <si>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</si>
  <si>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</si>
  <si>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</si>
  <si>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</si>
  <si>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</si>
  <si>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</si>
  <si>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</si>
  <si>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</si>
  <si>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</si>
  <si>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</si>
  <si>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</si>
  <si>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</si>
  <si>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</si>
  <si>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</si>
  <si>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</si>
  <si>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</si>
  <si>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</si>
  <si>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</si>
  <si>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</si>
  <si>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</si>
  <si>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</si>
  <si>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</si>
  <si>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</si>
  <si>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</si>
  <si>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</si>
  <si>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</si>
  <si>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</si>
  <si>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</si>
  <si>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</si>
  <si>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</si>
  <si>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</si>
  <si>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</si>
  <si>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</si>
  <si>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</si>
  <si>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</si>
  <si>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</si>
  <si>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</si>
  <si>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</si>
  <si>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</si>
  <si>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</si>
  <si>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</si>
  <si>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</si>
  <si>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</si>
  <si>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</si>
  <si>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</si>
  <si>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</si>
  <si>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</si>
  <si>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</si>
  <si>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</si>
  <si>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</si>
  <si>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</si>
  <si>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</si>
  <si>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</si>
  <si>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</si>
  <si>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</si>
  <si>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</si>
  <si>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</si>
  <si>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</si>
  <si>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</si>
  <si>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</si>
  <si>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</si>
  <si>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</si>
  <si>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</si>
  <si>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</si>
  <si>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</si>
  <si>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</si>
  <si>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</si>
  <si>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</si>
  <si>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</si>
  <si>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</si>
  <si>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</si>
  <si>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</si>
  <si>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</si>
  <si>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</si>
  <si>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</si>
  <si>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</si>
  <si>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</si>
  <si>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</si>
  <si>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</si>
  <si>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</si>
  <si>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</si>
  <si>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</si>
  <si>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</si>
  <si>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</si>
  <si>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</si>
  <si>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</si>
  <si>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</si>
  <si>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</si>
  <si>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</si>
  <si>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</si>
  <si>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</si>
  <si>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</si>
  <si>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</si>
  <si>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</si>
  <si>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</si>
  <si>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</si>
  <si>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</si>
  <si>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</si>
  <si>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</si>
  <si>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</si>
  <si>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</si>
  <si>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</si>
  <si>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</si>
  <si>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</si>
  <si>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</si>
  <si>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</si>
  <si>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</si>
  <si>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</si>
  <si>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</si>
  <si>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</si>
  <si>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</si>
  <si>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</si>
  <si>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</si>
  <si>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</si>
  <si>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</si>
  <si>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</si>
  <si>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</si>
  <si>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</si>
  <si>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</si>
  <si>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</si>
  <si>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</si>
  <si>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</si>
  <si>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</si>
  <si>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</si>
  <si>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</si>
  <si>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</si>
  <si>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</si>
  <si>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</si>
  <si>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</si>
  <si>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</si>
  <si>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</si>
  <si>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</si>
  <si>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</si>
  <si>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</si>
  <si>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</si>
  <si>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</si>
  <si>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</si>
  <si>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</si>
  <si>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</si>
  <si>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</si>
  <si>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</si>
  <si>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</si>
  <si>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</si>
  <si>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</si>
  <si>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</si>
  <si>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</si>
  <si>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</si>
  <si>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</si>
  <si>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</si>
  <si>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</si>
  <si>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</si>
  <si>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</si>
  <si>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</si>
  <si>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</si>
  <si>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</si>
  <si>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</si>
  <si>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</si>
  <si>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</si>
  <si>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</si>
  <si>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</si>
  <si>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</si>
  <si>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</si>
  <si>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</si>
  <si>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</si>
  <si>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</si>
  <si>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</si>
  <si>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</si>
  <si>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</si>
  <si>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</si>
  <si>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</si>
  <si>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</si>
  <si>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</si>
  <si>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</si>
  <si>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</si>
  <si>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</si>
  <si>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</si>
  <si>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</si>
  <si>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</si>
  <si>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</si>
  <si>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</si>
  <si>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</si>
  <si>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</si>
  <si>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</si>
  <si>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</si>
  <si>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</si>
  <si>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</si>
  <si>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</si>
  <si>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</si>
  <si>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</si>
  <si>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</si>
  <si>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</si>
  <si>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</si>
  <si>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</si>
  <si>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</si>
  <si>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</si>
  <si>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</si>
  <si>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</si>
  <si>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</si>
  <si>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</si>
  <si>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</si>
  <si>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</si>
  <si>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</si>
  <si>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</si>
  <si>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</si>
  <si>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</si>
  <si>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</si>
  <si>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</si>
  <si>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</si>
  <si>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</si>
  <si>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</si>
  <si>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</si>
  <si>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</si>
  <si>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</si>
  <si>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</si>
  <si>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</si>
  <si>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</si>
  <si>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</si>
  <si>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</si>
  <si>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</si>
  <si>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</si>
  <si>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</si>
  <si>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</si>
  <si>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</si>
  <si>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</si>
  <si>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</si>
  <si>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</si>
  <si>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</si>
  <si>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</si>
  <si>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</si>
  <si>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</si>
  <si>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</si>
  <si>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</si>
  <si>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</si>
  <si>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</si>
  <si>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</si>
  <si>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</si>
  <si>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</si>
  <si>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</si>
  <si>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</si>
  <si>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</si>
  <si>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</si>
  <si>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</si>
  <si>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</si>
  <si>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</si>
  <si>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</si>
  <si>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</si>
  <si>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</si>
  <si>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</si>
  <si>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</si>
  <si>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</si>
  <si>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</si>
  <si>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</si>
  <si>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</si>
  <si>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</si>
  <si>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</si>
  <si>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</si>
  <si>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</si>
  <si>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</si>
  <si>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</si>
  <si>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</si>
  <si>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</si>
  <si>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</si>
  <si>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</si>
  <si>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</si>
  <si>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</si>
  <si>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</si>
  <si>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</si>
  <si>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</si>
  <si>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</si>
  <si>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</si>
  <si>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</si>
  <si>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</si>
  <si>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</si>
  <si>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</si>
  <si>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</si>
  <si>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</si>
  <si>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</si>
  <si>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</si>
  <si>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</si>
  <si>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</si>
  <si>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</si>
  <si>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</si>
  <si>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</si>
  <si>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</si>
  <si>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</si>
  <si>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</si>
  <si>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</si>
  <si>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</si>
  <si>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</si>
  <si>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</si>
  <si>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</si>
  <si>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</si>
  <si>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</si>
  <si>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</si>
  <si>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</si>
  <si>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</si>
  <si>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</si>
  <si>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</si>
  <si>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</si>
  <si>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</si>
  <si>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</si>
  <si>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</si>
  <si>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</si>
  <si>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</si>
  <si>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</si>
  <si>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</si>
  <si>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</si>
  <si>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</si>
  <si>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</si>
  <si>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</si>
  <si>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</si>
  <si>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</si>
  <si>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</si>
  <si>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</si>
  <si>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</si>
  <si>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</si>
  <si>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</si>
  <si>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</si>
  <si>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</si>
  <si>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</si>
  <si>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</si>
  <si>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</si>
  <si>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</si>
  <si>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</si>
  <si>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</si>
  <si>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</si>
  <si>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</si>
  <si>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</si>
  <si>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</si>
  <si>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</si>
  <si>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</si>
  <si>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</si>
  <si>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</si>
  <si>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</si>
  <si>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</si>
  <si>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</si>
  <si>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</si>
  <si>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</si>
  <si>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</si>
  <si>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</si>
  <si>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</si>
  <si>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</si>
  <si>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</si>
  <si>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</si>
  <si>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</si>
  <si>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</si>
  <si>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</si>
  <si>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</si>
  <si>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</si>
  <si>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</si>
  <si>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</si>
  <si>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</si>
  <si>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</si>
  <si>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</si>
  <si>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</si>
  <si>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</si>
  <si>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</si>
  <si>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</si>
  <si>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</si>
  <si>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</si>
  <si>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</si>
  <si>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</si>
  <si>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</si>
  <si>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</si>
  <si>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</si>
  <si>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</si>
  <si>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</si>
  <si>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</si>
  <si>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</si>
  <si>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</si>
  <si>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</si>
  <si>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</si>
  <si>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</si>
  <si>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</si>
  <si>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</si>
  <si>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</si>
  <si>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</si>
  <si>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</si>
  <si>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</si>
  <si>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</si>
  <si>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</si>
  <si>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</si>
  <si>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</si>
  <si>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</si>
  <si>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</si>
  <si>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</si>
  <si>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</si>
  <si>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</si>
  <si>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</si>
  <si>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</si>
  <si>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</si>
  <si>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</si>
  <si>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</si>
  <si>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</si>
  <si>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</si>
  <si>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</si>
  <si>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</si>
  <si>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</si>
  <si>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</si>
  <si>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</si>
  <si>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</si>
  <si>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</si>
  <si>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</si>
  <si>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</si>
  <si>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</si>
  <si>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</si>
  <si>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</si>
  <si>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</si>
  <si>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</si>
  <si>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</si>
  <si>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</si>
  <si>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</si>
  <si>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</si>
  <si>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</si>
  <si>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</si>
  <si>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</si>
  <si>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</si>
  <si>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</si>
  <si>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</si>
  <si>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</si>
  <si>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</si>
  <si>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</si>
  <si>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</si>
  <si>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</si>
  <si>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</si>
  <si>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</si>
  <si>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</si>
  <si>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</si>
  <si>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</si>
  <si>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</si>
  <si>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</si>
  <si>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</si>
  <si>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</si>
  <si>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</si>
  <si>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</si>
  <si>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</si>
  <si>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</si>
  <si>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</si>
  <si>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</si>
  <si>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</si>
  <si>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</si>
  <si>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</si>
  <si>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</si>
  <si>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</si>
  <si>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</si>
  <si>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</si>
  <si>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</si>
  <si>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</si>
  <si>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</si>
  <si>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</si>
  <si>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</si>
  <si>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</si>
  <si>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</si>
  <si>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</si>
  <si>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</si>
  <si>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</si>
  <si>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</si>
  <si>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</si>
  <si>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</si>
  <si>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</si>
  <si>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</si>
  <si>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</si>
  <si>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</si>
  <si>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</si>
  <si>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</si>
  <si>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</si>
  <si>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</si>
  <si>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</si>
  <si>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</si>
  <si>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</si>
  <si>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</si>
  <si>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</si>
  <si>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</si>
  <si>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</si>
  <si>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</si>
  <si>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</si>
  <si>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</si>
  <si>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</si>
  <si>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</si>
  <si>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</si>
  <si>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</si>
  <si>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</si>
  <si>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</si>
  <si>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</si>
  <si>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</si>
  <si>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</si>
  <si>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</si>
  <si>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</si>
  <si>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</si>
  <si>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</si>
  <si>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</si>
  <si>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</si>
  <si>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</si>
  <si>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</si>
  <si>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</si>
  <si>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</si>
  <si>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</si>
  <si>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</si>
  <si>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</si>
  <si>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</si>
  <si>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</si>
  <si>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</si>
  <si>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</si>
  <si>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</si>
  <si>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</si>
  <si>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</si>
  <si>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</si>
  <si>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</si>
  <si>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</si>
  <si>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</si>
  <si>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</si>
  <si>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</si>
  <si>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</si>
  <si>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</si>
  <si>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</si>
  <si>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</si>
  <si>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</si>
  <si>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</si>
  <si>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</si>
  <si>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</si>
  <si>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</si>
  <si>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</si>
  <si>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</si>
  <si>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</si>
  <si>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</si>
  <si>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</si>
  <si>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</si>
  <si>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</si>
  <si>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</si>
  <si>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</si>
  <si>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</si>
  <si>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</si>
  <si>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</si>
  <si>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</si>
  <si>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</si>
  <si>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</si>
  <si>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</si>
  <si>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</si>
  <si>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</si>
  <si>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</si>
  <si>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</si>
  <si>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</si>
  <si>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</si>
  <si>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</si>
  <si>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</si>
  <si>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</si>
  <si>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</si>
  <si>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</si>
  <si>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</si>
  <si>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</si>
  <si>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</si>
  <si>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</si>
  <si>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</si>
  <si>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</si>
  <si>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</si>
  <si>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</si>
  <si>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</si>
  <si>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</si>
  <si>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</si>
  <si>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</si>
  <si>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</si>
  <si>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</si>
  <si>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</si>
  <si>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</si>
  <si>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</si>
  <si>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</si>
  <si>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</si>
  <si>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</si>
  <si>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</si>
  <si>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</si>
  <si>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</si>
  <si>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</si>
  <si>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</si>
  <si>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</si>
  <si>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</si>
  <si>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</si>
  <si>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</si>
  <si>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</si>
  <si>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</si>
  <si>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</si>
  <si>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</si>
  <si>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</si>
  <si>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</si>
  <si>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</si>
  <si>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</si>
  <si>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</si>
  <si>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</si>
  <si>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</si>
  <si>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</si>
  <si>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</si>
  <si>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</si>
  <si>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</si>
  <si>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</si>
  <si>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</si>
  <si>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</si>
  <si>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</si>
  <si>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</si>
  <si>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</si>
  <si>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</si>
  <si>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</si>
  <si>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</si>
  <si>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</si>
  <si>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</si>
  <si>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</si>
  <si>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</si>
  <si>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</si>
  <si>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</si>
  <si>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</si>
  <si>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</si>
  <si>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</si>
  <si>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</si>
  <si>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</si>
  <si>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</si>
  <si>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</si>
  <si>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</si>
  <si>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</si>
  <si>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</si>
  <si>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</si>
  <si>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</si>
  <si>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</si>
  <si>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</si>
  <si>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</si>
  <si>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</si>
  <si>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</si>
  <si>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</si>
  <si>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</si>
  <si>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</si>
  <si>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</si>
  <si>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</si>
  <si>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</si>
  <si>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</si>
  <si>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</si>
  <si>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</si>
  <si>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</si>
  <si>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</si>
  <si>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</si>
  <si>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</si>
  <si>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</si>
  <si>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</si>
  <si>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</si>
  <si>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</si>
  <si>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</si>
  <si>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</si>
  <si>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</si>
  <si>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</si>
  <si>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</si>
  <si>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</si>
  <si>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</si>
  <si>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</si>
  <si>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</si>
  <si>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</si>
  <si>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</si>
  <si>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</si>
  <si>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</si>
  <si>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</si>
  <si>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</si>
  <si>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</si>
  <si>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</si>
  <si>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</si>
  <si>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</si>
  <si>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</si>
  <si>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</si>
  <si>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</si>
  <si>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</si>
  <si>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</si>
  <si>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</si>
  <si>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</si>
  <si>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</si>
  <si>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</si>
  <si>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</si>
  <si>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</si>
  <si>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</si>
  <si>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</si>
  <si>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</si>
  <si>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</si>
  <si>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</si>
  <si>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</si>
  <si>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</si>
  <si>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</si>
  <si>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</si>
  <si>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</si>
  <si>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</si>
  <si>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</si>
  <si>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</si>
  <si>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</si>
  <si>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</si>
  <si>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</si>
  <si>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</si>
  <si>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</si>
  <si>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</si>
  <si>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</si>
  <si>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</si>
  <si>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</si>
  <si>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</si>
  <si>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</si>
  <si>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</si>
  <si>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</si>
  <si>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</si>
  <si>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</si>
  <si>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</si>
  <si>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</si>
  <si>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</si>
  <si>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</si>
  <si>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</si>
  <si>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</si>
  <si>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</si>
  <si>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</si>
  <si>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</si>
  <si>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</si>
  <si>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</si>
  <si>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</si>
  <si>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</si>
  <si>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</si>
  <si>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</si>
  <si>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</si>
  <si>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</si>
  <si>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</si>
  <si>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</si>
  <si>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</si>
  <si>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</si>
  <si>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</si>
  <si>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</si>
  <si>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</si>
  <si>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</si>
  <si>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</si>
  <si>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</si>
  <si>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</si>
  <si>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</si>
  <si>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</si>
  <si>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</si>
  <si>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</si>
  <si>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</si>
  <si>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</si>
  <si>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</si>
  <si>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</si>
  <si>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</si>
  <si>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</si>
  <si>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</si>
  <si>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</si>
  <si>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</si>
  <si>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</si>
  <si>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</si>
  <si>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</si>
  <si>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</si>
  <si>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</si>
  <si>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</si>
  <si>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</si>
  <si>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</si>
  <si>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</si>
  <si>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</si>
  <si>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</si>
  <si>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</si>
  <si>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</si>
  <si>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</si>
  <si>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</si>
  <si>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</si>
  <si>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</si>
  <si>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</si>
  <si>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</si>
  <si>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</si>
  <si>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</si>
  <si>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</si>
  <si>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</si>
  <si>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</si>
  <si>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</si>
  <si>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</si>
  <si>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</si>
  <si>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</si>
  <si>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</si>
  <si>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</si>
  <si>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</si>
  <si>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</si>
  <si>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</si>
  <si>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</si>
  <si>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</si>
  <si>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</si>
  <si>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</si>
  <si>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</si>
  <si>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</si>
  <si>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</si>
  <si>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</si>
  <si>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</si>
  <si>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</si>
  <si>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</si>
  <si>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</si>
  <si>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</si>
  <si>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</si>
  <si>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</si>
  <si>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</si>
  <si>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</si>
  <si>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</si>
  <si>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</si>
  <si>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</si>
  <si>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</si>
  <si>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</si>
  <si>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</si>
  <si>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</si>
  <si>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</si>
  <si>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</si>
  <si>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</si>
  <si>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</si>
  <si>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</si>
  <si>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</si>
  <si>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</si>
  <si>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</si>
  <si>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</si>
  <si>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</si>
  <si>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</si>
  <si>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</si>
  <si>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</si>
  <si>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</si>
  <si>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</si>
  <si>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</si>
  <si>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</si>
  <si>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</si>
  <si>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</si>
  <si>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</si>
  <si>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</si>
  <si>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</si>
  <si>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</si>
  <si>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</si>
  <si>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</si>
  <si>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</si>
  <si>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</si>
  <si>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</si>
  <si>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</si>
  <si>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</si>
  <si>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</si>
  <si>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</si>
  <si>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</si>
  <si>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</si>
  <si>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</si>
  <si>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</si>
  <si>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</si>
  <si>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</si>
  <si>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</si>
  <si>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</si>
  <si>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</si>
  <si>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</si>
  <si>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</si>
  <si>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</si>
  <si>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</si>
  <si>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</si>
  <si>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</si>
  <si>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</si>
  <si>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</si>
  <si>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</si>
  <si>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</si>
  <si>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</si>
  <si>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</si>
  <si>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</si>
  <si>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</si>
  <si>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</si>
  <si>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</si>
  <si>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</si>
  <si>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</si>
  <si>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</si>
  <si>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</si>
  <si>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</si>
  <si>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</si>
  <si>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</si>
  <si>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</si>
  <si>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</si>
  <si>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</si>
  <si>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</si>
  <si>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</si>
  <si>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</si>
  <si>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</si>
  <si>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</si>
  <si>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</si>
  <si>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</si>
  <si>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</si>
  <si>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</si>
  <si>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</si>
  <si>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</si>
  <si>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</si>
  <si>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</si>
  <si>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</si>
  <si>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</si>
  <si>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</si>
  <si>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</si>
  <si>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</si>
  <si>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</si>
  <si>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</si>
  <si>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</si>
  <si>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</si>
  <si>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</si>
  <si>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</si>
  <si>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</si>
  <si>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</si>
  <si>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</si>
  <si>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</si>
  <si>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</si>
  <si>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</si>
  <si>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</si>
  <si>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</si>
  <si>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</si>
  <si>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</si>
  <si>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</si>
  <si>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</si>
  <si>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</si>
  <si>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</si>
  <si>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</si>
  <si>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</si>
  <si>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</si>
  <si>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</si>
  <si>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</si>
  <si>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</si>
  <si>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</si>
  <si>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</si>
  <si>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</si>
  <si>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</si>
  <si>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</si>
  <si>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</si>
  <si>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</si>
  <si>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</si>
  <si>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</si>
  <si>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</si>
  <si>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</si>
  <si>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</si>
  <si>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</si>
  <si>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</si>
  <si>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</si>
  <si>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</si>
  <si>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</si>
  <si>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</si>
  <si>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</si>
  <si>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</si>
  <si>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</si>
  <si>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</si>
  <si>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</si>
  <si>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</si>
  <si>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</si>
  <si>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</si>
  <si>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</si>
  <si>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</si>
  <si>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</si>
  <si>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</si>
  <si>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</si>
  <si>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</si>
  <si>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</si>
  <si>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</si>
  <si>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</si>
  <si>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</si>
  <si>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</si>
  <si>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</si>
  <si>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</si>
  <si>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</si>
  <si>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</si>
  <si>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</si>
  <si>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</si>
  <si>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</si>
  <si>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</si>
  <si>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</si>
  <si>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</si>
  <si>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</si>
  <si>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</si>
  <si>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</si>
  <si>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</si>
  <si>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</si>
  <si>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</si>
  <si>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</si>
  <si>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</si>
  <si>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</si>
  <si>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</si>
  <si>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</si>
  <si>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</si>
  <si>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</si>
  <si>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</si>
  <si>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</si>
  <si>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</si>
  <si>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</si>
  <si>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</si>
  <si>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</si>
  <si>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</si>
  <si>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</si>
  <si>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</si>
  <si>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</si>
  <si>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</si>
  <si>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</si>
  <si>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</si>
  <si>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</si>
  <si>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</si>
  <si>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</si>
  <si>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</si>
  <si>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</si>
  <si>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</si>
  <si>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</si>
  <si>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</si>
  <si>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</si>
  <si>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</si>
  <si>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</si>
  <si>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</si>
  <si>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</si>
  <si>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</si>
  <si>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</si>
  <si>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</si>
  <si>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</si>
  <si>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</si>
  <si>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</si>
  <si>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</si>
  <si>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</si>
  <si>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</si>
  <si>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</si>
  <si>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</si>
  <si>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</si>
  <si>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</si>
  <si>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</si>
  <si>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</si>
  <si>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</si>
  <si>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</si>
  <si>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</si>
  <si>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</si>
  <si>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</si>
  <si>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</si>
  <si>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</si>
  <si>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</si>
  <si>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</si>
  <si>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</si>
  <si>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</si>
  <si>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</si>
  <si>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</si>
  <si>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</si>
  <si>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</si>
  <si>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</si>
  <si>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</si>
  <si>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</si>
  <si>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</si>
  <si>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</si>
  <si>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</si>
  <si>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</si>
  <si>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</si>
  <si>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</si>
  <si>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</si>
  <si>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</si>
  <si>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</si>
  <si>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</si>
  <si>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</si>
  <si>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</si>
  <si>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</si>
  <si>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</si>
  <si>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</si>
  <si>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</si>
  <si>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</si>
  <si>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</si>
  <si>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</si>
  <si>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</si>
  <si>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</si>
  <si>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</si>
  <si>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</si>
  <si>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</si>
  <si>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</si>
  <si>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</si>
  <si>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</si>
  <si>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</si>
  <si>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</si>
  <si>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</si>
  <si>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</si>
  <si>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</si>
  <si>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</si>
  <si>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</si>
  <si>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</si>
  <si>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</si>
  <si>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</si>
  <si>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</si>
  <si>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</si>
  <si>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</si>
  <si>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</si>
  <si>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</si>
  <si>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</si>
  <si>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</si>
  <si>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</si>
  <si>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</si>
  <si>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</si>
  <si>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</si>
  <si>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</si>
  <si>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</si>
  <si>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</si>
  <si>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</si>
  <si>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</si>
  <si>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</si>
  <si>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</si>
  <si>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</si>
  <si>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</si>
  <si>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</si>
  <si>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</si>
  <si>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</si>
  <si>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</si>
  <si>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</si>
  <si>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</si>
  <si>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</si>
  <si>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</si>
  <si>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</si>
  <si>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</si>
  <si>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</si>
  <si>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</si>
  <si>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</si>
  <si>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</si>
  <si>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</si>
  <si>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</si>
  <si>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</si>
  <si>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</si>
  <si>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</si>
  <si>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</si>
  <si>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</si>
  <si>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</si>
  <si>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</si>
  <si>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</si>
  <si>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</si>
  <si>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</si>
  <si>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</si>
  <si>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</si>
  <si>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</si>
  <si>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</si>
  <si>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</si>
  <si>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</si>
  <si>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</si>
  <si>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</si>
  <si>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</si>
  <si>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</si>
  <si>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</si>
  <si>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</si>
  <si>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</si>
  <si>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</si>
  <si>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</si>
  <si>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</si>
  <si>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</si>
  <si>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</si>
  <si>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</si>
  <si>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</si>
  <si>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</si>
  <si>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</si>
  <si>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</si>
  <si>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</si>
  <si>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</si>
  <si>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</si>
  <si>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</si>
  <si>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</si>
  <si>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</si>
  <si>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</si>
  <si>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</si>
  <si>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</si>
  <si>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</si>
  <si>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</si>
  <si>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</si>
  <si>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</si>
  <si>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</si>
  <si>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</si>
  <si>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</si>
  <si>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</si>
  <si>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</si>
  <si>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</si>
  <si>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</si>
  <si>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</si>
  <si>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</si>
  <si>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</si>
  <si>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</si>
  <si>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</si>
  <si>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</si>
  <si>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</si>
  <si>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</si>
  <si>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</si>
  <si>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</si>
  <si>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</si>
  <si>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</si>
  <si>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</si>
  <si>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</si>
  <si>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</si>
  <si>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</si>
  <si>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</si>
  <si>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</si>
  <si>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</si>
  <si>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</si>
  <si>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</si>
  <si>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</si>
  <si>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</si>
  <si>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</si>
  <si>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</si>
  <si>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</si>
  <si>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</si>
  <si>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</si>
  <si>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</si>
  <si>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</si>
  <si>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</si>
  <si>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</si>
  <si>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</si>
  <si>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</si>
  <si>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</si>
  <si>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</si>
  <si>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</si>
  <si>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</si>
  <si>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</si>
  <si>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</si>
  <si>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</si>
  <si>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</si>
  <si>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</si>
  <si>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</si>
  <si>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</si>
  <si>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</si>
  <si>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</si>
  <si>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</si>
  <si>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</si>
  <si>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</si>
  <si>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</si>
  <si>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</si>
  <si>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</si>
  <si>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</si>
  <si>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</si>
  <si>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</si>
  <si>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</si>
  <si>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</si>
  <si>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</si>
  <si>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</si>
  <si>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</si>
  <si>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</si>
  <si>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</si>
  <si>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</si>
  <si>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</si>
  <si>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</si>
  <si>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</si>
  <si>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</si>
  <si>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</si>
  <si>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</si>
  <si>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</si>
  <si>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</si>
  <si>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</si>
  <si>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</si>
  <si>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</si>
  <si>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</si>
  <si>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</si>
  <si>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</si>
  <si>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</si>
  <si>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</si>
  <si>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</si>
  <si>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</si>
  <si>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</si>
  <si>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</si>
  <si>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</si>
  <si>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</si>
  <si>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</si>
  <si>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</si>
  <si>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</si>
  <si>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</si>
  <si>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</si>
  <si>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</si>
  <si>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</si>
  <si>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</si>
  <si>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</si>
  <si>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</si>
  <si>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</si>
  <si>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</si>
  <si>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</si>
  <si>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</si>
  <si>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</si>
  <si>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</si>
  <si>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</si>
  <si>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</si>
  <si>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</si>
  <si>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</si>
  <si>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</si>
  <si>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</si>
  <si>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</si>
  <si>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</si>
  <si>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</si>
  <si>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</si>
  <si>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</si>
  <si>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</si>
  <si>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</si>
  <si>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</si>
  <si>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</si>
  <si>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</si>
  <si>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</si>
  <si>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</si>
  <si>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</si>
  <si>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</si>
  <si>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</si>
  <si>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</si>
  <si>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</si>
  <si>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</si>
  <si>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</si>
  <si>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</si>
  <si>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</si>
  <si>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</si>
  <si>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</si>
  <si>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</si>
  <si>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</si>
  <si>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</si>
  <si>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</si>
  <si>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</si>
  <si>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</si>
  <si>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</si>
  <si>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</si>
  <si>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</si>
  <si>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</si>
  <si>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</si>
  <si>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</si>
  <si>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</si>
  <si>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</si>
  <si>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</si>
  <si>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</si>
  <si>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</si>
  <si>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</si>
  <si>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</si>
  <si>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</si>
  <si>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</si>
  <si>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</si>
  <si>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</si>
  <si>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</si>
  <si>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</si>
  <si>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</si>
  <si>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</si>
  <si>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</si>
  <si>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</si>
  <si>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</si>
  <si>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</si>
  <si>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</si>
  <si>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</si>
  <si>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</si>
  <si>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</si>
  <si>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</si>
  <si>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</si>
  <si>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</si>
  <si>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</si>
  <si>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</si>
  <si>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</si>
  <si>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</si>
  <si>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</si>
  <si>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</si>
  <si>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</si>
  <si>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</si>
  <si>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</si>
  <si>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</si>
  <si>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</si>
  <si>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</si>
  <si>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</si>
  <si>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</si>
  <si>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</si>
  <si>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</si>
  <si>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</si>
  <si>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</si>
  <si>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</si>
  <si>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</si>
  <si>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</si>
  <si>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</si>
  <si>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</si>
  <si>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</si>
  <si>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</si>
  <si>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</si>
  <si>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</si>
  <si>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</si>
  <si>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</si>
  <si>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</si>
  <si>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</si>
  <si>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</si>
  <si>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</si>
  <si>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</si>
  <si>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</si>
  <si>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</si>
  <si>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</si>
  <si>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</si>
  <si>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</si>
  <si>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</si>
  <si>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</si>
  <si>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</si>
  <si>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</si>
  <si>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</si>
  <si>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</si>
  <si>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</si>
  <si>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</si>
  <si>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</si>
  <si>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</si>
  <si>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</si>
  <si>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</si>
  <si>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</si>
  <si>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</si>
  <si>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</si>
  <si>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</si>
  <si>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</si>
  <si>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</si>
  <si>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</si>
  <si>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</si>
  <si>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</si>
  <si>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</si>
  <si>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</si>
  <si>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</si>
  <si>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</si>
  <si>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</si>
  <si>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</si>
  <si>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</si>
  <si>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</si>
  <si>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</si>
  <si>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</si>
  <si>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</si>
  <si>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</si>
  <si>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</si>
  <si>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</si>
  <si>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</si>
  <si>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</si>
  <si>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</si>
  <si>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</si>
  <si>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</si>
  <si>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</si>
  <si>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</si>
  <si>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</si>
  <si>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</si>
  <si>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</si>
  <si>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</si>
  <si>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</si>
  <si>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</si>
  <si>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</si>
  <si>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</si>
  <si>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</si>
  <si>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</si>
  <si>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</si>
  <si>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</si>
  <si>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</si>
  <si>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</si>
  <si>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</si>
  <si>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</si>
  <si>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</si>
  <si>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</si>
  <si>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</si>
  <si>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</si>
  <si>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</si>
  <si>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</si>
  <si>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</si>
  <si>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</si>
  <si>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</si>
  <si>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</si>
  <si>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</si>
  <si>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</si>
  <si>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</si>
  <si>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</si>
  <si>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</si>
  <si>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</si>
  <si>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</si>
  <si>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</si>
  <si>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</si>
  <si>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</si>
  <si>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</si>
  <si>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</si>
  <si>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</si>
  <si>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</si>
  <si>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</si>
  <si>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</si>
  <si>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</si>
  <si>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</si>
  <si>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</si>
  <si>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</si>
  <si>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</si>
  <si>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</si>
  <si>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</si>
  <si>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</si>
  <si>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</si>
  <si>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</si>
  <si>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</si>
  <si>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</si>
  <si>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</si>
  <si>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</si>
  <si>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</si>
  <si>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</si>
  <si>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</si>
  <si>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</si>
  <si>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</si>
  <si>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</si>
  <si>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</si>
  <si>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</si>
  <si>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</si>
  <si>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</si>
  <si>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</si>
  <si>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</si>
  <si>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</si>
  <si>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</si>
  <si>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</si>
  <si>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</si>
  <si>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</si>
  <si>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</si>
  <si>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</si>
  <si>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</si>
  <si>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</si>
  <si>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</si>
  <si>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</si>
  <si>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</si>
  <si>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</si>
  <si>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</si>
  <si>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</si>
  <si>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</si>
  <si>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</si>
  <si>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</si>
  <si>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</si>
  <si>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</si>
  <si>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</si>
  <si>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</si>
  <si>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</si>
  <si>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</si>
  <si>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</si>
  <si>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</si>
  <si>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</si>
  <si>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</si>
  <si>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</si>
  <si>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</si>
  <si>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</si>
  <si>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</si>
  <si>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</si>
  <si>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</si>
  <si>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</si>
  <si>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</si>
  <si>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</si>
  <si>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</si>
  <si>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</si>
  <si>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</si>
  <si>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</si>
  <si>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</si>
  <si>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</si>
  <si>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</si>
  <si>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</si>
  <si>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</si>
  <si>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</si>
  <si>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</si>
  <si>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</si>
  <si>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</si>
  <si>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</si>
  <si>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</si>
  <si>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</si>
  <si>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</si>
  <si>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</si>
  <si>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</si>
  <si>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</si>
  <si>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</si>
  <si>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</si>
  <si>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</si>
  <si>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</si>
  <si>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</si>
  <si>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</si>
  <si>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</si>
  <si>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</si>
  <si>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</si>
  <si>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</si>
  <si>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</si>
  <si>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</si>
  <si>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</si>
  <si>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</si>
  <si>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</si>
  <si>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</si>
  <si>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</si>
  <si>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</si>
  <si>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</si>
  <si>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</si>
  <si>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</si>
  <si>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</si>
  <si>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</si>
  <si>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</si>
  <si>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</si>
  <si>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</si>
  <si>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</si>
  <si>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</si>
  <si>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</si>
  <si>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</si>
  <si>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</si>
  <si>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</si>
  <si>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</si>
  <si>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</si>
  <si>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</si>
  <si>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</si>
  <si>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</si>
  <si>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</si>
  <si>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</si>
  <si>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</si>
  <si>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</si>
  <si>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</si>
  <si>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</si>
  <si>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</si>
  <si>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</si>
  <si>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</si>
  <si>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</si>
  <si>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</si>
  <si>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</si>
  <si>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</si>
  <si>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</si>
  <si>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</si>
  <si>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</si>
  <si>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</si>
  <si>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</si>
  <si>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</si>
  <si>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</si>
  <si>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</si>
  <si>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</si>
  <si>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</si>
  <si>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</si>
  <si>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</si>
  <si>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</si>
  <si>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</si>
  <si>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</si>
  <si>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</si>
  <si>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</si>
  <si>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</si>
  <si>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</si>
  <si>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</si>
  <si>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</si>
  <si>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</si>
  <si>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</si>
  <si>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</si>
  <si>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</si>
  <si>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</si>
  <si>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</si>
  <si>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</si>
  <si>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</si>
  <si>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</si>
  <si>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</si>
  <si>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</si>
  <si>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</si>
  <si>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</si>
  <si>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</si>
  <si>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</si>
  <si>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</si>
  <si>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</si>
  <si>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</si>
  <si>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</si>
  <si>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</si>
  <si>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</si>
  <si>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</si>
  <si>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</si>
  <si>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</si>
  <si>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</si>
  <si>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</si>
  <si>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</si>
  <si>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</si>
  <si>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</si>
  <si>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</si>
  <si>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</si>
  <si>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</si>
  <si>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</si>
  <si>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</si>
  <si>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</si>
  <si>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</si>
  <si>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</si>
  <si>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</si>
  <si>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</si>
  <si>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</si>
  <si>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</si>
  <si>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</si>
  <si>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</si>
  <si>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</si>
  <si>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</si>
  <si>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</si>
  <si>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</si>
  <si>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</si>
  <si>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</si>
  <si>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</si>
  <si>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</si>
  <si>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</si>
  <si>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</si>
  <si>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</si>
  <si>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</si>
  <si>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</si>
  <si>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</si>
  <si>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</si>
  <si>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</si>
  <si>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</si>
  <si>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</si>
  <si>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</si>
  <si>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</si>
  <si>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</si>
  <si>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</si>
  <si>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</si>
  <si>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</si>
  <si>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</si>
  <si>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</si>
  <si>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</si>
  <si>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</si>
  <si>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</si>
  <si>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</si>
  <si>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</si>
  <si>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</si>
  <si>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</si>
  <si>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</si>
  <si>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</si>
  <si>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</si>
  <si>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</si>
  <si>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</si>
  <si>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</si>
  <si>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</si>
  <si>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</si>
  <si>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</si>
  <si>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</si>
  <si>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</si>
  <si>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</si>
  <si>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</si>
  <si>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</si>
  <si>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</si>
  <si>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</si>
  <si>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</si>
  <si>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</si>
  <si>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</si>
  <si>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</si>
  <si>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</si>
  <si>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</si>
  <si>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</si>
  <si>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</si>
  <si>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</si>
  <si>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</si>
  <si>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</si>
  <si>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</si>
  <si>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</si>
  <si>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</si>
  <si>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</si>
  <si>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</si>
  <si>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</si>
  <si>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</si>
  <si>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</si>
  <si>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</si>
  <si>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</si>
  <si>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</si>
  <si>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</si>
  <si>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</si>
  <si>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</si>
  <si>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</si>
  <si>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</si>
  <si>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</si>
  <si>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</si>
  <si>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</si>
  <si>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</si>
  <si>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</si>
  <si>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</si>
  <si>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</si>
  <si>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</si>
  <si>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</si>
  <si>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</si>
  <si>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</si>
  <si>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</si>
  <si>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</si>
  <si>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</si>
  <si>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</si>
  <si>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</si>
  <si>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</si>
  <si>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</si>
  <si>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</si>
  <si>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</si>
  <si>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</si>
  <si>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</si>
  <si>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</si>
  <si>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</si>
  <si>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</si>
  <si>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</si>
  <si>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</si>
  <si>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</si>
  <si>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</si>
  <si>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</si>
  <si>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</si>
  <si>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</si>
  <si>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</si>
  <si>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</si>
  <si>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</si>
  <si>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</si>
  <si>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</si>
  <si>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</si>
  <si>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</si>
  <si>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</si>
  <si>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</si>
  <si>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</si>
  <si>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</si>
  <si>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</si>
  <si>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</si>
  <si>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</si>
  <si>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</si>
  <si>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</si>
  <si>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</si>
  <si>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</si>
  <si>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</si>
  <si>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</si>
  <si>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</si>
  <si>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</si>
  <si>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</si>
  <si>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</si>
  <si>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</si>
  <si>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</si>
  <si>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</si>
  <si>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</si>
  <si>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</si>
  <si>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</si>
  <si>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</si>
  <si>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</si>
  <si>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</si>
  <si>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</si>
  <si>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</si>
  <si>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</si>
  <si>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</si>
  <si>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</si>
  <si>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</si>
  <si>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</si>
  <si>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</si>
  <si>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</si>
  <si>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</si>
  <si>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</si>
  <si>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</si>
  <si>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</si>
  <si>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</si>
  <si>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</si>
  <si>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</si>
  <si>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</si>
  <si>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</si>
  <si>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</si>
  <si>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</si>
  <si>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</si>
  <si>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</si>
  <si>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</si>
  <si>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</si>
  <si>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</si>
  <si>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</si>
  <si>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</si>
  <si>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</si>
  <si>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</si>
  <si>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</si>
  <si>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</si>
  <si>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</si>
  <si>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</si>
  <si>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</si>
  <si>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</si>
  <si>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</si>
  <si>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</si>
  <si>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</si>
  <si>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</si>
  <si>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</si>
  <si>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</si>
  <si>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</si>
  <si>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</si>
  <si>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</si>
  <si>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</si>
  <si>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</si>
  <si>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</si>
  <si>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</si>
  <si>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</si>
  <si>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</si>
  <si>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</si>
  <si>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</si>
  <si>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</si>
  <si>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</si>
  <si>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</si>
  <si>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</si>
  <si>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</si>
  <si>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</si>
  <si>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</si>
  <si>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</si>
  <si>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</si>
  <si>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</si>
  <si>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</si>
  <si>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</si>
  <si>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</si>
  <si>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</si>
  <si>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</si>
  <si>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</si>
  <si>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</si>
  <si>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</si>
  <si>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</si>
  <si>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</si>
  <si>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</si>
  <si>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</si>
  <si>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</si>
  <si>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</si>
  <si>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</si>
  <si>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</si>
  <si>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</si>
  <si>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</si>
  <si>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</si>
  <si>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</si>
  <si>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</si>
  <si>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</si>
  <si>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</si>
  <si>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</si>
  <si>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</si>
  <si>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</si>
  <si>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</si>
  <si>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</si>
  <si>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</si>
  <si>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</si>
  <si>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</si>
  <si>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</si>
  <si>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</si>
  <si>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</si>
  <si>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</si>
  <si>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</si>
  <si>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</si>
  <si>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</si>
  <si>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</si>
  <si>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</si>
  <si>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</si>
  <si>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</si>
  <si>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</si>
  <si>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</si>
  <si>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</si>
  <si>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</si>
  <si>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</si>
  <si>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</si>
  <si>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</si>
  <si>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</si>
  <si>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</si>
  <si>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</si>
  <si>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</si>
  <si>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</si>
  <si>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</si>
  <si>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</si>
  <si>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</si>
  <si>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</si>
  <si>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</si>
  <si>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</si>
  <si>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</si>
  <si>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</si>
  <si>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</si>
  <si>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</si>
  <si>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</si>
  <si>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</si>
  <si>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</si>
  <si>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</si>
  <si>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</si>
  <si>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</si>
  <si>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</si>
  <si>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</si>
  <si>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</si>
  <si>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</si>
  <si>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</si>
  <si>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</si>
  <si>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</si>
  <si>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</si>
  <si>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</si>
  <si>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</si>
  <si>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</si>
  <si>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</si>
  <si>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</si>
  <si>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</si>
  <si>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</si>
  <si>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</si>
  <si>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</si>
  <si>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</si>
  <si>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</si>
  <si>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</si>
  <si>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</si>
  <si>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</si>
  <si>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</si>
  <si>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</si>
  <si>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</si>
  <si>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</si>
  <si>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</si>
  <si>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</si>
  <si>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</si>
  <si>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</si>
  <si>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</si>
  <si>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</si>
  <si>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</si>
  <si>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</si>
  <si>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</si>
  <si>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</si>
  <si>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</si>
  <si>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</si>
  <si>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</si>
  <si>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</si>
  <si>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</si>
  <si>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</si>
  <si>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</si>
  <si>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</si>
  <si>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</si>
  <si>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</si>
  <si>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</si>
  <si>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</si>
  <si>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</si>
  <si>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</si>
  <si>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</si>
  <si>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</si>
  <si>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</si>
  <si>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</si>
  <si>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</si>
  <si>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</si>
  <si>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</si>
  <si>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</si>
  <si>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</si>
  <si>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</si>
  <si>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</si>
  <si>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</si>
  <si>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</si>
  <si>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</si>
  <si>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</si>
  <si>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</si>
  <si>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</si>
  <si>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</si>
  <si>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</si>
  <si>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</si>
  <si>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</si>
  <si>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</si>
  <si>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</si>
  <si>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</si>
  <si>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</si>
  <si>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</si>
  <si>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</si>
  <si>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</si>
  <si>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</si>
  <si>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</si>
  <si>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</si>
  <si>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</si>
  <si>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</si>
  <si>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</si>
  <si>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</si>
  <si>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</si>
  <si>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</si>
  <si>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</si>
  <si>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</si>
  <si>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</si>
  <si>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</si>
  <si>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</si>
  <si>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</si>
  <si>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</si>
  <si>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</si>
  <si>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</si>
  <si>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</si>
  <si>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</si>
  <si>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</si>
  <si>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</si>
  <si>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</si>
  <si>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</si>
  <si>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</si>
  <si>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</si>
  <si>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</si>
  <si>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</si>
  <si>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</si>
  <si>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</si>
  <si>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</si>
  <si>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</si>
  <si>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</si>
  <si>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</si>
  <si>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</si>
  <si>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</si>
  <si>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</si>
  <si>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</si>
  <si>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</si>
  <si>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</si>
  <si>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</si>
  <si>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</si>
  <si>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</si>
  <si>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</si>
  <si>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</si>
  <si>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</si>
  <si>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</si>
  <si>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</si>
  <si>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</si>
  <si>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</si>
  <si>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</si>
  <si>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</si>
  <si>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</si>
  <si>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</si>
  <si>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</si>
  <si>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</si>
  <si>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</si>
  <si>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</si>
  <si>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</si>
  <si>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</si>
  <si>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</si>
  <si>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</si>
  <si>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</si>
  <si>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</si>
  <si>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</si>
  <si>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</si>
  <si>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</si>
  <si>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</si>
  <si>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</si>
  <si>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</si>
  <si>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</si>
  <si>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</si>
  <si>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</si>
  <si>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</si>
  <si>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</si>
  <si>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</si>
  <si>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</si>
  <si>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</si>
  <si>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</si>
  <si>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</si>
  <si>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</si>
  <si>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</si>
  <si>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</si>
  <si>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</si>
  <si>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</si>
  <si>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</si>
  <si>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</si>
  <si>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</si>
  <si>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</si>
  <si>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</si>
  <si>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</si>
  <si>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</si>
  <si>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</si>
  <si>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</si>
  <si>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</si>
  <si>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</si>
  <si>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</si>
  <si>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</si>
  <si>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</si>
  <si>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</si>
  <si>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</si>
  <si>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</si>
  <si>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</si>
  <si>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</si>
  <si>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</si>
  <si>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</si>
  <si>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</si>
  <si>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</si>
  <si>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</si>
  <si>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</si>
  <si>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</si>
  <si>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</si>
  <si>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</si>
  <si>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</si>
  <si>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</si>
  <si>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</si>
  <si>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</si>
  <si>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</si>
  <si>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</si>
  <si>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</si>
  <si>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</si>
  <si>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</si>
  <si>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</si>
  <si>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</si>
  <si>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</si>
  <si>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</si>
  <si>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</si>
  <si>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</si>
  <si>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</si>
  <si>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</si>
  <si>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</si>
  <si>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</si>
  <si>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</si>
  <si>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</si>
  <si>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</si>
  <si>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</si>
  <si>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</si>
  <si>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</si>
  <si>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</si>
  <si>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</si>
  <si>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</si>
  <si>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</si>
  <si>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</si>
  <si>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</si>
  <si>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</si>
  <si>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</si>
  <si>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</si>
  <si>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</si>
  <si>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</si>
  <si>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</si>
  <si>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</si>
  <si>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</si>
  <si>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</si>
  <si>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</si>
  <si>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</si>
  <si>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</si>
  <si>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</si>
  <si>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</si>
  <si>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</si>
  <si>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</si>
  <si>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</si>
  <si>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</si>
  <si>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</si>
  <si>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</si>
  <si>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</si>
  <si>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</si>
  <si>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</si>
  <si>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</si>
  <si>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</si>
  <si>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</si>
  <si>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</si>
  <si>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</si>
  <si>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</si>
  <si>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</si>
  <si>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</si>
  <si>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</si>
  <si>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</si>
  <si>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</si>
  <si>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</si>
  <si>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</si>
  <si>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</si>
  <si>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</si>
  <si>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</si>
  <si>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</si>
  <si>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</si>
  <si>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</si>
  <si>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</si>
  <si>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</si>
  <si>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</si>
  <si>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</si>
  <si>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</si>
  <si>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</si>
  <si>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</si>
  <si>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</si>
  <si>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</si>
  <si>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</si>
  <si>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</si>
  <si>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</si>
  <si>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</si>
  <si>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</si>
  <si>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</si>
  <si>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</si>
  <si>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</si>
  <si>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</si>
  <si>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</si>
  <si>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</si>
  <si>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</si>
  <si>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</si>
  <si>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</si>
  <si>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</si>
  <si>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</si>
  <si>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</si>
  <si>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</si>
  <si>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</si>
  <si>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</si>
  <si>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</si>
  <si>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</si>
  <si>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</si>
  <si>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</si>
  <si>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</si>
  <si>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</si>
  <si>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</si>
  <si>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</si>
  <si>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</si>
  <si>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</si>
  <si>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</si>
  <si>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</si>
  <si>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</si>
  <si>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</si>
  <si>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</si>
  <si>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</si>
  <si>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</si>
  <si>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</si>
  <si>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</si>
  <si>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</si>
  <si>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</si>
  <si>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</si>
  <si>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</si>
  <si>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</si>
  <si>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</si>
  <si>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</si>
  <si>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</si>
  <si>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</si>
  <si>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</si>
  <si>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</si>
  <si>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</si>
  <si>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</si>
  <si>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</si>
  <si>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</si>
  <si>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</si>
  <si>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</si>
  <si>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</si>
  <si>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</si>
  <si>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</si>
  <si>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</si>
  <si>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</si>
  <si>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</si>
  <si>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</si>
  <si>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</si>
  <si>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</si>
  <si>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</si>
  <si>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</si>
  <si>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</si>
  <si>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</si>
  <si>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</si>
  <si>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</si>
  <si>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</si>
  <si>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</si>
  <si>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</si>
  <si>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</si>
  <si>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</si>
  <si>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</si>
  <si>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</si>
  <si>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</si>
  <si>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</si>
  <si>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</si>
  <si>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</si>
  <si>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</si>
  <si>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</si>
  <si>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</si>
  <si>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</si>
  <si>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</si>
  <si>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</si>
  <si>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</si>
  <si>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</si>
  <si>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</si>
  <si>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</si>
  <si>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</si>
  <si>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</si>
  <si>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</si>
  <si>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</si>
  <si>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</si>
  <si>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</si>
  <si>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</si>
  <si>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</si>
  <si>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</si>
  <si>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</si>
  <si>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</si>
  <si>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</si>
  <si>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</si>
  <si>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</si>
  <si>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</si>
  <si>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</si>
  <si>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</si>
  <si>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</si>
  <si>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</si>
  <si>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</si>
  <si>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</si>
  <si>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</si>
  <si>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</si>
  <si>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</si>
  <si>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</si>
  <si>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</si>
  <si>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</si>
  <si>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</si>
  <si>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</si>
  <si>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</si>
  <si>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</si>
  <si>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</si>
  <si>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</si>
  <si>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</si>
  <si>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</si>
  <si>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</si>
  <si>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</si>
  <si>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</si>
  <si>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</si>
  <si>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</si>
  <si>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</si>
  <si>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</si>
  <si>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</si>
  <si>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</si>
  <si>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</si>
  <si>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</si>
  <si>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</si>
  <si>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</si>
  <si>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</si>
  <si>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</si>
  <si>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</si>
  <si>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</si>
  <si>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</si>
  <si>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</si>
  <si>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</si>
  <si>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</si>
  <si>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</si>
  <si>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</si>
  <si>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</si>
  <si>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</si>
  <si>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</si>
  <si>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</si>
  <si>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</si>
  <si>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</si>
  <si>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</si>
  <si>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</si>
  <si>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</si>
  <si>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</si>
  <si>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</si>
  <si>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</si>
  <si>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</si>
  <si>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</si>
  <si>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</si>
  <si>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</si>
  <si>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</si>
  <si>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</si>
  <si>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</si>
  <si>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</si>
  <si>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</si>
  <si>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</si>
  <si>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</si>
  <si>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</si>
  <si>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</si>
  <si>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</si>
  <si>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</si>
  <si>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</si>
  <si>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</si>
  <si>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</si>
  <si>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</si>
  <si>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</si>
  <si>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</si>
  <si>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</si>
  <si>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</si>
  <si>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</si>
  <si>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</si>
  <si>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</si>
  <si>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</si>
  <si>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</si>
  <si>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</si>
  <si>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</si>
  <si>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</si>
  <si>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</si>
  <si>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</si>
  <si>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</si>
  <si>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</si>
  <si>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</si>
  <si>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</si>
  <si>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</si>
  <si>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</si>
  <si>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</si>
  <si>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</si>
  <si>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</si>
  <si>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</si>
  <si>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</si>
  <si>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</si>
  <si>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</si>
  <si>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</si>
  <si>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</si>
  <si>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</si>
  <si>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</si>
  <si>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</si>
  <si>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</si>
  <si>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</si>
  <si>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</si>
  <si>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</si>
  <si>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</si>
  <si>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</si>
  <si>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</si>
  <si>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</si>
  <si>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</si>
  <si>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</si>
  <si>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</si>
  <si>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</si>
  <si>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</si>
  <si>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</si>
  <si>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</si>
  <si>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</si>
  <si>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</si>
  <si>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</si>
  <si>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</si>
  <si>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</si>
  <si>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</si>
  <si>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</si>
  <si>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</si>
  <si>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</si>
  <si>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</si>
  <si>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</si>
  <si>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</si>
  <si>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</si>
  <si>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</si>
  <si>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</si>
  <si>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</si>
  <si>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</si>
  <si>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</si>
  <si>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</si>
  <si>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</si>
  <si>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</si>
  <si>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</si>
  <si>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</si>
  <si>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</si>
  <si>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</si>
  <si>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</si>
  <si>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</si>
  <si>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</si>
  <si>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</si>
  <si>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</si>
  <si>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</si>
  <si>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</si>
  <si>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</si>
  <si>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</si>
  <si>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</si>
  <si>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</si>
  <si>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</si>
  <si>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</si>
  <si>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</si>
  <si>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</si>
  <si>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</si>
  <si>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</si>
  <si>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</si>
  <si>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</si>
  <si>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</si>
  <si>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</si>
  <si>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</si>
  <si>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</si>
  <si>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</si>
  <si>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</si>
  <si>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</si>
  <si>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</si>
  <si>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</si>
  <si>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</si>
  <si>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</si>
  <si>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</si>
  <si>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</si>
  <si>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</si>
  <si>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</si>
  <si>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</si>
  <si>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</si>
  <si>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</si>
  <si>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</si>
  <si>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</si>
  <si>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</si>
  <si>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</si>
  <si>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</si>
  <si>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</si>
  <si>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</si>
  <si>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</si>
  <si>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</si>
  <si>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</si>
  <si>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</si>
  <si>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</si>
  <si>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</si>
  <si>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</si>
  <si>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</si>
  <si>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</si>
  <si>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</si>
  <si>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</si>
  <si>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</si>
  <si>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</si>
  <si>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</si>
  <si>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</si>
  <si>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</si>
  <si>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</si>
  <si>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</si>
  <si>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</si>
  <si>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</si>
  <si>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</si>
  <si>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</si>
  <si>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</si>
  <si>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</si>
  <si>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</si>
  <si>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</si>
  <si>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</si>
  <si>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</si>
  <si>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</si>
  <si>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</si>
  <si>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</si>
  <si>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</si>
  <si>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</si>
  <si>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</si>
  <si>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</si>
  <si>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</si>
  <si>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</si>
  <si>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</si>
  <si>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</si>
  <si>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</si>
  <si>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</si>
  <si>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</si>
  <si>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</si>
  <si>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</si>
  <si>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</si>
  <si>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</si>
  <si>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</si>
  <si>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</si>
  <si>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</si>
  <si>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</si>
  <si>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</si>
  <si>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</si>
  <si>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</si>
  <si>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</si>
  <si>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</si>
  <si>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</si>
  <si>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</si>
  <si>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</si>
  <si>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</si>
  <si>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</si>
  <si>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</si>
  <si>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</si>
  <si>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</si>
  <si>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</si>
  <si>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</si>
  <si>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</si>
  <si>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</si>
  <si>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</si>
  <si>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</si>
  <si>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</si>
  <si>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</si>
  <si>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</si>
  <si>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</si>
  <si>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</si>
  <si>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</si>
  <si>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</si>
  <si>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</si>
  <si>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</si>
  <si>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</si>
  <si>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</si>
  <si>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</si>
  <si>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</si>
  <si>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</si>
  <si>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</si>
  <si>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</si>
  <si>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</si>
  <si>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</si>
  <si>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</si>
  <si>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</si>
  <si>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</si>
  <si>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</si>
  <si>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</si>
  <si>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</si>
  <si>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</si>
  <si>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</si>
  <si>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</si>
  <si>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</si>
  <si>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</si>
  <si>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</si>
  <si>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</si>
  <si>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</si>
  <si>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</si>
  <si>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</si>
  <si>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</si>
  <si>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</si>
  <si>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</si>
  <si>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</si>
  <si>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</si>
  <si>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</si>
  <si>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</si>
  <si>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</si>
  <si>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</si>
  <si>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</si>
  <si>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</si>
  <si>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</si>
  <si>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</si>
  <si>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</si>
  <si>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</si>
  <si>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</si>
  <si>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</si>
  <si>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</si>
  <si>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</si>
  <si>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</si>
  <si>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</si>
  <si>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</si>
  <si>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</si>
  <si>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</si>
  <si>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</si>
  <si>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</si>
  <si>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</si>
  <si>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</si>
  <si>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</si>
  <si>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</si>
  <si>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</si>
  <si>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</si>
  <si>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</si>
  <si>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</si>
  <si>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</si>
  <si>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</si>
  <si>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</si>
  <si>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</si>
  <si>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</si>
  <si>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</si>
  <si>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</si>
  <si>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</si>
  <si>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</si>
  <si>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</si>
  <si>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</si>
  <si>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</si>
  <si>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</si>
  <si>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</si>
  <si>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</si>
  <si>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</si>
  <si>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</si>
  <si>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</si>
  <si>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</si>
  <si>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</si>
  <si>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</si>
  <si>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</si>
  <si>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</si>
  <si>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</si>
  <si>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</si>
  <si>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</si>
  <si>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</si>
  <si>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</si>
  <si>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</si>
  <si>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</si>
  <si>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</si>
  <si>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</si>
  <si>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</si>
  <si>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</si>
  <si>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</si>
  <si>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</si>
  <si>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</si>
  <si>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</si>
  <si>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</si>
  <si>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</si>
  <si>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</si>
  <si>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</si>
  <si>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</si>
  <si>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</si>
  <si>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</si>
  <si>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</si>
  <si>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</si>
  <si>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</si>
  <si>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</si>
  <si>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</si>
  <si>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</si>
  <si>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</si>
  <si>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</si>
  <si>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</si>
  <si>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</si>
  <si>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</si>
  <si>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</si>
  <si>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</si>
  <si>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</si>
  <si>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</si>
  <si>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</si>
  <si>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</si>
  <si>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</si>
  <si>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</si>
  <si>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</si>
  <si>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</si>
  <si>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</si>
  <si>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</si>
  <si>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</si>
  <si>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</si>
  <si>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</si>
  <si>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</si>
  <si>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</si>
  <si>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</si>
  <si>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</si>
  <si>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</si>
  <si>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</si>
  <si>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</si>
  <si>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</si>
  <si>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</si>
  <si>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</si>
  <si>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</si>
  <si>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</si>
  <si>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</si>
  <si>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</si>
  <si>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</si>
  <si>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</si>
  <si>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</si>
  <si>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</si>
  <si>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</si>
  <si>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</si>
  <si>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</si>
  <si>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</si>
  <si>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</si>
  <si>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</si>
  <si>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</si>
  <si>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</si>
  <si>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</si>
  <si>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</si>
  <si>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</si>
  <si>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</si>
  <si>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</si>
  <si>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</si>
  <si>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</si>
  <si>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</si>
  <si>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</si>
  <si>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</si>
  <si>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</si>
  <si>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</si>
  <si>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</si>
  <si>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</si>
  <si>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</si>
  <si>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</si>
  <si>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</si>
  <si>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</si>
  <si>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</si>
  <si>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</si>
  <si>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</si>
  <si>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</si>
  <si>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</si>
  <si>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</si>
  <si>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</si>
  <si>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</si>
  <si>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</si>
  <si>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</si>
  <si>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</si>
  <si>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</si>
  <si>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</si>
  <si>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</si>
  <si>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</si>
  <si>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</si>
  <si>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</si>
  <si>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</si>
  <si>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</si>
  <si>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</si>
  <si>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</si>
  <si>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</si>
  <si>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</si>
  <si>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</si>
  <si>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</si>
  <si>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</si>
  <si>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</si>
  <si>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</si>
  <si>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</si>
  <si>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</si>
  <si>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</si>
  <si>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</si>
  <si>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</si>
  <si>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</si>
  <si>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</si>
  <si>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</si>
  <si>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</si>
  <si>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</si>
  <si>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</si>
  <si>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</si>
  <si>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</si>
  <si>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</si>
  <si>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</si>
  <si>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</si>
  <si>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</si>
  <si>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</si>
  <si>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</si>
  <si>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</si>
  <si>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</si>
  <si>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</si>
  <si>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</si>
  <si>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</si>
  <si>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</si>
  <si>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</si>
  <si>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</si>
  <si>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</si>
  <si>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</si>
  <si>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</si>
  <si>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</si>
  <si>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</si>
  <si>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</si>
  <si>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</si>
  <si>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</si>
  <si>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</si>
  <si>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</si>
  <si>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</si>
  <si>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</si>
  <si>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</si>
  <si>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</si>
  <si>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</si>
  <si>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</si>
  <si>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</si>
  <si>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</si>
  <si>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</si>
  <si>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</si>
  <si>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</si>
  <si>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</si>
  <si>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</si>
  <si>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</si>
  <si>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</si>
  <si>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</si>
  <si>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</si>
  <si>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</si>
  <si>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</si>
  <si>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</si>
  <si>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</si>
  <si>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</si>
  <si>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</si>
  <si>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</si>
  <si>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</si>
  <si>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</si>
  <si>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</si>
  <si>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</si>
  <si>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</si>
  <si>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</si>
  <si>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</si>
  <si>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</si>
  <si>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</si>
  <si>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</si>
  <si>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</si>
  <si>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</si>
  <si>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</si>
  <si>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</si>
  <si>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</si>
  <si>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</si>
  <si>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</si>
  <si>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</si>
  <si>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</si>
  <si>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</si>
  <si>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</si>
  <si>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</si>
  <si>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</si>
  <si>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</si>
  <si>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</si>
  <si>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</si>
  <si>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</si>
  <si>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</si>
  <si>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</si>
  <si>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</si>
  <si>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</si>
  <si>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</si>
  <si>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</si>
  <si>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</si>
  <si>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</si>
  <si>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</si>
  <si>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</si>
  <si>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</si>
  <si>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</si>
  <si>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</si>
  <si>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</si>
  <si>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</si>
  <si>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</si>
  <si>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</si>
  <si>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</si>
  <si>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</si>
  <si>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</si>
  <si>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</si>
  <si>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</si>
  <si>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</si>
  <si>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</si>
  <si>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</si>
  <si>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</si>
  <si>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</si>
  <si>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</si>
  <si>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</si>
  <si>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</si>
  <si>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</si>
  <si>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</si>
  <si>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</si>
  <si>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</si>
  <si>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</si>
  <si>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</si>
  <si>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</si>
  <si>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</si>
  <si>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</si>
  <si>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</si>
  <si>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</si>
  <si>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</si>
  <si>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</si>
  <si>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</si>
  <si>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</si>
  <si>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</si>
  <si>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</si>
  <si>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</si>
  <si>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</si>
  <si>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</si>
  <si>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</si>
  <si>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</si>
  <si>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</si>
  <si>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</si>
  <si>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</si>
  <si>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</si>
  <si>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</si>
  <si>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</si>
  <si>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</si>
  <si>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</si>
  <si>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</si>
  <si>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</si>
  <si>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</si>
  <si>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</si>
  <si>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</si>
  <si>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</si>
  <si>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</si>
  <si>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</si>
  <si>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</si>
  <si>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</si>
  <si>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</si>
  <si>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</si>
  <si>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</si>
  <si>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</si>
  <si>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</si>
  <si>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</si>
  <si>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</si>
  <si>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</si>
  <si>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</si>
  <si>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</si>
  <si>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</si>
  <si>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</si>
  <si>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</si>
  <si>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</si>
  <si>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</si>
  <si>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</si>
  <si>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</si>
  <si>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</si>
  <si>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</si>
  <si>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</si>
  <si>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</si>
  <si>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</si>
  <si>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</si>
  <si>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</si>
  <si>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</si>
  <si>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</si>
  <si>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</si>
  <si>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</si>
  <si>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</si>
  <si>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</si>
  <si>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</si>
  <si>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</si>
  <si>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</si>
  <si>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</si>
  <si>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</si>
  <si>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</si>
  <si>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</si>
  <si>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</si>
  <si>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</si>
  <si>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</si>
  <si>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</si>
  <si>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</si>
  <si>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</si>
  <si>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</si>
  <si>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</si>
  <si>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</si>
  <si>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</si>
  <si>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</si>
  <si>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</si>
  <si>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</si>
  <si>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</si>
  <si>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</si>
  <si>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</si>
  <si>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</si>
  <si>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</si>
  <si>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</si>
  <si>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</si>
  <si>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</si>
  <si>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</si>
  <si>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</si>
  <si>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</si>
  <si>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</si>
  <si>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</si>
  <si>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</si>
  <si>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</si>
  <si>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</si>
  <si>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</si>
  <si>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</si>
  <si>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</si>
  <si>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</si>
  <si>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</si>
  <si>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</si>
  <si>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</si>
  <si>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</si>
  <si>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</si>
  <si>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</si>
  <si>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</si>
  <si>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</si>
  <si>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</si>
  <si>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</si>
  <si>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</si>
  <si>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</si>
  <si>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</si>
  <si>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</si>
  <si>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</si>
  <si>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</si>
  <si>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</si>
  <si>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</si>
  <si>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</si>
  <si>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</si>
  <si>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</si>
  <si>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</si>
  <si>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</si>
  <si>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</si>
  <si>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</si>
  <si>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</si>
  <si>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</si>
  <si>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</si>
  <si>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</si>
  <si>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</si>
  <si>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</si>
  <si>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</si>
  <si>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</si>
  <si>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</si>
  <si>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</si>
  <si>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</si>
  <si>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</si>
  <si>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</si>
  <si>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</si>
  <si>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</si>
  <si>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</si>
  <si>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</si>
  <si>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</si>
  <si>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</si>
  <si>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</si>
  <si>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</si>
  <si>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</si>
  <si>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</si>
  <si>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</si>
  <si>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</si>
  <si>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</si>
  <si>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</si>
  <si>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</si>
  <si>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</si>
  <si>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</si>
  <si>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</si>
  <si>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</si>
  <si>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</si>
  <si>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</si>
  <si>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</si>
  <si>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</si>
  <si>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</si>
  <si>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</si>
  <si>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</si>
  <si>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</si>
  <si>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</si>
  <si>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</si>
  <si>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</si>
  <si>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</si>
  <si>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</si>
  <si>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</si>
  <si>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</si>
  <si>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</si>
  <si>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</si>
  <si>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</si>
  <si>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</si>
  <si>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</si>
  <si>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</si>
  <si>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</si>
  <si>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</si>
  <si>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</si>
  <si>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</si>
  <si>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</si>
  <si>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</si>
  <si>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</si>
  <si>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</si>
  <si>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</si>
  <si>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</si>
  <si>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</si>
  <si>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</si>
  <si>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</si>
  <si>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</si>
  <si>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</si>
  <si>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</si>
  <si>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</si>
  <si>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</si>
  <si>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</si>
  <si>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</si>
  <si>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</si>
  <si>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</si>
  <si>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</si>
  <si>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</si>
  <si>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</si>
  <si>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</si>
  <si>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</si>
  <si>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</si>
  <si>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</si>
  <si>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</si>
  <si>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</si>
  <si>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</si>
  <si>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</si>
  <si>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</si>
  <si>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</si>
  <si>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</si>
  <si>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</si>
  <si>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</si>
  <si>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</si>
  <si>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</si>
  <si>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</si>
  <si>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</si>
  <si>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</si>
  <si>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</si>
  <si>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</si>
  <si>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</si>
  <si>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</si>
  <si>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</si>
  <si>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</si>
  <si>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</si>
  <si>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</si>
  <si>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</si>
  <si>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</si>
  <si>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</si>
  <si>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</si>
  <si>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</si>
  <si>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</si>
  <si>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</si>
  <si>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</si>
  <si>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</si>
  <si>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</si>
  <si>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</si>
  <si>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</si>
  <si>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</si>
  <si>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</si>
  <si>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</si>
  <si>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</si>
  <si>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</si>
  <si>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</si>
  <si>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</si>
  <si>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</si>
  <si>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</si>
  <si>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</si>
  <si>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</si>
  <si>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</si>
  <si>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</si>
  <si>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</si>
  <si>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</si>
  <si>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</si>
  <si>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</si>
  <si>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</si>
  <si>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</si>
  <si>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</si>
  <si>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</si>
  <si>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</si>
  <si>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</si>
  <si>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</si>
  <si>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</si>
  <si>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</si>
  <si>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</si>
  <si>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</si>
  <si>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</si>
  <si>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</si>
  <si>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</si>
  <si>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</si>
  <si>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</si>
  <si>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</si>
  <si>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</si>
  <si>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</si>
  <si>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</si>
  <si>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</si>
  <si>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</si>
  <si>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</si>
  <si>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</si>
  <si>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</si>
  <si>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</si>
  <si>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</si>
  <si>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</si>
  <si>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</si>
  <si>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</si>
  <si>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</si>
  <si>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</si>
  <si>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</si>
  <si>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</si>
  <si>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</si>
  <si>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</si>
  <si>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</si>
  <si>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</si>
  <si>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</si>
  <si>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</si>
  <si>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</si>
  <si>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</si>
  <si>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</si>
  <si>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</si>
  <si>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</si>
  <si>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</si>
  <si>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</si>
  <si>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</si>
  <si>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</si>
  <si>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</si>
  <si>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</si>
  <si>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</si>
  <si>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</si>
  <si>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</si>
  <si>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</si>
  <si>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</si>
  <si>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</si>
  <si>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</si>
  <si>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</si>
  <si>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</si>
  <si>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</si>
  <si>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</si>
  <si>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</si>
  <si>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</si>
  <si>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</si>
  <si>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</si>
  <si>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</si>
  <si>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</si>
  <si>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</si>
  <si>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</si>
  <si>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</si>
  <si>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</si>
  <si>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</si>
  <si>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</si>
  <si>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</si>
  <si>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</si>
  <si>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</si>
  <si>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</si>
  <si>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</si>
  <si>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</si>
  <si>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</si>
  <si>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</si>
  <si>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</si>
  <si>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</si>
  <si>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</si>
  <si>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</si>
  <si>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</si>
  <si>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</si>
  <si>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</si>
  <si>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</si>
  <si>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</si>
  <si>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</si>
  <si>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</si>
  <si>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</si>
  <si>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</si>
  <si>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</si>
  <si>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</si>
  <si>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</si>
  <si>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</si>
  <si>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</si>
  <si>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</si>
  <si>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</si>
  <si>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</si>
  <si>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</si>
  <si>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</si>
  <si>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</si>
  <si>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</si>
  <si>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</si>
  <si>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</si>
  <si>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</si>
  <si>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</si>
  <si>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</si>
  <si>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</si>
  <si>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</si>
  <si>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</si>
  <si>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</si>
  <si>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</si>
  <si>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</si>
  <si>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</si>
  <si>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</si>
  <si>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</si>
  <si>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</si>
  <si>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</si>
  <si>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</si>
  <si>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</si>
  <si>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</si>
  <si>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</si>
  <si>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</si>
  <si>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</si>
  <si>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</si>
  <si>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</si>
  <si>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</si>
  <si>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</si>
  <si>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</si>
  <si>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</si>
  <si>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</si>
  <si>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</si>
  <si>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</si>
  <si>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</si>
  <si>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</si>
  <si>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</si>
  <si>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</si>
  <si>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</si>
  <si>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</si>
  <si>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</si>
  <si>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</si>
  <si>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</si>
  <si>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</si>
  <si>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</si>
  <si>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</si>
  <si>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</si>
  <si>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</si>
  <si>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</si>
  <si>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</si>
  <si>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</si>
  <si>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</si>
  <si>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</si>
  <si>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</si>
  <si>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</si>
  <si>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</si>
  <si>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</si>
  <si>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</si>
  <si>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</si>
  <si>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</si>
  <si>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</si>
  <si>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</si>
  <si>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</si>
  <si>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</si>
  <si>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</si>
  <si>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</si>
  <si>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</si>
  <si>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</si>
  <si>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</si>
  <si>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</si>
  <si>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</si>
  <si>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</si>
  <si>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</si>
  <si>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</si>
  <si>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</si>
  <si>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</si>
  <si>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</si>
  <si>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</si>
  <si>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</si>
  <si>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</si>
  <si>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</si>
  <si>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</si>
  <si>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</si>
  <si>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</si>
  <si>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</si>
  <si>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</si>
  <si>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</si>
  <si>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</si>
  <si>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</si>
  <si>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</si>
  <si>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</si>
  <si>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</si>
  <si>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</si>
  <si>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</si>
  <si>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</si>
  <si>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</si>
  <si>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</si>
  <si>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</si>
  <si>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</si>
  <si>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</si>
  <si>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</si>
  <si>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</si>
  <si>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</si>
  <si>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</si>
  <si>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</si>
  <si>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</si>
  <si>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</si>
  <si>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</si>
  <si>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</si>
  <si>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</si>
  <si>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</si>
  <si>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</si>
  <si>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</si>
  <si>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</si>
  <si>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</si>
  <si>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</si>
  <si>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</si>
  <si>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</si>
  <si>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</si>
  <si>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</si>
  <si>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</si>
  <si>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</si>
  <si>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</si>
  <si>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</si>
  <si>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</si>
  <si>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</si>
  <si>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</si>
  <si>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</si>
  <si>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</si>
  <si>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</si>
  <si>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</si>
  <si>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</si>
  <si>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</si>
  <si>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</si>
  <si>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</si>
  <si>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</si>
  <si>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</si>
  <si>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</si>
  <si>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</si>
  <si>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</si>
  <si>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</si>
  <si>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</si>
  <si>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</si>
  <si>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</si>
  <si>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</si>
  <si>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</si>
  <si>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</si>
  <si>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</si>
  <si>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</si>
  <si>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</si>
  <si>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</si>
  <si>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</si>
  <si>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</si>
  <si>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</si>
  <si>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</si>
  <si>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</si>
  <si>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</si>
  <si>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</si>
  <si>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</si>
  <si>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</si>
  <si>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</si>
  <si>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</si>
  <si>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</si>
  <si>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</si>
  <si>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</si>
  <si>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</si>
  <si>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</si>
  <si>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</si>
  <si>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</si>
  <si>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</si>
  <si>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</si>
  <si>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</si>
  <si>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</si>
  <si>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</si>
  <si>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</si>
  <si>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</si>
  <si>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</si>
  <si>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</si>
  <si>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</si>
  <si>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</si>
  <si>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</si>
  <si>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</si>
  <si>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</si>
  <si>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</si>
  <si>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</si>
  <si>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</si>
  <si>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</si>
  <si>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</si>
  <si>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</si>
  <si>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</si>
  <si>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</si>
  <si>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</si>
  <si>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</si>
  <si>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</si>
  <si>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</si>
  <si>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</si>
  <si>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</si>
  <si>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</si>
  <si>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</si>
  <si>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</si>
  <si>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</si>
  <si>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</si>
  <si>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</si>
  <si>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</si>
  <si>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</si>
  <si>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</si>
  <si>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</si>
  <si>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</si>
  <si>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</si>
  <si>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</si>
  <si>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</si>
  <si>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</si>
  <si>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</si>
  <si>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</si>
  <si>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</si>
  <si>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</si>
  <si>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</si>
  <si>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</si>
  <si>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</si>
  <si>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</si>
  <si>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</si>
  <si>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</si>
  <si>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</si>
  <si>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</si>
  <si>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</si>
  <si>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</si>
  <si>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</si>
  <si>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</si>
  <si>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</si>
  <si>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</si>
  <si>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</si>
  <si>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</si>
  <si>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</si>
  <si>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</si>
  <si>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</si>
  <si>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</si>
  <si>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</si>
  <si>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</si>
  <si>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</si>
  <si>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</si>
  <si>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</si>
  <si>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</si>
  <si>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</si>
  <si>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</si>
  <si>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</si>
  <si>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</si>
  <si>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</si>
  <si>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</si>
  <si>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</si>
  <si>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</si>
  <si>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</si>
  <si>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</si>
  <si>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</si>
  <si>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</si>
  <si>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</si>
  <si>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</si>
  <si>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</si>
  <si>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</si>
  <si>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</si>
  <si>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</si>
  <si>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</si>
  <si>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</si>
  <si>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</si>
  <si>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</si>
  <si>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</si>
  <si>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</si>
  <si>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</si>
  <si>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</si>
  <si>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</si>
  <si>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</si>
  <si>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</si>
  <si>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</si>
  <si>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</si>
  <si>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</si>
  <si>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</si>
  <si>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</si>
  <si>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</si>
  <si>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</si>
  <si>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</si>
  <si>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</si>
  <si>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</si>
  <si>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</si>
  <si>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</si>
  <si>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</si>
  <si>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</si>
  <si>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</si>
  <si>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</si>
  <si>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</si>
  <si>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</si>
  <si>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</si>
  <si>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</si>
  <si>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</si>
  <si>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</si>
  <si>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</si>
  <si>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</si>
  <si>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</si>
  <si>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</si>
  <si>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</si>
  <si>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</si>
  <si>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</si>
  <si>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</si>
  <si>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</si>
  <si>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</si>
  <si>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</si>
  <si>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</si>
  <si>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</si>
  <si>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</si>
  <si>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</si>
  <si>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</si>
  <si>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</si>
  <si>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</si>
  <si>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</si>
  <si>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</si>
  <si>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</si>
  <si>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</si>
  <si>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</si>
  <si>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</si>
  <si>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</si>
  <si>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</si>
  <si>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</si>
  <si>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</si>
  <si>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</si>
  <si>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</si>
  <si>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</si>
  <si>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</si>
  <si>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</si>
  <si>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</si>
  <si>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</si>
  <si>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</si>
  <si>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</si>
  <si>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</si>
  <si>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</si>
  <si>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</si>
  <si>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</si>
  <si>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</si>
  <si>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</si>
  <si>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</si>
  <si>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</si>
  <si>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</si>
  <si>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</si>
  <si>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</si>
  <si>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</si>
  <si>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</si>
  <si>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</si>
  <si>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</si>
  <si>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</si>
  <si>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</si>
  <si>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</si>
  <si>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</si>
  <si>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</si>
  <si>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</si>
  <si>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</si>
  <si>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</si>
  <si>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</si>
  <si>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</si>
  <si>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</si>
  <si>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</si>
  <si>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</si>
  <si>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</si>
  <si>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</si>
  <si>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</si>
  <si>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</si>
  <si>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</si>
  <si>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</si>
  <si>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</si>
  <si>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</si>
  <si>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</si>
  <si>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</si>
  <si>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</si>
  <si>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</si>
  <si>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</si>
  <si>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</si>
  <si>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</si>
  <si>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</si>
  <si>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</si>
  <si>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</si>
  <si>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</si>
  <si>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</si>
  <si>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</si>
  <si>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</si>
  <si>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</si>
  <si>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</si>
  <si>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</si>
  <si>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</si>
  <si>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</si>
  <si>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</si>
  <si>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</si>
  <si>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</si>
  <si>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</si>
  <si>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</si>
  <si>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</si>
  <si>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</si>
  <si>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</si>
  <si>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</si>
  <si>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</si>
  <si>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</si>
  <si>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</si>
  <si>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</si>
  <si>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</si>
  <si>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</si>
  <si>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</si>
  <si>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</si>
  <si>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</si>
  <si>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</si>
  <si>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</si>
  <si>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</si>
  <si>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</si>
  <si>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</si>
  <si>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</si>
  <si>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</si>
  <si>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</si>
  <si>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</si>
  <si>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</si>
  <si>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</si>
  <si>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</si>
  <si>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</si>
  <si>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</si>
  <si>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</si>
  <si>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</si>
  <si>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</si>
  <si>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</si>
  <si>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</si>
  <si>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</si>
  <si>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</si>
  <si>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</si>
  <si>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</si>
  <si>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</si>
  <si>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</si>
  <si>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</si>
  <si>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</si>
  <si>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</si>
  <si>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</si>
  <si>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</si>
  <si>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</si>
  <si>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</si>
  <si>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</si>
  <si>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</si>
  <si>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</si>
  <si>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</si>
  <si>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</si>
  <si>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</si>
  <si>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</si>
  <si>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</si>
  <si>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</si>
  <si>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</si>
  <si>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</si>
  <si>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</si>
  <si>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</si>
  <si>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</si>
  <si>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</si>
  <si>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</si>
  <si>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</si>
  <si>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</si>
  <si>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</si>
  <si>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</si>
  <si>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</si>
  <si>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</si>
  <si>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</si>
  <si>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</si>
  <si>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</si>
  <si>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</si>
  <si>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</si>
  <si>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</si>
  <si>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</si>
  <si>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</si>
  <si>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</si>
  <si>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</si>
  <si>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</si>
  <si>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</si>
  <si>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</si>
  <si>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</si>
  <si>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</si>
  <si>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</si>
  <si>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</si>
  <si>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</si>
  <si>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</si>
  <si>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</si>
  <si>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</si>
  <si>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</si>
  <si>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</si>
  <si>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</si>
  <si>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</si>
  <si>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</si>
  <si>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</si>
  <si>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</si>
  <si>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</si>
  <si>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</si>
  <si>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</si>
  <si>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</si>
  <si>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</si>
  <si>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</si>
  <si>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</si>
  <si>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</si>
  <si>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</si>
  <si>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</si>
  <si>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</si>
  <si>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</si>
  <si>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</si>
  <si>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</si>
  <si>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</si>
  <si>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</si>
  <si>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</si>
  <si>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</si>
  <si>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</si>
  <si>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</si>
  <si>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</si>
  <si>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</si>
  <si>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</si>
  <si>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</si>
  <si>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</si>
  <si>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</si>
  <si>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</si>
  <si>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</si>
  <si>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</si>
  <si>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</si>
  <si>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</si>
  <si>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</si>
  <si>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</si>
  <si>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</si>
  <si>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</si>
  <si>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</si>
  <si>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</si>
  <si>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</si>
  <si>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</si>
  <si>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</si>
  <si>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</si>
  <si>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</si>
  <si>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</si>
  <si>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</si>
  <si>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</si>
  <si>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</si>
  <si>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</si>
  <si>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</si>
  <si>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</si>
  <si>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</si>
  <si>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</si>
  <si>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</si>
  <si>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</si>
  <si>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</si>
  <si>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</si>
  <si>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</si>
  <si>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</si>
  <si>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</si>
  <si>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</si>
  <si>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</si>
  <si>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</si>
  <si>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</si>
  <si>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</si>
  <si>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</si>
  <si>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</si>
  <si>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</si>
  <si>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</si>
  <si>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</si>
  <si>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</si>
  <si>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</si>
  <si>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</si>
  <si>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</si>
  <si>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</si>
  <si>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</si>
  <si>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</si>
  <si>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</si>
  <si>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</si>
  <si>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</si>
  <si>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</si>
  <si>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</si>
  <si>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</si>
  <si>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</si>
  <si>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</si>
  <si>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</si>
  <si>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</si>
  <si>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</si>
  <si>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</si>
  <si>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</si>
  <si>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</si>
  <si>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</si>
  <si>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</si>
  <si>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</si>
  <si>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</si>
  <si>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</si>
  <si>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</si>
  <si>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</si>
  <si>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</si>
  <si>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</si>
  <si>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</si>
  <si>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</si>
  <si>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</si>
  <si>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</si>
  <si>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</si>
  <si>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</si>
  <si>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</si>
  <si>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</si>
  <si>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</si>
  <si>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</si>
  <si>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</si>
  <si>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</si>
  <si>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</si>
  <si>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</si>
  <si>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</si>
  <si>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</si>
  <si>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</si>
  <si>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</si>
  <si>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</si>
  <si>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</si>
  <si>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</si>
  <si>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</si>
  <si>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</si>
  <si>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</si>
  <si>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</si>
  <si>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</si>
  <si>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</si>
  <si>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</si>
  <si>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</si>
  <si>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</si>
  <si>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</si>
  <si>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</si>
  <si>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</si>
  <si>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</si>
  <si>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</si>
  <si>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</si>
  <si>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</si>
  <si>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</si>
  <si>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</si>
  <si>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</si>
  <si>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</si>
  <si>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</si>
  <si>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</si>
  <si>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</si>
  <si>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</si>
  <si>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</si>
  <si>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</si>
  <si>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</si>
  <si>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</si>
  <si>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</si>
  <si>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</si>
  <si>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</si>
  <si>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</si>
  <si>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</si>
  <si>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</si>
  <si>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</si>
  <si>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</si>
  <si>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</si>
  <si>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</si>
  <si>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</si>
  <si>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</si>
  <si>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</si>
  <si>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</si>
  <si>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</si>
  <si>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</si>
  <si>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</si>
  <si>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</si>
  <si>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</si>
  <si>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</si>
  <si>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</si>
  <si>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</si>
  <si>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</si>
  <si>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</si>
  <si>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</si>
  <si>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</si>
  <si>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</si>
  <si>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</si>
  <si>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</si>
  <si>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</si>
  <si>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</si>
  <si>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</si>
  <si>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</si>
  <si>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</si>
  <si>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</si>
  <si>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</si>
  <si>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</si>
  <si>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</si>
  <si>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</si>
  <si>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</si>
  <si>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</si>
  <si>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</si>
  <si>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</si>
  <si>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</si>
  <si>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</si>
  <si>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</si>
  <si>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</si>
  <si>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</si>
  <si>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</si>
  <si>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</si>
  <si>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</si>
  <si>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</si>
  <si>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</si>
  <si>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</si>
  <si>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</si>
  <si>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</si>
  <si>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</si>
  <si>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</si>
  <si>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</si>
  <si>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</si>
  <si>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</si>
  <si>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</si>
  <si>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</si>
  <si>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</si>
  <si>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</si>
  <si>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</si>
  <si>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</si>
  <si>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</si>
  <si>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</si>
  <si>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</si>
  <si>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</si>
  <si>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</si>
  <si>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</si>
  <si>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</si>
  <si>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</si>
  <si>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</si>
  <si>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</si>
  <si>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</si>
  <si>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</si>
  <si>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</si>
  <si>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</si>
  <si>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</si>
  <si>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</si>
  <si>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</si>
  <si>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</si>
  <si>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</si>
  <si>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</si>
  <si>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</si>
  <si>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</si>
  <si>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</si>
  <si>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</si>
  <si>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</si>
  <si>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</si>
  <si>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</si>
  <si>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</si>
  <si>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</si>
  <si>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</si>
  <si>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</si>
  <si>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</si>
  <si>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</si>
  <si>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</si>
  <si>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</si>
  <si>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</si>
  <si>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</si>
  <si>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</si>
  <si>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</si>
  <si>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</si>
  <si>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</si>
  <si>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</si>
  <si>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</si>
  <si>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</si>
  <si>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</si>
  <si>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</si>
  <si>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</si>
  <si>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</si>
  <si>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</si>
  <si>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</si>
  <si>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</si>
  <si>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</si>
  <si>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</si>
  <si>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</si>
  <si>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</si>
  <si>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</si>
  <si>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</si>
  <si>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</si>
  <si>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</si>
  <si>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</si>
  <si>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</si>
  <si>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</si>
  <si>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</si>
  <si>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</si>
  <si>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</si>
  <si>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</si>
  <si>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</si>
  <si>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</si>
  <si>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</si>
  <si>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</si>
  <si>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</si>
  <si>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</si>
  <si>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</si>
  <si>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</si>
  <si>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</si>
  <si>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</si>
  <si>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</si>
  <si>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</si>
  <si>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</si>
  <si>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</si>
  <si>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</si>
  <si>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</si>
  <si>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</si>
  <si>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</si>
  <si>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</si>
  <si>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</si>
  <si>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</si>
  <si>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</si>
  <si>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</si>
  <si>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</si>
  <si>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</si>
  <si>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</si>
  <si>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</si>
  <si>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</si>
  <si>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</si>
  <si>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</si>
  <si>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</si>
  <si>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</si>
  <si>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</si>
  <si>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</si>
  <si>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</si>
  <si>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</si>
  <si>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</si>
  <si>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</si>
  <si>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</si>
  <si>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</si>
  <si>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</si>
  <si>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</si>
  <si>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</si>
  <si>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</si>
  <si>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</si>
  <si>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</si>
  <si>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</si>
  <si>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</si>
  <si>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</si>
  <si>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</si>
  <si>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</si>
  <si>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</si>
  <si>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</si>
  <si>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</si>
  <si>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</si>
  <si>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</si>
  <si>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</si>
  <si>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</si>
  <si>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</si>
  <si>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</si>
  <si>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</si>
  <si>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</si>
  <si>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</si>
  <si>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</si>
  <si>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</si>
  <si>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</si>
  <si>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</si>
  <si>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</si>
  <si>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</si>
  <si>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</si>
  <si>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</si>
  <si>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</si>
  <si>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</si>
  <si>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</si>
  <si>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</si>
  <si>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</si>
  <si>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</si>
  <si>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</si>
  <si>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</si>
  <si>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</si>
  <si>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</si>
  <si>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</si>
  <si>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</si>
  <si>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</si>
  <si>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</si>
  <si>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</si>
  <si>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</si>
  <si>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</si>
  <si>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</si>
  <si>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</si>
  <si>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</si>
  <si>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</si>
  <si>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</si>
  <si>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</si>
  <si>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</si>
  <si>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</si>
  <si>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</si>
  <si>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</si>
  <si>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</si>
  <si>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</si>
  <si>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</si>
  <si>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</si>
  <si>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</si>
  <si>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</si>
  <si>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</si>
  <si>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</si>
  <si>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</si>
  <si>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</si>
  <si>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</si>
  <si>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</si>
  <si>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</si>
  <si>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</si>
  <si>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</si>
  <si>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</si>
  <si>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</si>
  <si>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</si>
  <si>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</si>
  <si>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</si>
  <si>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</si>
  <si>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</si>
  <si>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</si>
  <si>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</si>
  <si>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</si>
  <si>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</si>
  <si>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</si>
  <si>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</si>
  <si>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</si>
  <si>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</si>
  <si>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</si>
  <si>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</si>
  <si>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</si>
  <si>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</si>
  <si>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</si>
  <si>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</si>
  <si>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</si>
  <si>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</si>
  <si>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</si>
  <si>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</si>
  <si>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</si>
  <si>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</si>
  <si>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</si>
  <si>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</si>
  <si>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</si>
  <si>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</si>
  <si>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</si>
  <si>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</si>
  <si>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</si>
  <si>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</si>
  <si>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</si>
  <si>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</si>
  <si>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</si>
  <si>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</si>
  <si>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</si>
  <si>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</si>
  <si>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</si>
  <si>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</si>
  <si>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</si>
  <si>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</si>
  <si>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</si>
  <si>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</si>
  <si>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</si>
  <si>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</si>
  <si>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</si>
  <si>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</si>
  <si>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</si>
  <si>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</si>
  <si>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</si>
  <si>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</si>
  <si>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</si>
  <si>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</si>
  <si>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</si>
  <si>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</si>
  <si>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</si>
  <si>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</si>
  <si>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</si>
  <si>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</si>
  <si>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</si>
  <si>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</si>
  <si>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</si>
  <si>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</si>
  <si>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</si>
  <si>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</si>
  <si>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</si>
  <si>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</si>
  <si>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</si>
  <si>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</si>
  <si>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</si>
  <si>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</si>
  <si>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</si>
  <si>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</si>
  <si>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</si>
  <si>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</si>
  <si>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</si>
  <si>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</si>
  <si>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</si>
  <si>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</si>
  <si>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</si>
  <si>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</si>
  <si>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</si>
  <si>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</si>
  <si>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</si>
  <si>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</si>
  <si>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</si>
  <si>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</si>
  <si>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</si>
  <si>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</si>
  <si>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</si>
  <si>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</si>
  <si>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</si>
  <si>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</si>
  <si>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</si>
  <si>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</si>
  <si>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</si>
  <si>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</si>
  <si>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</si>
  <si>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</si>
  <si>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</si>
  <si>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</si>
  <si>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</si>
  <si>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</si>
  <si>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</si>
  <si>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</si>
  <si>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</si>
  <si>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</si>
  <si>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</si>
  <si>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</si>
  <si>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</si>
  <si>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</si>
  <si>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</si>
  <si>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</si>
  <si>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</si>
  <si>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</si>
  <si>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</si>
  <si>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</si>
  <si>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</si>
  <si>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</si>
  <si>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</si>
  <si>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</si>
  <si>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</si>
  <si>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</si>
  <si>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</si>
  <si>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</si>
  <si>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</si>
  <si>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</si>
  <si>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</si>
  <si>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</si>
  <si>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</si>
  <si>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</si>
  <si>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</si>
  <si>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</si>
  <si>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</si>
  <si>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</si>
  <si>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</si>
  <si>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</si>
  <si>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</si>
  <si>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</si>
  <si>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</si>
  <si>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</si>
  <si>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</si>
  <si>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</si>
  <si>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</si>
  <si>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</si>
  <si>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</si>
  <si>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</si>
  <si>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</si>
  <si>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</si>
  <si>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</si>
  <si>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</si>
  <si>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</si>
  <si>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</si>
  <si>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</si>
  <si>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</si>
  <si>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</si>
  <si>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</si>
  <si>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</si>
  <si>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</si>
  <si>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</si>
  <si>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</si>
  <si>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</si>
  <si>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</si>
  <si>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</si>
  <si>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</si>
  <si>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</si>
  <si>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</si>
  <si>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</si>
  <si>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</si>
  <si>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</si>
  <si>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</si>
  <si>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</si>
  <si>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</si>
  <si>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</si>
  <si>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</si>
  <si>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</si>
  <si>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</si>
  <si>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</si>
  <si>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</si>
  <si>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</si>
  <si>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</si>
  <si>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</si>
  <si>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</si>
  <si>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</si>
  <si>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</si>
  <si>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</si>
  <si>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</si>
  <si>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</si>
  <si>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</si>
  <si>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</si>
  <si>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</si>
  <si>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</si>
  <si>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</si>
  <si>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</si>
  <si>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</si>
  <si>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</si>
  <si>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</si>
  <si>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</si>
  <si>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</si>
  <si>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</si>
  <si>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</si>
  <si>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</si>
  <si>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</si>
  <si>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</si>
  <si>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</si>
  <si>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</si>
  <si>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</si>
  <si>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</si>
  <si>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</si>
  <si>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</si>
  <si>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</si>
  <si>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</si>
  <si>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</si>
  <si>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</si>
  <si>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</si>
  <si>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</si>
  <si>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</si>
  <si>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</si>
  <si>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</si>
  <si>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</si>
  <si>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</si>
  <si>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</si>
  <si>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</si>
  <si>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</si>
  <si>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</si>
  <si>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</si>
  <si>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</si>
  <si>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</si>
  <si>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</si>
  <si>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</si>
  <si>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</si>
  <si>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</si>
  <si>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</si>
  <si>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</si>
  <si>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</si>
  <si>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</si>
  <si>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</si>
  <si>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</si>
  <si>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</si>
  <si>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</si>
  <si>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</si>
  <si>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</si>
  <si>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</si>
  <si>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</si>
  <si>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</si>
  <si>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</si>
  <si>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</si>
  <si>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</si>
  <si>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</si>
  <si>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</si>
  <si>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</si>
  <si>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</si>
  <si>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</si>
  <si>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</si>
  <si>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</si>
  <si>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</si>
  <si>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</si>
  <si>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</si>
  <si>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</si>
  <si>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</si>
  <si>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</si>
  <si>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</si>
  <si>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</si>
  <si>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</si>
  <si>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</si>
  <si>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</si>
  <si>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</si>
  <si>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</si>
  <si>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</si>
  <si>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</si>
  <si>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</si>
  <si>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</si>
  <si>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</si>
  <si>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</si>
  <si>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</si>
  <si>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</si>
  <si>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</si>
  <si>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</si>
  <si>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</si>
  <si>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</si>
  <si>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</si>
  <si>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</si>
  <si>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</si>
  <si>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</si>
  <si>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</si>
  <si>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</si>
  <si>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</si>
  <si>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</si>
  <si>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</si>
  <si>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</si>
  <si>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</si>
  <si>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</si>
  <si>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</si>
  <si>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</si>
  <si>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</si>
  <si>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</si>
  <si>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</si>
  <si>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</si>
  <si>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</si>
  <si>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</si>
  <si>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</si>
  <si>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</si>
  <si>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</si>
  <si>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</si>
  <si>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</si>
  <si>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</si>
  <si>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</si>
  <si>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</si>
  <si>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</si>
  <si>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</si>
  <si>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</si>
  <si>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</si>
  <si>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</si>
  <si>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</si>
  <si>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</si>
  <si>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</si>
  <si>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</si>
  <si>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</si>
  <si>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</si>
  <si>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</si>
  <si>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</si>
  <si>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</si>
  <si>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</si>
  <si>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</si>
  <si>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</si>
  <si>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</si>
  <si>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</si>
  <si>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</si>
  <si>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</si>
  <si>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</si>
  <si>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</si>
  <si>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</si>
  <si>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</si>
  <si>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</si>
  <si>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</si>
  <si>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</si>
  <si>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</si>
  <si>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</si>
  <si>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</si>
  <si>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</si>
  <si>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</si>
  <si>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</si>
  <si>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</si>
  <si>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</si>
  <si>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</si>
  <si>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</si>
  <si>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</si>
  <si>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</si>
  <si>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</si>
  <si>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</si>
  <si>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</si>
  <si>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</si>
  <si>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</si>
  <si>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</si>
  <si>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</si>
  <si>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</si>
  <si>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</si>
  <si>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</si>
  <si>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</si>
  <si>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</si>
  <si>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</si>
  <si>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</si>
  <si>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</si>
  <si>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</si>
  <si>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</si>
  <si>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</si>
  <si>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</si>
  <si>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</si>
  <si>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</si>
  <si>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</si>
  <si>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</si>
  <si>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</si>
  <si>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</si>
  <si>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</si>
  <si>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</si>
  <si>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</si>
  <si>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</si>
  <si>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</si>
  <si>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</si>
  <si>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</si>
  <si>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</si>
  <si>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</si>
  <si>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</si>
  <si>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</si>
  <si>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</si>
  <si>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</si>
  <si>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</si>
  <si>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</si>
  <si>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</si>
  <si>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</si>
  <si>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</si>
  <si>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</si>
  <si>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</si>
  <si>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</si>
  <si>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</si>
  <si>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</si>
  <si>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</si>
  <si>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</si>
  <si>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</si>
  <si>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</si>
  <si>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</si>
  <si>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</si>
  <si>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</si>
  <si>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</si>
  <si>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</si>
  <si>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</si>
  <si>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</si>
  <si>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</si>
  <si>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</si>
  <si>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</si>
  <si>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</si>
  <si>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</si>
  <si>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</si>
  <si>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</si>
  <si>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</si>
  <si>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</si>
  <si>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</si>
  <si>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</si>
  <si>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</si>
  <si>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</si>
  <si>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</si>
  <si>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</si>
  <si>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</si>
  <si>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</si>
  <si>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</si>
  <si>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</si>
  <si>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</si>
  <si>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</si>
  <si>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</si>
  <si>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</si>
  <si>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</si>
  <si>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</si>
  <si>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</si>
  <si>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</si>
  <si>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</si>
  <si>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</si>
  <si>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</si>
  <si>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</si>
  <si>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</si>
  <si>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</si>
  <si>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</si>
  <si>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</si>
  <si>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</si>
  <si>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</si>
  <si>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</si>
  <si>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</si>
  <si>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</si>
  <si>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</si>
  <si>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</si>
  <si>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</si>
  <si>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</si>
  <si>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</si>
  <si>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</si>
  <si>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</si>
  <si>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</si>
  <si>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</si>
  <si>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</si>
  <si>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</si>
  <si>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</si>
  <si>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</si>
  <si>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</si>
  <si>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</si>
  <si>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</si>
  <si>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</si>
  <si>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</si>
  <si>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</si>
  <si>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</si>
  <si>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</si>
  <si>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</si>
  <si>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</si>
  <si>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</si>
  <si>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</si>
  <si>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</si>
  <si>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</si>
  <si>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</si>
  <si>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</si>
  <si>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</si>
  <si>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</si>
  <si>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</si>
  <si>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</si>
  <si>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</si>
  <si>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</si>
  <si>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</si>
  <si>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</si>
  <si>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</si>
  <si>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</si>
  <si>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</si>
  <si>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</si>
  <si>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</si>
  <si>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</si>
  <si>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</si>
  <si>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</si>
  <si>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</si>
  <si>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</si>
  <si>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</si>
  <si>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</si>
  <si>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</si>
  <si>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</si>
  <si>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</si>
  <si>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</si>
  <si>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</si>
  <si>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</si>
  <si>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</si>
  <si>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</si>
  <si>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</si>
  <si>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</si>
  <si>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</si>
  <si>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</si>
  <si>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</si>
  <si>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</si>
  <si>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</si>
  <si>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</si>
  <si>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</si>
  <si>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</si>
  <si>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</si>
  <si>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</si>
  <si>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</si>
  <si>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</si>
  <si>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</si>
  <si>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</si>
  <si>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</si>
  <si>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</si>
  <si>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</si>
  <si>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</si>
  <si>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</si>
  <si>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</si>
  <si>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</si>
  <si>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</si>
  <si>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</si>
  <si>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</si>
  <si>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</si>
  <si>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</si>
  <si>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</si>
  <si>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</si>
  <si>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</si>
  <si>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</si>
  <si>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</si>
  <si>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</si>
  <si>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</si>
  <si>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</si>
  <si>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</si>
  <si>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</si>
  <si>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</si>
  <si>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</si>
  <si>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</si>
  <si>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</si>
  <si>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</si>
  <si>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</si>
  <si>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</si>
  <si>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</si>
  <si>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</si>
  <si>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</si>
  <si>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</si>
  <si>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</si>
  <si>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</si>
  <si>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</si>
  <si>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</si>
  <si>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</si>
  <si>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</si>
  <si>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</si>
  <si>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</si>
  <si>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</si>
  <si>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</si>
  <si>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</si>
  <si>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</si>
  <si>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</si>
  <si>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</si>
  <si>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</si>
  <si>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</si>
  <si>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</si>
  <si>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</si>
  <si>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</si>
  <si>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</si>
  <si>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</si>
  <si>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</si>
  <si>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</si>
  <si>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</si>
  <si>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</si>
  <si>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</si>
  <si>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</si>
  <si>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</si>
  <si>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</si>
  <si>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</si>
  <si>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</si>
  <si>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</si>
  <si>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</si>
  <si>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</si>
  <si>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</si>
  <si>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</si>
  <si>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</si>
  <si>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</si>
  <si>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</si>
  <si>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</si>
  <si>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</si>
  <si>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</si>
  <si>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</si>
  <si>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</si>
  <si>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</si>
  <si>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</si>
  <si>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</si>
  <si>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</si>
  <si>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</si>
  <si>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</si>
  <si>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</si>
  <si>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</si>
  <si>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</si>
  <si>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</si>
  <si>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</si>
  <si>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</si>
  <si>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</si>
  <si>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</si>
  <si>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</si>
  <si>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</si>
  <si>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</si>
  <si>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</si>
  <si>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</si>
  <si>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</si>
  <si>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</si>
  <si>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</si>
  <si>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</si>
  <si>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</si>
  <si>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</si>
  <si>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</si>
  <si>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</si>
  <si>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</si>
  <si>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</si>
  <si>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</si>
  <si>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</si>
  <si>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</si>
  <si>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</si>
  <si>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</si>
  <si>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</si>
  <si>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</si>
  <si>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</si>
  <si>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</si>
  <si>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</si>
  <si>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</si>
  <si>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</si>
  <si>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</si>
  <si>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</si>
  <si>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</si>
  <si>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</si>
  <si>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</si>
  <si>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</si>
  <si>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</si>
  <si>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</si>
  <si>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</si>
  <si>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</si>
  <si>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</si>
  <si>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</si>
  <si>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</si>
  <si>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</si>
  <si>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</si>
  <si>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</si>
  <si>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</si>
  <si>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</si>
  <si>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</si>
  <si>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</si>
  <si>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</si>
  <si>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</si>
  <si>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</si>
  <si>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</si>
  <si>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</si>
  <si>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</si>
  <si>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</si>
  <si>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</si>
  <si>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</si>
  <si>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</si>
  <si>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</si>
  <si>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</si>
  <si>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</si>
  <si>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</si>
  <si>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</si>
  <si>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</si>
  <si>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</si>
  <si>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</si>
  <si>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</si>
  <si>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</si>
  <si>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</si>
  <si>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</si>
  <si>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</si>
  <si>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</si>
  <si>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</si>
  <si>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</si>
  <si>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</si>
  <si>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</si>
  <si>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</si>
  <si>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</si>
  <si>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</si>
  <si>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</si>
  <si>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</si>
  <si>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</si>
  <si>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</si>
  <si>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</si>
  <si>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</si>
  <si>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</si>
  <si>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</si>
  <si>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</si>
  <si>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</si>
  <si>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</si>
  <si>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</si>
  <si>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</si>
  <si>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</si>
  <si>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</si>
  <si>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</si>
  <si>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</si>
  <si>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</si>
  <si>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</si>
  <si>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</si>
  <si>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</si>
  <si>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</si>
  <si>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</si>
  <si>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</si>
  <si>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</si>
  <si>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</si>
  <si>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</si>
  <si>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</si>
  <si>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</si>
  <si>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</si>
  <si>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</si>
  <si>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</si>
  <si>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</si>
  <si>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</si>
  <si>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</si>
  <si>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</si>
  <si>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</si>
  <si>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</si>
  <si>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</si>
  <si>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</si>
  <si>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date_created_conversion</t>
  </si>
  <si>
    <t>date_ended_conversion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</si>
  <si>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</si>
  <si>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</si>
  <si>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</si>
  <si>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</si>
  <si>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</si>
  <si>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</si>
  <si>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</si>
  <si>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</si>
  <si>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</si>
  <si>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</si>
  <si>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</si>
  <si>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</si>
  <si>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</si>
  <si>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</si>
  <si>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</si>
  <si>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</si>
  <si>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</si>
  <si>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</si>
  <si>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Number-successful</t>
  </si>
  <si>
    <t>Number-failed</t>
  </si>
  <si>
    <t>Number-canceled</t>
  </si>
  <si>
    <t>Total-projects</t>
  </si>
  <si>
    <t>Percentage-successful</t>
  </si>
  <si>
    <t>Percentage-failed</t>
  </si>
  <si>
    <t>Percentage-cancelled</t>
  </si>
  <si>
    <t>&lt;1000</t>
  </si>
  <si>
    <t>1000 - 4999</t>
  </si>
  <si>
    <t>5000 - 9999</t>
  </si>
  <si>
    <t>10,000 - 14,999</t>
  </si>
  <si>
    <t>15,000 - 19,999</t>
  </si>
  <si>
    <t>20,000 - 24,999</t>
  </si>
  <si>
    <t>25,000 - 29,999</t>
  </si>
  <si>
    <t>30,000 - 34,999</t>
  </si>
  <si>
    <t>35,000 - 39,999</t>
  </si>
  <si>
    <t>40,000 - 44,999</t>
  </si>
  <si>
    <t>45,000 - 49,999</t>
  </si>
  <si>
    <t>&gt;=50,000</t>
  </si>
  <si>
    <t>backers-successful</t>
  </si>
  <si>
    <t>backers-unsuccessful</t>
  </si>
  <si>
    <t>Mean</t>
  </si>
  <si>
    <t>Median</t>
  </si>
  <si>
    <t>Variance</t>
  </si>
  <si>
    <t>Minimum</t>
  </si>
  <si>
    <t>Maximum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</si>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</sst>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d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 indent="1"/>
    </xf>
    <xf numFmtId="2" fontId="0" fillId="0" borderId="0" xfId="0" applyNumberFormat="1"/>
  </cellXfs>
  <cellStyles count="1">
    <cellStyle name="Normal" xfId="0" builtinId="0"/>
  </cellStyles>
  <dxfs count="19"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[excel-challenge.xlsx]PivotChart-Category!PivotTable3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'PivotChart-Category'!$B$5:$B$14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1-444C-910E-77171A5377CF}"/>
            </c:ext>
          </c:extLst>
        </c:ser>
        <c:ser>
          <c:idx val="1"/>
          <c:order val="1"/>
          <c:tx>
            <c:strRef>
              <c:f>'PivotChart-Category'!$C$3:$C$4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'PivotChart-Category'!$C$5:$C$14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127</c:v>
                </c:pt>
                <c:pt idx="3">
                  <c:v>117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41-444C-910E-77171A5377CF}"/>
            </c:ext>
          </c:extLst>
        </c:ser>
        <c:ser>
          <c:idx val="2"/>
          <c:order val="2"/>
          <c:tx>
            <c:strRef>
              <c:f>'PivotChart-Category'!$D$3:$D$4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'PivotChart-Category'!$D$5:$D$14</c:f>
              <c:numCache>
                <c:formatCode>General</c:formatCode>
                <c:ptCount val="9"/>
                <c:pt idx="0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41-444C-910E-77171A5377CF}"/>
            </c:ext>
          </c:extLst>
        </c:ser>
        <c:ser>
          <c:idx val="3"/>
          <c:order val="3"/>
          <c:tx>
            <c:strRef>
              <c:f>'PivotChart-Category'!$E$3:$E$4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'PivotChart-Category'!$E$5:$E$14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80</c:v>
                </c:pt>
                <c:pt idx="3">
                  <c:v>103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41-444C-910E-77171A537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3609167"/>
        <c:axId val="1132906768"/>
      </c:barChart>
      <c:catAx>
        <c:axId val="151360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906768"/>
        <c:crosses val="autoZero"/>
        <c:auto val="1"/>
        <c:lblAlgn val="ctr"/>
        <c:lblOffset val="100"/>
        <c:noMultiLvlLbl val="0"/>
      </c:catAx>
      <c:valAx>
        <c:axId val="11329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60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[excel-challenge.xlsx]PivotChart-SubCategory!PivotTable4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7-8941-92EE-BA2CE0E523EE}"/>
            </c:ext>
          </c:extLst>
        </c:ser>
        <c:ser>
          <c:idx val="1"/>
          <c:order val="1"/>
          <c:tx>
            <c:strRef>
              <c:f>'PivotChart-SubCategory'!$C$4:$C$5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97-8941-92EE-BA2CE0E523EE}"/>
            </c:ext>
          </c:extLst>
        </c:ser>
        <c:ser>
          <c:idx val="2"/>
          <c:order val="2"/>
          <c:tx>
            <c:strRef>
              <c:f>'PivotChart-SubCategory'!$D$4:$D$5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97-8941-92EE-BA2CE0E523EE}"/>
            </c:ext>
          </c:extLst>
        </c:ser>
        <c:ser>
          <c:idx val="3"/>
          <c:order val="3"/>
          <c:tx>
            <c:strRef>
              <c:f>'PivotChart-SubCategory'!$E$4:$E$5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97-8941-92EE-BA2CE0E52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0912719"/>
        <c:axId val="1523444079"/>
      </c:barChart>
      <c:catAx>
        <c:axId val="151091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444079"/>
        <c:crosses val="autoZero"/>
        <c:auto val="1"/>
        <c:lblAlgn val="ctr"/>
        <c:lblOffset val="100"/>
        <c:noMultiLvlLbl val="0"/>
      </c:catAx>
      <c:valAx>
        <c:axId val="152344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1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[excel-challenge.xlsx]PivotChart-Category&amp;Years!PivotTable5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'PivotChart-Category&amp;Years'!$B$4:$B$5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'PivotChart-Category&amp;Years'!$A$6:$A$22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'PivotChart-Category&amp;Years'!$B$6:$B$22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D-DE42-B4F3-E379FA83D3D7}"/>
            </c:ext>
          </c:extLst>
        </c:ser>
        <c:ser>
          <c:idx val="1"/>
          <c:order val="1"/>
          <c:tx>
            <c:strRef>
              <c:f>'PivotChart-Category&amp;Years'!$C$4:$C$5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'PivotChart-Category&amp;Years'!$A$6:$A$22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'PivotChart-Category&amp;Years'!$C$6:$C$22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1D-DE42-B4F3-E379FA83D3D7}"/>
            </c:ext>
          </c:extLst>
        </c:ser>
        <c:ser>
          <c:idx val="2"/>
          <c:order val="2"/>
          <c:tx>
            <c:strRef>
              <c:f>'PivotChart-Category&amp;Years'!$D$4:$D$5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'PivotChart-Category&amp;Years'!$A$6:$A$22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'PivotChart-Category&amp;Years'!$D$6:$D$22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1D-DE42-B4F3-E379FA83D3D7}"/>
            </c:ext>
          </c:extLst>
        </c:ser>
        <c:ser>
          <c:idx val="3"/>
          <c:order val="3"/>
          <c:tx>
            <c:strRef>
              <c:f>'PivotChart-Category&amp;Years'!$E$4:$E$5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'PivotChart-Category&amp;Years'!$A$6:$A$22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'PivotChart-Category&amp;Years'!$E$6:$E$22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61-974E-ADF6-1CBC3F8E9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705136"/>
        <c:axId val="1521501295"/>
      </c:lineChart>
      <c:catAx>
        <c:axId val="11097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501295"/>
        <c:crosses val="autoZero"/>
        <c:auto val="1"/>
        <c:lblAlgn val="ctr"/>
        <c:lblOffset val="100"/>
        <c:noMultiLvlLbl val="0"/>
      </c:catAx>
      <c:valAx>
        <c:axId val="152150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7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</a:t>
            </a:r>
            <a:r>
              <a:rPr lang="en-GB" baseline="0"/>
              <a:t> outcomes based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&gt;=50,000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D4-6A43-8E96-B1BE1F3C79B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&gt;=50,000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D4-6A43-8E96-B1BE1F3C79B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&gt;=50,000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D4-6A43-8E96-B1BE1F3C7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45503"/>
        <c:axId val="108708879"/>
      </c:lineChart>
      <c:catAx>
        <c:axId val="98145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Goal</a:t>
                </a:r>
                <a:r>
                  <a:rPr lang="en-GB" baseline="0"/>
                  <a:t> Amount in $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8879"/>
        <c:crosses val="autoZero"/>
        <c:auto val="1"/>
        <c:lblAlgn val="ctr"/>
        <c:lblOffset val="100"/>
        <c:noMultiLvlLbl val="0"/>
      </c:catAx>
      <c:valAx>
        <c:axId val="10870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</a:t>
                </a:r>
                <a:r>
                  <a:rPr lang="en-GB" baseline="0"/>
                  <a:t> of total goal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4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12700</xdr:rowOff>
    </xdr:from>
    <xdr:to>
      <xdr:col>11</xdr:col>
      <xdr:colOff>692150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53D77-2981-1F46-B4E2-AD168E229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25400</xdr:rowOff>
    </xdr:from>
    <xdr:to>
      <xdr:col>11</xdr:col>
      <xdr:colOff>603250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F130B-2CD3-C24E-A7E8-164932662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38100</xdr:rowOff>
    </xdr:from>
    <xdr:to>
      <xdr:col>11</xdr:col>
      <xdr:colOff>654050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D827E-7CE0-B44D-9F42-51B40DF39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165100</xdr:rowOff>
    </xdr:from>
    <xdr:to>
      <xdr:col>4</xdr:col>
      <xdr:colOff>1193800</xdr:colOff>
      <xdr:row>28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D48030-462F-6B45-BE7B-134CD8F22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4.931523726853" createdVersion="7" refreshedVersion="7" minRefreshableVersion="3" recordCount="4114" xr:uid="{6D0E5051-282C-7847-82C3-5EFCF6698FD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4.951133449074" createdVersion="7" refreshedVersion="7" minRefreshableVersion="3" recordCount="4114" xr:uid="{D5B2F4BC-B615-2D43-80D9-F7FA788485B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_ended_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44300-17D9-FD47-8F59-2EF046417E50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8">
      <pivotArea collapsedLevelsAreSubtotals="1" fieldPosition="0">
        <references count="1">
          <reference field="16" count="0"/>
        </references>
      </pivotArea>
    </format>
    <format dxfId="17">
      <pivotArea dataOnly="0" labelOnly="1" fieldPosition="0">
        <references count="1">
          <reference field="16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5C1DE-D843-E34F-B34B-C4E8FD4E5422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16">
      <pivotArea collapsedLevelsAreSubtotals="1" fieldPosition="0">
        <references count="1">
          <reference field="17" count="0"/>
        </references>
      </pivotArea>
    </format>
    <format dxfId="15">
      <pivotArea dataOnly="0" labelOnly="1" fieldPosition="0">
        <references count="1">
          <reference field="17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278AD-B504-1748-8F58-2614C23A5F99}" name="PivotTable5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900C-0608-C646-83F9-28030295D264}">
  <dimension ref="A1:F14"/>
  <sheetViews>
    <sheetView workbookViewId="0">
      <selection activeCell="H22" sqref="H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8317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1" t="s">
        <v>8319</v>
      </c>
      <c r="B6" s="12">
        <v>178</v>
      </c>
      <c r="C6" s="12">
        <v>213</v>
      </c>
      <c r="D6" s="12"/>
      <c r="E6" s="12">
        <v>209</v>
      </c>
      <c r="F6" s="12">
        <v>600</v>
      </c>
    </row>
    <row r="7" spans="1:6" x14ac:dyDescent="0.2">
      <c r="A7" s="11" t="s">
        <v>8322</v>
      </c>
      <c r="B7" s="12">
        <v>30</v>
      </c>
      <c r="C7" s="12">
        <v>127</v>
      </c>
      <c r="D7" s="12"/>
      <c r="E7" s="12">
        <v>80</v>
      </c>
      <c r="F7" s="12">
        <v>237</v>
      </c>
    </row>
    <row r="8" spans="1:6" x14ac:dyDescent="0.2">
      <c r="A8" s="11" t="s">
        <v>8338</v>
      </c>
      <c r="B8" s="12"/>
      <c r="C8" s="12">
        <v>117</v>
      </c>
      <c r="D8" s="12"/>
      <c r="E8" s="12">
        <v>103</v>
      </c>
      <c r="F8" s="12">
        <v>220</v>
      </c>
    </row>
    <row r="9" spans="1:6" x14ac:dyDescent="0.2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8331</v>
      </c>
      <c r="B10" s="12">
        <v>24</v>
      </c>
      <c r="C10" s="12"/>
      <c r="D10" s="12"/>
      <c r="E10" s="12"/>
      <c r="F10" s="12">
        <v>24</v>
      </c>
    </row>
    <row r="11" spans="1:6" x14ac:dyDescent="0.2">
      <c r="A11" s="11" t="s">
        <v>8333</v>
      </c>
      <c r="B11" s="12"/>
      <c r="C11" s="12">
        <v>140</v>
      </c>
      <c r="D11" s="12"/>
      <c r="E11" s="12">
        <v>80</v>
      </c>
      <c r="F11" s="12">
        <v>220</v>
      </c>
    </row>
    <row r="12" spans="1:6" x14ac:dyDescent="0.2">
      <c r="A12" s="11" t="s">
        <v>8336</v>
      </c>
      <c r="B12" s="12">
        <v>20</v>
      </c>
      <c r="C12" s="12">
        <v>140</v>
      </c>
      <c r="D12" s="12">
        <v>6</v>
      </c>
      <c r="E12" s="12">
        <v>34</v>
      </c>
      <c r="F12" s="12">
        <v>200</v>
      </c>
    </row>
    <row r="13" spans="1:6" x14ac:dyDescent="0.2">
      <c r="A13" s="11" t="s">
        <v>8310</v>
      </c>
      <c r="B13" s="12">
        <v>40</v>
      </c>
      <c r="C13" s="12">
        <v>180</v>
      </c>
      <c r="D13" s="12"/>
      <c r="E13" s="12">
        <v>300</v>
      </c>
      <c r="F13" s="12">
        <v>520</v>
      </c>
    </row>
    <row r="14" spans="1:6" x14ac:dyDescent="0.2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D2B53-E9D3-454E-9D43-C1F42944FA1E}">
  <dimension ref="A1:F47"/>
  <sheetViews>
    <sheetView workbookViewId="0">
      <selection activeCell="I23" sqref="I2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D94E1-A85F-8D48-991D-507FCAE275C3}">
  <dimension ref="A1:F22"/>
  <sheetViews>
    <sheetView workbookViewId="0">
      <selection activeCell="E28" sqref="E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8383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8376</v>
      </c>
      <c r="B6" s="10">
        <v>89</v>
      </c>
      <c r="C6" s="10">
        <v>363</v>
      </c>
      <c r="D6" s="10">
        <v>50</v>
      </c>
      <c r="E6" s="10">
        <v>564</v>
      </c>
      <c r="F6" s="10">
        <v>1066</v>
      </c>
    </row>
    <row r="7" spans="1:6" x14ac:dyDescent="0.2">
      <c r="A7" s="15" t="s">
        <v>8377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2">
      <c r="A8" s="15" t="s">
        <v>8378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2">
      <c r="A9" s="15" t="s">
        <v>8379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2">
      <c r="A10" s="9" t="s">
        <v>8367</v>
      </c>
      <c r="B10" s="10">
        <v>80</v>
      </c>
      <c r="C10" s="10">
        <v>375</v>
      </c>
      <c r="D10" s="10"/>
      <c r="E10" s="10">
        <v>637</v>
      </c>
      <c r="F10" s="10">
        <v>1092</v>
      </c>
    </row>
    <row r="11" spans="1:6" x14ac:dyDescent="0.2">
      <c r="A11" s="15" t="s">
        <v>8380</v>
      </c>
      <c r="B11" s="10">
        <v>27</v>
      </c>
      <c r="C11" s="10">
        <v>102</v>
      </c>
      <c r="D11" s="10"/>
      <c r="E11" s="10">
        <v>192</v>
      </c>
      <c r="F11" s="10">
        <v>321</v>
      </c>
    </row>
    <row r="12" spans="1:6" x14ac:dyDescent="0.2">
      <c r="A12" s="15" t="s">
        <v>8368</v>
      </c>
      <c r="B12" s="10">
        <v>26</v>
      </c>
      <c r="C12" s="10">
        <v>126</v>
      </c>
      <c r="D12" s="10"/>
      <c r="E12" s="10">
        <v>234</v>
      </c>
      <c r="F12" s="10">
        <v>386</v>
      </c>
    </row>
    <row r="13" spans="1:6" x14ac:dyDescent="0.2">
      <c r="A13" s="15" t="s">
        <v>8381</v>
      </c>
      <c r="B13" s="10">
        <v>27</v>
      </c>
      <c r="C13" s="10">
        <v>147</v>
      </c>
      <c r="D13" s="10"/>
      <c r="E13" s="10">
        <v>211</v>
      </c>
      <c r="F13" s="10">
        <v>385</v>
      </c>
    </row>
    <row r="14" spans="1:6" x14ac:dyDescent="0.2">
      <c r="A14" s="9" t="s">
        <v>8369</v>
      </c>
      <c r="B14" s="10">
        <v>100</v>
      </c>
      <c r="C14" s="10">
        <v>411</v>
      </c>
      <c r="D14" s="10"/>
      <c r="E14" s="10">
        <v>507</v>
      </c>
      <c r="F14" s="10">
        <v>1018</v>
      </c>
    </row>
    <row r="15" spans="1:6" x14ac:dyDescent="0.2">
      <c r="A15" s="15" t="s">
        <v>8370</v>
      </c>
      <c r="B15" s="10">
        <v>43</v>
      </c>
      <c r="C15" s="10">
        <v>150</v>
      </c>
      <c r="D15" s="10"/>
      <c r="E15" s="10">
        <v>194</v>
      </c>
      <c r="F15" s="10">
        <v>387</v>
      </c>
    </row>
    <row r="16" spans="1:6" x14ac:dyDescent="0.2">
      <c r="A16" s="15" t="s">
        <v>8371</v>
      </c>
      <c r="B16" s="10">
        <v>33</v>
      </c>
      <c r="C16" s="10">
        <v>134</v>
      </c>
      <c r="D16" s="10"/>
      <c r="E16" s="10">
        <v>166</v>
      </c>
      <c r="F16" s="10">
        <v>333</v>
      </c>
    </row>
    <row r="17" spans="1:6" x14ac:dyDescent="0.2">
      <c r="A17" s="15" t="s">
        <v>8372</v>
      </c>
      <c r="B17" s="10">
        <v>24</v>
      </c>
      <c r="C17" s="10">
        <v>127</v>
      </c>
      <c r="D17" s="10"/>
      <c r="E17" s="10">
        <v>147</v>
      </c>
      <c r="F17" s="10">
        <v>298</v>
      </c>
    </row>
    <row r="18" spans="1:6" x14ac:dyDescent="0.2">
      <c r="A18" s="9" t="s">
        <v>8373</v>
      </c>
      <c r="B18" s="10">
        <v>80</v>
      </c>
      <c r="C18" s="10">
        <v>381</v>
      </c>
      <c r="D18" s="10"/>
      <c r="E18" s="10">
        <v>477</v>
      </c>
      <c r="F18" s="10">
        <v>938</v>
      </c>
    </row>
    <row r="19" spans="1:6" x14ac:dyDescent="0.2">
      <c r="A19" s="15" t="s">
        <v>8374</v>
      </c>
      <c r="B19" s="10">
        <v>20</v>
      </c>
      <c r="C19" s="10">
        <v>149</v>
      </c>
      <c r="D19" s="10"/>
      <c r="E19" s="10">
        <v>183</v>
      </c>
      <c r="F19" s="10">
        <v>352</v>
      </c>
    </row>
    <row r="20" spans="1:6" x14ac:dyDescent="0.2">
      <c r="A20" s="15" t="s">
        <v>8375</v>
      </c>
      <c r="B20" s="10">
        <v>37</v>
      </c>
      <c r="C20" s="10">
        <v>114</v>
      </c>
      <c r="D20" s="10"/>
      <c r="E20" s="10">
        <v>183</v>
      </c>
      <c r="F20" s="10">
        <v>334</v>
      </c>
    </row>
    <row r="21" spans="1:6" x14ac:dyDescent="0.2">
      <c r="A21" s="15" t="s">
        <v>8382</v>
      </c>
      <c r="B21" s="10">
        <v>23</v>
      </c>
      <c r="C21" s="10">
        <v>118</v>
      </c>
      <c r="D21" s="10"/>
      <c r="E21" s="10">
        <v>111</v>
      </c>
      <c r="F21" s="10">
        <v>252</v>
      </c>
    </row>
    <row r="22" spans="1:6" x14ac:dyDescent="0.2">
      <c r="A22" s="9" t="s">
        <v>8362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6640625" style="6" customWidth="1"/>
    <col min="16" max="16" width="17.5" customWidth="1"/>
    <col min="17" max="17" width="15.6640625" customWidth="1"/>
    <col min="18" max="18" width="18.1640625" customWidth="1"/>
    <col min="19" max="19" width="26.33203125" style="14" customWidth="1"/>
    <col min="20" max="20" width="22" style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7">
        <f>E2/L2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/>
  <conditionalFormatting sqref="F1:F1048576">
    <cfRule type="containsText" dxfId="14" priority="7" operator="containsText" text="failed">
      <formula>NOT(ISERROR(SEARCH("failed",F1)))</formula>
    </cfRule>
    <cfRule type="containsText" dxfId="13" priority="6" operator="containsText" text="canceled">
      <formula>NOT(ISERROR(SEARCH("canceled",F1)))</formula>
    </cfRule>
    <cfRule type="containsText" dxfId="12" priority="5" operator="containsText" text="successful">
      <formula>NOT(ISERROR(SEARCH("successful",F1)))</formula>
    </cfRule>
    <cfRule type="containsText" dxfId="11" priority="4" operator="containsText" text="live">
      <formula>NOT(ISERROR(SEARCH("live",F1)))</formula>
    </cfRule>
  </conditionalFormatting>
  <conditionalFormatting sqref="O2:O4115">
    <cfRule type="cellIs" dxfId="10" priority="3" operator="between">
      <formula>0</formula>
      <formula>0.9999</formula>
    </cfRule>
    <cfRule type="cellIs" dxfId="9" priority="2" operator="between">
      <formula>1</formula>
      <formula>1.9999</formula>
    </cfRule>
    <cfRule type="cellIs" dxfId="8" priority="1" operator="greaterThan">
      <formula>1.9999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AE906-8B48-CF49-99E3-F33A0B8977D0}">
  <dimension ref="A1:H13"/>
  <sheetViews>
    <sheetView workbookViewId="0">
      <selection activeCell="F21" sqref="F21"/>
    </sheetView>
  </sheetViews>
  <sheetFormatPr baseColWidth="10" defaultRowHeight="15" x14ac:dyDescent="0.2"/>
  <cols>
    <col min="1" max="1" width="13.5" customWidth="1"/>
    <col min="2" max="8" width="16.6640625" customWidth="1"/>
  </cols>
  <sheetData>
    <row r="1" spans="1:8" x14ac:dyDescent="0.2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">
      <c r="A2" t="s">
        <v>8392</v>
      </c>
      <c r="B2">
        <f>COUNTIFS(Data!$F2:$F4115,"successful",Data!$D2:$D4115,"&lt;1000")</f>
        <v>322</v>
      </c>
      <c r="C2">
        <f>COUNTIFS(Data!$F2:$F4115,"failed",Data!$D2:$D4115,"&lt;1000")</f>
        <v>113</v>
      </c>
      <c r="D2">
        <f>COUNTIFS(Data!$F2:$F4115,"canceled",Data!$D2:$D4115,"&lt;1000")</f>
        <v>18</v>
      </c>
      <c r="E2">
        <f>B2+C2+D2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8393</v>
      </c>
      <c r="B3">
        <f>COUNTIFS(Data!$F2:$F4115,"successful",Data!$D2:$D4115,"&gt;999",Data!$D2:$D4115,"&lt;5000")</f>
        <v>932</v>
      </c>
      <c r="C3">
        <f>COUNTIFS(Data!$F2:$F4115,"failed",Data!$D2:$D4115,"&gt;999",Data!$D2:$D4115,"&lt;5000")</f>
        <v>420</v>
      </c>
      <c r="D3">
        <f>COUNTIFS(Data!$F2:$F4115,"canceled",Data!$D2:$D4115,"&gt;999",Data!$D2:$D4115,"&lt;5000")</f>
        <v>60</v>
      </c>
      <c r="E3">
        <f t="shared" ref="E3:E13" si="0">B3+C3+D3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8394</v>
      </c>
      <c r="B4">
        <f>COUNTIFS(Data!$F2:$F4115,"successful",Data!$D2:$D4115,"&gt;4999",Data!$D2:$D4115,"&lt;10000")</f>
        <v>381</v>
      </c>
      <c r="C4">
        <f>COUNTIFS(Data!$F2:$F4115,"failed",Data!$D2:$D4115,"&gt;4999",Data!$D2:$D4115,"&lt;10000")</f>
        <v>283</v>
      </c>
      <c r="D4">
        <f>COUNTIFS(Data!$F2:$F4115,"canceled",Data!$D2:$D4115,"&gt;4999",Data!$D2:$D4115,"&lt;10000")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8395</v>
      </c>
      <c r="B5">
        <f>COUNTIFS(Data!$F2:$F4115,"successful",Data!$D2:$D4115,"&gt;9999",Data!$D2:$D4115,"&lt;15000")</f>
        <v>168</v>
      </c>
      <c r="C5">
        <f>COUNTIFS(Data!$F2:$F4115,"failed",Data!$D2:$D4115,"&gt;9999",Data!$D2:$D4115,"&lt;15000")</f>
        <v>144</v>
      </c>
      <c r="D5">
        <f>COUNTIFS(Data!$F2:$F4115,"canceled",Data!$D2:$D4115,"&gt;9999",Data!$D2:$D4115,"&lt;15000")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8396</v>
      </c>
      <c r="B6">
        <f>COUNTIFS(Data!$F2:$F4115,"successful",Data!$D2:$D4115,"&gt;14999",Data!$D2:$D4115,"&lt;20000")</f>
        <v>94</v>
      </c>
      <c r="C6">
        <f>COUNTIFS(Data!$F2:$F4115,"failed",Data!$D2:$D4115,"&gt;14999",Data!$D2:$D4115,"&lt;20000")</f>
        <v>90</v>
      </c>
      <c r="D6">
        <f>COUNTIFS(Data!$F2:$F4115,"canceled",Data!$D2:$D4115,"&gt;14999",Data!$D2:$D4115,"&lt;20000")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8397</v>
      </c>
      <c r="B7">
        <f>COUNTIFS(Data!$F2:$F4115,"successful",Data!$D2:$D4115,"&gt;19999",Data!$D2:$D4115,"&lt;25000")</f>
        <v>62</v>
      </c>
      <c r="C7">
        <f>COUNTIFS(Data!$F2:$F4115,"failed",Data!$D2:$D4115,"&gt;19999",Data!$D2:$D4115,"&lt;25000")</f>
        <v>72</v>
      </c>
      <c r="D7">
        <f>COUNTIFS(Data!$F2:$F4115,"canceled",Data!$D2:$D4115,"&gt;19999",Data!$D2:$D4115,"&lt;25000")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8398</v>
      </c>
      <c r="B8">
        <f>COUNTIFS(Data!$F2:$F4115,"successful",Data!$D2:$D4115,"&gt;24999",Data!$D2:$D4115,"&lt;30000")</f>
        <v>55</v>
      </c>
      <c r="C8">
        <f>COUNTIFS(Data!$F2:$F4115,"failed",Data!$D2:$D4115,"&gt;24999",Data!$D2:$D4115,"&lt;30000")</f>
        <v>64</v>
      </c>
      <c r="D8">
        <f>COUNTIFS(Data!$F2:$F4115,"canceled",Data!$D2:$D4115,"&gt;24999",Data!$D2:$D4115,"&lt;30000")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8399</v>
      </c>
      <c r="B9">
        <f>COUNTIFS(Data!$F2:$F4115,"successful",Data!$D2:$D4115,"&gt;29999",Data!$D2:$D4115,"&lt;35000")</f>
        <v>32</v>
      </c>
      <c r="C9">
        <f>COUNTIFS(Data!$F2:$F4115,"failed",Data!$D2:$D4115,"&gt;29999",Data!$D2:$D4115,"&lt;35000")</f>
        <v>37</v>
      </c>
      <c r="D9">
        <f>COUNTIFS(Data!$F2:$F4115,"canceled",Data!$D2:$D4115,"&gt;29999",Data!$D2:$D4115,"&lt;35000")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8400</v>
      </c>
      <c r="B10">
        <f>COUNTIFS(Data!$F2:$F4115,"successful",Data!$D2:$D4115,"&gt;34999",Data!$D2:$D4115,"&lt;40000")</f>
        <v>26</v>
      </c>
      <c r="C10">
        <f>COUNTIFS(Data!$F2:$F4115,"failed",Data!$D2:$D4115,"&gt;34999",Data!$D2:$D4115,"&lt;40000")</f>
        <v>22</v>
      </c>
      <c r="D10">
        <f>COUNTIFS(Data!$F2:$F4115,"canceled",Data!$D2:$D4115,"&gt;34999",Data!$D2:$D4115,"&lt;40000")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8401</v>
      </c>
      <c r="B11">
        <f>COUNTIFS(Data!$F2:$F4115,"successful",Data!$D2:$D4115,"&gt;39999",Data!$D2:$D4115,"&lt;45000")</f>
        <v>21</v>
      </c>
      <c r="C11">
        <f>COUNTIFS(Data!$F2:$F4115,"failed",Data!$D2:$D4115,"&gt;39999",Data!$D2:$D4115,"&lt;45000")</f>
        <v>16</v>
      </c>
      <c r="D11">
        <f>COUNTIFS(Data!$F2:$F4115,"canceled",Data!$D2:$D4115,"&gt;39999",Data!$D2:$D4115,"&lt;45000")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8402</v>
      </c>
      <c r="B12">
        <f>COUNTIFS(Data!$F2:$F4115,"successful",Data!$D2:$D4115,"&gt;44999",Data!$D2:$D4115,"&lt;50000")</f>
        <v>6</v>
      </c>
      <c r="C12">
        <f>COUNTIFS(Data!$F2:$F4115,"failed",Data!$D2:$D4115,"&gt;44999",Data!$D2:$D4115,"&lt;50000")</f>
        <v>11</v>
      </c>
      <c r="D12">
        <f>COUNTIFS(Data!$F2:$F4115,"canceled",Data!$D2:$D4115,"&gt;44999",Data!$D2:$D4115,"&lt;50000")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8403</v>
      </c>
      <c r="B13">
        <f>COUNTIFS(Data!$F2:$F4115,"successful",Data!$D2:$D4115,"&gt;=50000")</f>
        <v>86</v>
      </c>
      <c r="C13">
        <f>COUNTIFS(Data!$F2:$F4115,"failed",Data!$D2:$D4115,"&gt;=50000")</f>
        <v>258</v>
      </c>
      <c r="D13">
        <f>COUNTIFS(Data!$F2:$F4115,"canceled",Data!$D2:$D4115,"&gt;=50000")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ignoredErrors>
    <ignoredError sqref="B6 C2:C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75AEE-77EC-124B-9C74-9DBD6198C17A}">
  <dimension ref="A1:I2186"/>
  <sheetViews>
    <sheetView workbookViewId="0">
      <selection activeCell="E8" sqref="E8"/>
    </sheetView>
  </sheetViews>
  <sheetFormatPr baseColWidth="10" defaultRowHeight="15" x14ac:dyDescent="0.2"/>
  <cols>
    <col min="1" max="1" width="15.83203125" customWidth="1"/>
    <col min="2" max="3" width="16.5" customWidth="1"/>
    <col min="7" max="7" width="14" customWidth="1"/>
    <col min="9" max="9" width="14" customWidth="1"/>
  </cols>
  <sheetData>
    <row r="1" spans="1:9" x14ac:dyDescent="0.2">
      <c r="B1" t="s">
        <v>8404</v>
      </c>
      <c r="C1" t="s">
        <v>8405</v>
      </c>
      <c r="F1" s="1" t="s">
        <v>8218</v>
      </c>
      <c r="G1" s="1" t="s">
        <v>8262</v>
      </c>
      <c r="H1" s="1" t="s">
        <v>8218</v>
      </c>
      <c r="I1" s="1" t="s">
        <v>8262</v>
      </c>
    </row>
    <row r="2" spans="1:9" x14ac:dyDescent="0.2">
      <c r="A2" t="s">
        <v>8406</v>
      </c>
      <c r="B2" s="16">
        <f>AVERAGE(G2:G2186)</f>
        <v>194.42517162471395</v>
      </c>
      <c r="C2" s="16">
        <f>AVERAGE(I2:I1531)</f>
        <v>17.709803921568628</v>
      </c>
      <c r="F2" t="s">
        <v>8219</v>
      </c>
      <c r="G2">
        <v>182</v>
      </c>
      <c r="H2" t="s">
        <v>8221</v>
      </c>
      <c r="I2">
        <v>0</v>
      </c>
    </row>
    <row r="3" spans="1:9" x14ac:dyDescent="0.2">
      <c r="A3" t="s">
        <v>8407</v>
      </c>
      <c r="B3">
        <f>MEDIAN(G2:G2186)</f>
        <v>62</v>
      </c>
      <c r="C3">
        <f>MEDIAN(I2:I1531)</f>
        <v>4</v>
      </c>
      <c r="F3" t="s">
        <v>8219</v>
      </c>
      <c r="G3">
        <v>79</v>
      </c>
      <c r="H3" t="s">
        <v>8221</v>
      </c>
      <c r="I3">
        <v>1</v>
      </c>
    </row>
    <row r="4" spans="1:9" x14ac:dyDescent="0.2">
      <c r="A4" t="s">
        <v>8409</v>
      </c>
      <c r="B4">
        <f>MIN(G2:G2186)</f>
        <v>1</v>
      </c>
      <c r="C4">
        <f>MIN(I2:I1531)</f>
        <v>0</v>
      </c>
      <c r="F4" t="s">
        <v>8219</v>
      </c>
      <c r="G4">
        <v>35</v>
      </c>
      <c r="H4" t="s">
        <v>8221</v>
      </c>
      <c r="I4">
        <v>10</v>
      </c>
    </row>
    <row r="5" spans="1:9" x14ac:dyDescent="0.2">
      <c r="A5" t="s">
        <v>8410</v>
      </c>
      <c r="B5">
        <f>MAX(G2:G2186)</f>
        <v>26457</v>
      </c>
      <c r="C5">
        <f>MAX(I2:I1531)</f>
        <v>1293</v>
      </c>
      <c r="F5" t="s">
        <v>8219</v>
      </c>
      <c r="G5">
        <v>150</v>
      </c>
      <c r="H5" t="s">
        <v>8221</v>
      </c>
      <c r="I5">
        <v>0</v>
      </c>
    </row>
    <row r="6" spans="1:9" x14ac:dyDescent="0.2">
      <c r="A6" t="s">
        <v>8408</v>
      </c>
      <c r="B6" s="16">
        <f>_xlfn.VAR.P(G2:G2186)</f>
        <v>712840.9867348104</v>
      </c>
      <c r="C6" s="16">
        <f>_xlfn.VAR.P(I2:I1531)</f>
        <v>3773.2216685890044</v>
      </c>
      <c r="F6" t="s">
        <v>8219</v>
      </c>
      <c r="G6">
        <v>284</v>
      </c>
      <c r="H6" t="s">
        <v>8221</v>
      </c>
      <c r="I6">
        <v>7</v>
      </c>
    </row>
    <row r="7" spans="1:9" x14ac:dyDescent="0.2">
      <c r="A7" t="s">
        <v>8411</v>
      </c>
      <c r="B7" s="16">
        <f>STDEV(G2:G2186)</f>
        <v>844.49237955591047</v>
      </c>
      <c r="C7" s="16">
        <f>STDEV(I2:I1531)</f>
        <v>61.446638959868842</v>
      </c>
      <c r="F7" t="s">
        <v>8219</v>
      </c>
      <c r="G7">
        <v>47</v>
      </c>
      <c r="H7" t="s">
        <v>8221</v>
      </c>
      <c r="I7">
        <v>0</v>
      </c>
    </row>
    <row r="8" spans="1:9" x14ac:dyDescent="0.2">
      <c r="F8" t="s">
        <v>8219</v>
      </c>
      <c r="G8">
        <v>58</v>
      </c>
      <c r="H8" t="s">
        <v>8221</v>
      </c>
      <c r="I8">
        <v>1</v>
      </c>
    </row>
    <row r="9" spans="1:9" x14ac:dyDescent="0.2">
      <c r="F9" t="s">
        <v>8219</v>
      </c>
      <c r="G9">
        <v>57</v>
      </c>
      <c r="H9" t="s">
        <v>8221</v>
      </c>
      <c r="I9">
        <v>2</v>
      </c>
    </row>
    <row r="10" spans="1:9" x14ac:dyDescent="0.2">
      <c r="F10" t="s">
        <v>8219</v>
      </c>
      <c r="G10">
        <v>12</v>
      </c>
      <c r="H10" t="s">
        <v>8221</v>
      </c>
      <c r="I10">
        <v>3</v>
      </c>
    </row>
    <row r="11" spans="1:9" x14ac:dyDescent="0.2">
      <c r="F11" t="s">
        <v>8219</v>
      </c>
      <c r="G11">
        <v>20</v>
      </c>
      <c r="H11" t="s">
        <v>8221</v>
      </c>
      <c r="I11">
        <v>10</v>
      </c>
    </row>
    <row r="12" spans="1:9" x14ac:dyDescent="0.2">
      <c r="F12" t="s">
        <v>8219</v>
      </c>
      <c r="G12">
        <v>19</v>
      </c>
      <c r="H12" t="s">
        <v>8221</v>
      </c>
      <c r="I12">
        <v>10</v>
      </c>
    </row>
    <row r="13" spans="1:9" x14ac:dyDescent="0.2">
      <c r="F13" t="s">
        <v>8219</v>
      </c>
      <c r="G13">
        <v>75</v>
      </c>
      <c r="H13" t="s">
        <v>8221</v>
      </c>
      <c r="I13">
        <v>1</v>
      </c>
    </row>
    <row r="14" spans="1:9" x14ac:dyDescent="0.2">
      <c r="F14" t="s">
        <v>8219</v>
      </c>
      <c r="G14">
        <v>827</v>
      </c>
      <c r="H14" t="s">
        <v>8221</v>
      </c>
      <c r="I14">
        <v>0</v>
      </c>
    </row>
    <row r="15" spans="1:9" x14ac:dyDescent="0.2">
      <c r="F15" t="s">
        <v>8219</v>
      </c>
      <c r="G15">
        <v>51</v>
      </c>
      <c r="H15" t="s">
        <v>8221</v>
      </c>
      <c r="I15">
        <v>0</v>
      </c>
    </row>
    <row r="16" spans="1:9" x14ac:dyDescent="0.2">
      <c r="F16" t="s">
        <v>8219</v>
      </c>
      <c r="G16">
        <v>41</v>
      </c>
      <c r="H16" t="s">
        <v>8221</v>
      </c>
      <c r="I16">
        <v>0</v>
      </c>
    </row>
    <row r="17" spans="6:9" x14ac:dyDescent="0.2">
      <c r="F17" t="s">
        <v>8219</v>
      </c>
      <c r="G17">
        <v>98</v>
      </c>
      <c r="H17" t="s">
        <v>8221</v>
      </c>
      <c r="I17">
        <v>26</v>
      </c>
    </row>
    <row r="18" spans="6:9" x14ac:dyDescent="0.2">
      <c r="F18" t="s">
        <v>8219</v>
      </c>
      <c r="G18">
        <v>70</v>
      </c>
      <c r="H18" t="s">
        <v>8221</v>
      </c>
      <c r="I18">
        <v>0</v>
      </c>
    </row>
    <row r="19" spans="6:9" x14ac:dyDescent="0.2">
      <c r="F19" t="s">
        <v>8219</v>
      </c>
      <c r="G19">
        <v>36</v>
      </c>
      <c r="H19" t="s">
        <v>8221</v>
      </c>
      <c r="I19">
        <v>7</v>
      </c>
    </row>
    <row r="20" spans="6:9" x14ac:dyDescent="0.2">
      <c r="F20" t="s">
        <v>8219</v>
      </c>
      <c r="G20">
        <v>342</v>
      </c>
      <c r="H20" t="s">
        <v>8221</v>
      </c>
      <c r="I20">
        <v>0</v>
      </c>
    </row>
    <row r="21" spans="6:9" x14ac:dyDescent="0.2">
      <c r="F21" t="s">
        <v>8219</v>
      </c>
      <c r="G21">
        <v>22</v>
      </c>
      <c r="H21" t="s">
        <v>8221</v>
      </c>
      <c r="I21">
        <v>2</v>
      </c>
    </row>
    <row r="22" spans="6:9" x14ac:dyDescent="0.2">
      <c r="F22" t="s">
        <v>8219</v>
      </c>
      <c r="G22">
        <v>25</v>
      </c>
      <c r="H22" t="s">
        <v>8221</v>
      </c>
      <c r="I22">
        <v>13</v>
      </c>
    </row>
    <row r="23" spans="6:9" x14ac:dyDescent="0.2">
      <c r="F23" t="s">
        <v>8219</v>
      </c>
      <c r="G23">
        <v>101</v>
      </c>
      <c r="H23" t="s">
        <v>8221</v>
      </c>
      <c r="I23">
        <v>4</v>
      </c>
    </row>
    <row r="24" spans="6:9" x14ac:dyDescent="0.2">
      <c r="F24" t="s">
        <v>8219</v>
      </c>
      <c r="G24">
        <v>8</v>
      </c>
      <c r="H24" t="s">
        <v>8221</v>
      </c>
      <c r="I24">
        <v>0</v>
      </c>
    </row>
    <row r="25" spans="6:9" x14ac:dyDescent="0.2">
      <c r="F25" t="s">
        <v>8219</v>
      </c>
      <c r="G25">
        <v>23</v>
      </c>
      <c r="H25" t="s">
        <v>8221</v>
      </c>
      <c r="I25">
        <v>12</v>
      </c>
    </row>
    <row r="26" spans="6:9" x14ac:dyDescent="0.2">
      <c r="F26" t="s">
        <v>8219</v>
      </c>
      <c r="G26">
        <v>574</v>
      </c>
      <c r="H26" t="s">
        <v>8221</v>
      </c>
      <c r="I26">
        <v>2</v>
      </c>
    </row>
    <row r="27" spans="6:9" x14ac:dyDescent="0.2">
      <c r="F27" t="s">
        <v>8219</v>
      </c>
      <c r="G27">
        <v>14</v>
      </c>
      <c r="H27" t="s">
        <v>8221</v>
      </c>
      <c r="I27">
        <v>10</v>
      </c>
    </row>
    <row r="28" spans="6:9" x14ac:dyDescent="0.2">
      <c r="F28" t="s">
        <v>8219</v>
      </c>
      <c r="G28">
        <v>19</v>
      </c>
      <c r="H28" t="s">
        <v>8221</v>
      </c>
      <c r="I28">
        <v>0</v>
      </c>
    </row>
    <row r="29" spans="6:9" x14ac:dyDescent="0.2">
      <c r="F29" t="s">
        <v>8219</v>
      </c>
      <c r="G29">
        <v>150</v>
      </c>
      <c r="H29" t="s">
        <v>8221</v>
      </c>
      <c r="I29">
        <v>5</v>
      </c>
    </row>
    <row r="30" spans="6:9" x14ac:dyDescent="0.2">
      <c r="F30" t="s">
        <v>8219</v>
      </c>
      <c r="G30">
        <v>71</v>
      </c>
      <c r="H30" t="s">
        <v>8221</v>
      </c>
      <c r="I30">
        <v>0</v>
      </c>
    </row>
    <row r="31" spans="6:9" x14ac:dyDescent="0.2">
      <c r="F31" t="s">
        <v>8219</v>
      </c>
      <c r="G31">
        <v>117</v>
      </c>
      <c r="H31" t="s">
        <v>8221</v>
      </c>
      <c r="I31">
        <v>5</v>
      </c>
    </row>
    <row r="32" spans="6:9" x14ac:dyDescent="0.2">
      <c r="F32" t="s">
        <v>8219</v>
      </c>
      <c r="G32">
        <v>53</v>
      </c>
      <c r="H32" t="s">
        <v>8221</v>
      </c>
      <c r="I32">
        <v>1</v>
      </c>
    </row>
    <row r="33" spans="6:9" x14ac:dyDescent="0.2">
      <c r="F33" t="s">
        <v>8219</v>
      </c>
      <c r="G33">
        <v>1</v>
      </c>
      <c r="H33" t="s">
        <v>8221</v>
      </c>
      <c r="I33">
        <v>3</v>
      </c>
    </row>
    <row r="34" spans="6:9" x14ac:dyDescent="0.2">
      <c r="F34" t="s">
        <v>8219</v>
      </c>
      <c r="G34">
        <v>89</v>
      </c>
      <c r="H34" t="s">
        <v>8221</v>
      </c>
      <c r="I34">
        <v>3</v>
      </c>
    </row>
    <row r="35" spans="6:9" x14ac:dyDescent="0.2">
      <c r="F35" t="s">
        <v>8219</v>
      </c>
      <c r="G35">
        <v>64</v>
      </c>
      <c r="H35" t="s">
        <v>8221</v>
      </c>
      <c r="I35">
        <v>0</v>
      </c>
    </row>
    <row r="36" spans="6:9" x14ac:dyDescent="0.2">
      <c r="F36" t="s">
        <v>8219</v>
      </c>
      <c r="G36">
        <v>68</v>
      </c>
      <c r="H36" t="s">
        <v>8221</v>
      </c>
      <c r="I36">
        <v>3</v>
      </c>
    </row>
    <row r="37" spans="6:9" x14ac:dyDescent="0.2">
      <c r="F37" t="s">
        <v>8219</v>
      </c>
      <c r="G37">
        <v>28</v>
      </c>
      <c r="H37" t="s">
        <v>8221</v>
      </c>
      <c r="I37">
        <v>0</v>
      </c>
    </row>
    <row r="38" spans="6:9" x14ac:dyDescent="0.2">
      <c r="F38" t="s">
        <v>8219</v>
      </c>
      <c r="G38">
        <v>44</v>
      </c>
      <c r="H38" t="s">
        <v>8221</v>
      </c>
      <c r="I38">
        <v>19</v>
      </c>
    </row>
    <row r="39" spans="6:9" x14ac:dyDescent="0.2">
      <c r="F39" t="s">
        <v>8219</v>
      </c>
      <c r="G39">
        <v>253</v>
      </c>
      <c r="H39" t="s">
        <v>8221</v>
      </c>
      <c r="I39">
        <v>8</v>
      </c>
    </row>
    <row r="40" spans="6:9" x14ac:dyDescent="0.2">
      <c r="F40" t="s">
        <v>8219</v>
      </c>
      <c r="G40">
        <v>66</v>
      </c>
      <c r="H40" t="s">
        <v>8221</v>
      </c>
      <c r="I40">
        <v>6</v>
      </c>
    </row>
    <row r="41" spans="6:9" x14ac:dyDescent="0.2">
      <c r="F41" t="s">
        <v>8219</v>
      </c>
      <c r="G41">
        <v>217</v>
      </c>
      <c r="H41" t="s">
        <v>8221</v>
      </c>
      <c r="I41">
        <v>0</v>
      </c>
    </row>
    <row r="42" spans="6:9" x14ac:dyDescent="0.2">
      <c r="F42" t="s">
        <v>8219</v>
      </c>
      <c r="G42">
        <v>16</v>
      </c>
      <c r="H42" t="s">
        <v>8221</v>
      </c>
      <c r="I42">
        <v>18</v>
      </c>
    </row>
    <row r="43" spans="6:9" x14ac:dyDescent="0.2">
      <c r="F43" t="s">
        <v>8219</v>
      </c>
      <c r="G43">
        <v>19</v>
      </c>
      <c r="H43" t="s">
        <v>8221</v>
      </c>
      <c r="I43">
        <v>7</v>
      </c>
    </row>
    <row r="44" spans="6:9" x14ac:dyDescent="0.2">
      <c r="F44" t="s">
        <v>8219</v>
      </c>
      <c r="G44">
        <v>169</v>
      </c>
      <c r="H44" t="s">
        <v>8221</v>
      </c>
      <c r="I44">
        <v>0</v>
      </c>
    </row>
    <row r="45" spans="6:9" x14ac:dyDescent="0.2">
      <c r="F45" t="s">
        <v>8219</v>
      </c>
      <c r="G45">
        <v>263</v>
      </c>
      <c r="H45" t="s">
        <v>8221</v>
      </c>
      <c r="I45">
        <v>8</v>
      </c>
    </row>
    <row r="46" spans="6:9" x14ac:dyDescent="0.2">
      <c r="F46" t="s">
        <v>8219</v>
      </c>
      <c r="G46">
        <v>15</v>
      </c>
      <c r="H46" t="s">
        <v>8221</v>
      </c>
      <c r="I46">
        <v>1293</v>
      </c>
    </row>
    <row r="47" spans="6:9" x14ac:dyDescent="0.2">
      <c r="F47" t="s">
        <v>8219</v>
      </c>
      <c r="G47">
        <v>61</v>
      </c>
      <c r="H47" t="s">
        <v>8221</v>
      </c>
      <c r="I47">
        <v>17</v>
      </c>
    </row>
    <row r="48" spans="6:9" x14ac:dyDescent="0.2">
      <c r="F48" t="s">
        <v>8219</v>
      </c>
      <c r="G48">
        <v>45</v>
      </c>
      <c r="H48" t="s">
        <v>8221</v>
      </c>
      <c r="I48">
        <v>0</v>
      </c>
    </row>
    <row r="49" spans="6:9" x14ac:dyDescent="0.2">
      <c r="F49" t="s">
        <v>8219</v>
      </c>
      <c r="G49">
        <v>70</v>
      </c>
      <c r="H49" t="s">
        <v>8221</v>
      </c>
      <c r="I49">
        <v>13</v>
      </c>
    </row>
    <row r="50" spans="6:9" x14ac:dyDescent="0.2">
      <c r="F50" t="s">
        <v>8219</v>
      </c>
      <c r="G50">
        <v>38</v>
      </c>
      <c r="H50" t="s">
        <v>8221</v>
      </c>
      <c r="I50">
        <v>0</v>
      </c>
    </row>
    <row r="51" spans="6:9" x14ac:dyDescent="0.2">
      <c r="F51" t="s">
        <v>8219</v>
      </c>
      <c r="G51">
        <v>87</v>
      </c>
      <c r="H51" t="s">
        <v>8221</v>
      </c>
      <c r="I51">
        <v>0</v>
      </c>
    </row>
    <row r="52" spans="6:9" x14ac:dyDescent="0.2">
      <c r="F52" t="s">
        <v>8219</v>
      </c>
      <c r="G52">
        <v>22</v>
      </c>
      <c r="H52" t="s">
        <v>8221</v>
      </c>
      <c r="I52">
        <v>33</v>
      </c>
    </row>
    <row r="53" spans="6:9" x14ac:dyDescent="0.2">
      <c r="F53" t="s">
        <v>8219</v>
      </c>
      <c r="G53">
        <v>119</v>
      </c>
      <c r="H53" t="s">
        <v>8221</v>
      </c>
      <c r="I53">
        <v>12</v>
      </c>
    </row>
    <row r="54" spans="6:9" x14ac:dyDescent="0.2">
      <c r="F54" t="s">
        <v>8219</v>
      </c>
      <c r="G54">
        <v>52</v>
      </c>
      <c r="H54" t="s">
        <v>8221</v>
      </c>
      <c r="I54">
        <v>1</v>
      </c>
    </row>
    <row r="55" spans="6:9" x14ac:dyDescent="0.2">
      <c r="F55" t="s">
        <v>8219</v>
      </c>
      <c r="G55">
        <v>117</v>
      </c>
      <c r="H55" t="s">
        <v>8221</v>
      </c>
      <c r="I55">
        <v>1</v>
      </c>
    </row>
    <row r="56" spans="6:9" x14ac:dyDescent="0.2">
      <c r="F56" t="s">
        <v>8219</v>
      </c>
      <c r="G56">
        <v>52</v>
      </c>
      <c r="H56" t="s">
        <v>8221</v>
      </c>
      <c r="I56">
        <v>1</v>
      </c>
    </row>
    <row r="57" spans="6:9" x14ac:dyDescent="0.2">
      <c r="F57" t="s">
        <v>8219</v>
      </c>
      <c r="G57">
        <v>86</v>
      </c>
      <c r="H57" t="s">
        <v>8221</v>
      </c>
      <c r="I57">
        <v>1</v>
      </c>
    </row>
    <row r="58" spans="6:9" x14ac:dyDescent="0.2">
      <c r="F58" t="s">
        <v>8219</v>
      </c>
      <c r="G58">
        <v>174</v>
      </c>
      <c r="H58" t="s">
        <v>8221</v>
      </c>
      <c r="I58">
        <v>84</v>
      </c>
    </row>
    <row r="59" spans="6:9" x14ac:dyDescent="0.2">
      <c r="F59" t="s">
        <v>8219</v>
      </c>
      <c r="G59">
        <v>69</v>
      </c>
      <c r="H59" t="s">
        <v>8221</v>
      </c>
      <c r="I59">
        <v>38</v>
      </c>
    </row>
    <row r="60" spans="6:9" x14ac:dyDescent="0.2">
      <c r="F60" t="s">
        <v>8219</v>
      </c>
      <c r="G60">
        <v>75</v>
      </c>
      <c r="H60" t="s">
        <v>8221</v>
      </c>
      <c r="I60">
        <v>1</v>
      </c>
    </row>
    <row r="61" spans="6:9" x14ac:dyDescent="0.2">
      <c r="F61" t="s">
        <v>8219</v>
      </c>
      <c r="G61">
        <v>33</v>
      </c>
      <c r="H61" t="s">
        <v>8221</v>
      </c>
      <c r="I61">
        <v>76</v>
      </c>
    </row>
    <row r="62" spans="6:9" x14ac:dyDescent="0.2">
      <c r="F62" t="s">
        <v>8219</v>
      </c>
      <c r="G62">
        <v>108</v>
      </c>
      <c r="H62" t="s">
        <v>8221</v>
      </c>
      <c r="I62">
        <v>3</v>
      </c>
    </row>
    <row r="63" spans="6:9" x14ac:dyDescent="0.2">
      <c r="F63" t="s">
        <v>8219</v>
      </c>
      <c r="G63">
        <v>23</v>
      </c>
      <c r="H63" t="s">
        <v>8221</v>
      </c>
      <c r="I63">
        <v>0</v>
      </c>
    </row>
    <row r="64" spans="6:9" x14ac:dyDescent="0.2">
      <c r="F64" t="s">
        <v>8219</v>
      </c>
      <c r="G64">
        <v>48</v>
      </c>
      <c r="H64" t="s">
        <v>8221</v>
      </c>
      <c r="I64">
        <v>2</v>
      </c>
    </row>
    <row r="65" spans="6:9" x14ac:dyDescent="0.2">
      <c r="F65" t="s">
        <v>8219</v>
      </c>
      <c r="G65">
        <v>64</v>
      </c>
      <c r="H65" t="s">
        <v>8221</v>
      </c>
      <c r="I65">
        <v>0</v>
      </c>
    </row>
    <row r="66" spans="6:9" x14ac:dyDescent="0.2">
      <c r="F66" t="s">
        <v>8219</v>
      </c>
      <c r="G66">
        <v>24</v>
      </c>
      <c r="H66" t="s">
        <v>8221</v>
      </c>
      <c r="I66">
        <v>0</v>
      </c>
    </row>
    <row r="67" spans="6:9" x14ac:dyDescent="0.2">
      <c r="F67" t="s">
        <v>8219</v>
      </c>
      <c r="G67">
        <v>57</v>
      </c>
      <c r="H67" t="s">
        <v>8221</v>
      </c>
      <c r="I67">
        <v>0</v>
      </c>
    </row>
    <row r="68" spans="6:9" x14ac:dyDescent="0.2">
      <c r="F68" t="s">
        <v>8219</v>
      </c>
      <c r="G68">
        <v>26</v>
      </c>
      <c r="H68" t="s">
        <v>8221</v>
      </c>
      <c r="I68">
        <v>2</v>
      </c>
    </row>
    <row r="69" spans="6:9" x14ac:dyDescent="0.2">
      <c r="F69" t="s">
        <v>8219</v>
      </c>
      <c r="G69">
        <v>20</v>
      </c>
      <c r="H69" t="s">
        <v>8221</v>
      </c>
      <c r="I69">
        <v>0</v>
      </c>
    </row>
    <row r="70" spans="6:9" x14ac:dyDescent="0.2">
      <c r="F70" t="s">
        <v>8219</v>
      </c>
      <c r="G70">
        <v>36</v>
      </c>
      <c r="H70" t="s">
        <v>8221</v>
      </c>
      <c r="I70">
        <v>0</v>
      </c>
    </row>
    <row r="71" spans="6:9" x14ac:dyDescent="0.2">
      <c r="F71" t="s">
        <v>8219</v>
      </c>
      <c r="G71">
        <v>178</v>
      </c>
      <c r="H71" t="s">
        <v>8221</v>
      </c>
      <c r="I71">
        <v>0</v>
      </c>
    </row>
    <row r="72" spans="6:9" x14ac:dyDescent="0.2">
      <c r="F72" t="s">
        <v>8219</v>
      </c>
      <c r="G72">
        <v>17</v>
      </c>
      <c r="H72" t="s">
        <v>8221</v>
      </c>
      <c r="I72">
        <v>2</v>
      </c>
    </row>
    <row r="73" spans="6:9" x14ac:dyDescent="0.2">
      <c r="F73" t="s">
        <v>8219</v>
      </c>
      <c r="G73">
        <v>32</v>
      </c>
      <c r="H73" t="s">
        <v>8221</v>
      </c>
      <c r="I73">
        <v>0</v>
      </c>
    </row>
    <row r="74" spans="6:9" x14ac:dyDescent="0.2">
      <c r="F74" t="s">
        <v>8219</v>
      </c>
      <c r="G74">
        <v>41</v>
      </c>
      <c r="H74" t="s">
        <v>8221</v>
      </c>
      <c r="I74">
        <v>7</v>
      </c>
    </row>
    <row r="75" spans="6:9" x14ac:dyDescent="0.2">
      <c r="F75" t="s">
        <v>8219</v>
      </c>
      <c r="G75">
        <v>18</v>
      </c>
      <c r="H75" t="s">
        <v>8221</v>
      </c>
      <c r="I75">
        <v>0</v>
      </c>
    </row>
    <row r="76" spans="6:9" x14ac:dyDescent="0.2">
      <c r="F76" t="s">
        <v>8219</v>
      </c>
      <c r="G76">
        <v>29</v>
      </c>
      <c r="H76" t="s">
        <v>8221</v>
      </c>
      <c r="I76">
        <v>5</v>
      </c>
    </row>
    <row r="77" spans="6:9" x14ac:dyDescent="0.2">
      <c r="F77" t="s">
        <v>8219</v>
      </c>
      <c r="G77">
        <v>47</v>
      </c>
      <c r="H77" t="s">
        <v>8221</v>
      </c>
      <c r="I77">
        <v>0</v>
      </c>
    </row>
    <row r="78" spans="6:9" x14ac:dyDescent="0.2">
      <c r="F78" t="s">
        <v>8219</v>
      </c>
      <c r="G78">
        <v>15</v>
      </c>
      <c r="H78" t="s">
        <v>8221</v>
      </c>
      <c r="I78">
        <v>0</v>
      </c>
    </row>
    <row r="79" spans="6:9" x14ac:dyDescent="0.2">
      <c r="F79" t="s">
        <v>8219</v>
      </c>
      <c r="G79">
        <v>26</v>
      </c>
      <c r="H79" t="s">
        <v>8221</v>
      </c>
      <c r="I79">
        <v>1</v>
      </c>
    </row>
    <row r="80" spans="6:9" x14ac:dyDescent="0.2">
      <c r="F80" t="s">
        <v>8219</v>
      </c>
      <c r="G80">
        <v>35</v>
      </c>
      <c r="H80" t="s">
        <v>8221</v>
      </c>
      <c r="I80">
        <v>0</v>
      </c>
    </row>
    <row r="81" spans="6:9" x14ac:dyDescent="0.2">
      <c r="F81" t="s">
        <v>8219</v>
      </c>
      <c r="G81">
        <v>41</v>
      </c>
      <c r="H81" t="s">
        <v>8221</v>
      </c>
      <c r="I81">
        <v>5</v>
      </c>
    </row>
    <row r="82" spans="6:9" x14ac:dyDescent="0.2">
      <c r="F82" t="s">
        <v>8219</v>
      </c>
      <c r="G82">
        <v>47</v>
      </c>
      <c r="H82" t="s">
        <v>8221</v>
      </c>
      <c r="I82">
        <v>3</v>
      </c>
    </row>
    <row r="83" spans="6:9" x14ac:dyDescent="0.2">
      <c r="F83" t="s">
        <v>8219</v>
      </c>
      <c r="G83">
        <v>28</v>
      </c>
      <c r="H83" t="s">
        <v>8221</v>
      </c>
      <c r="I83">
        <v>6</v>
      </c>
    </row>
    <row r="84" spans="6:9" x14ac:dyDescent="0.2">
      <c r="F84" t="s">
        <v>8219</v>
      </c>
      <c r="G84">
        <v>100</v>
      </c>
      <c r="H84" t="s">
        <v>8221</v>
      </c>
      <c r="I84">
        <v>12</v>
      </c>
    </row>
    <row r="85" spans="6:9" x14ac:dyDescent="0.2">
      <c r="F85" t="s">
        <v>8219</v>
      </c>
      <c r="G85">
        <v>13</v>
      </c>
      <c r="H85" t="s">
        <v>8221</v>
      </c>
      <c r="I85">
        <v>13</v>
      </c>
    </row>
    <row r="86" spans="6:9" x14ac:dyDescent="0.2">
      <c r="F86" t="s">
        <v>8219</v>
      </c>
      <c r="G86">
        <v>7</v>
      </c>
      <c r="H86" t="s">
        <v>8221</v>
      </c>
      <c r="I86">
        <v>5</v>
      </c>
    </row>
    <row r="87" spans="6:9" x14ac:dyDescent="0.2">
      <c r="F87" t="s">
        <v>8219</v>
      </c>
      <c r="G87">
        <v>21</v>
      </c>
      <c r="H87" t="s">
        <v>8221</v>
      </c>
      <c r="I87">
        <v>2</v>
      </c>
    </row>
    <row r="88" spans="6:9" x14ac:dyDescent="0.2">
      <c r="F88" t="s">
        <v>8219</v>
      </c>
      <c r="G88">
        <v>17</v>
      </c>
      <c r="H88" t="s">
        <v>8221</v>
      </c>
      <c r="I88">
        <v>8</v>
      </c>
    </row>
    <row r="89" spans="6:9" x14ac:dyDescent="0.2">
      <c r="F89" t="s">
        <v>8219</v>
      </c>
      <c r="G89">
        <v>25</v>
      </c>
      <c r="H89" t="s">
        <v>8221</v>
      </c>
      <c r="I89">
        <v>0</v>
      </c>
    </row>
    <row r="90" spans="6:9" x14ac:dyDescent="0.2">
      <c r="F90" t="s">
        <v>8219</v>
      </c>
      <c r="G90">
        <v>60</v>
      </c>
      <c r="H90" t="s">
        <v>8221</v>
      </c>
      <c r="I90">
        <v>13</v>
      </c>
    </row>
    <row r="91" spans="6:9" x14ac:dyDescent="0.2">
      <c r="F91" t="s">
        <v>8219</v>
      </c>
      <c r="G91">
        <v>56</v>
      </c>
      <c r="H91" t="s">
        <v>8221</v>
      </c>
      <c r="I91">
        <v>0</v>
      </c>
    </row>
    <row r="92" spans="6:9" x14ac:dyDescent="0.2">
      <c r="F92" t="s">
        <v>8219</v>
      </c>
      <c r="G92">
        <v>16</v>
      </c>
      <c r="H92" t="s">
        <v>8221</v>
      </c>
      <c r="I92">
        <v>5</v>
      </c>
    </row>
    <row r="93" spans="6:9" x14ac:dyDescent="0.2">
      <c r="F93" t="s">
        <v>8219</v>
      </c>
      <c r="G93">
        <v>46</v>
      </c>
      <c r="H93" t="s">
        <v>8221</v>
      </c>
      <c r="I93">
        <v>8</v>
      </c>
    </row>
    <row r="94" spans="6:9" x14ac:dyDescent="0.2">
      <c r="F94" t="s">
        <v>8219</v>
      </c>
      <c r="G94">
        <v>43</v>
      </c>
      <c r="H94" t="s">
        <v>8221</v>
      </c>
      <c r="I94">
        <v>8</v>
      </c>
    </row>
    <row r="95" spans="6:9" x14ac:dyDescent="0.2">
      <c r="F95" t="s">
        <v>8219</v>
      </c>
      <c r="G95">
        <v>15</v>
      </c>
      <c r="H95" t="s">
        <v>8221</v>
      </c>
      <c r="I95">
        <v>0</v>
      </c>
    </row>
    <row r="96" spans="6:9" x14ac:dyDescent="0.2">
      <c r="F96" t="s">
        <v>8219</v>
      </c>
      <c r="G96">
        <v>12</v>
      </c>
      <c r="H96" t="s">
        <v>8221</v>
      </c>
      <c r="I96">
        <v>2</v>
      </c>
    </row>
    <row r="97" spans="6:9" x14ac:dyDescent="0.2">
      <c r="F97" t="s">
        <v>8219</v>
      </c>
      <c r="G97">
        <v>21</v>
      </c>
      <c r="H97" t="s">
        <v>8221</v>
      </c>
      <c r="I97">
        <v>3</v>
      </c>
    </row>
    <row r="98" spans="6:9" x14ac:dyDescent="0.2">
      <c r="F98" t="s">
        <v>8219</v>
      </c>
      <c r="G98">
        <v>34</v>
      </c>
      <c r="H98" t="s">
        <v>8221</v>
      </c>
      <c r="I98">
        <v>0</v>
      </c>
    </row>
    <row r="99" spans="6:9" x14ac:dyDescent="0.2">
      <c r="F99" t="s">
        <v>8219</v>
      </c>
      <c r="G99">
        <v>8</v>
      </c>
      <c r="H99" t="s">
        <v>8221</v>
      </c>
      <c r="I99">
        <v>0</v>
      </c>
    </row>
    <row r="100" spans="6:9" x14ac:dyDescent="0.2">
      <c r="F100" t="s">
        <v>8219</v>
      </c>
      <c r="G100">
        <v>60</v>
      </c>
      <c r="H100" t="s">
        <v>8221</v>
      </c>
      <c r="I100">
        <v>11</v>
      </c>
    </row>
    <row r="101" spans="6:9" x14ac:dyDescent="0.2">
      <c r="F101" t="s">
        <v>8219</v>
      </c>
      <c r="G101">
        <v>39</v>
      </c>
      <c r="H101" t="s">
        <v>8221</v>
      </c>
      <c r="I101">
        <v>0</v>
      </c>
    </row>
    <row r="102" spans="6:9" x14ac:dyDescent="0.2">
      <c r="F102" t="s">
        <v>8219</v>
      </c>
      <c r="G102">
        <v>26</v>
      </c>
      <c r="H102" t="s">
        <v>8221</v>
      </c>
      <c r="I102">
        <v>1</v>
      </c>
    </row>
    <row r="103" spans="6:9" x14ac:dyDescent="0.2">
      <c r="F103" t="s">
        <v>8219</v>
      </c>
      <c r="G103">
        <v>35</v>
      </c>
      <c r="H103" t="s">
        <v>8221</v>
      </c>
      <c r="I103">
        <v>0</v>
      </c>
    </row>
    <row r="104" spans="6:9" x14ac:dyDescent="0.2">
      <c r="F104" t="s">
        <v>8219</v>
      </c>
      <c r="G104">
        <v>65</v>
      </c>
      <c r="H104" t="s">
        <v>8221</v>
      </c>
      <c r="I104">
        <v>17</v>
      </c>
    </row>
    <row r="105" spans="6:9" x14ac:dyDescent="0.2">
      <c r="F105" t="s">
        <v>8219</v>
      </c>
      <c r="G105">
        <v>49</v>
      </c>
      <c r="H105" t="s">
        <v>8221</v>
      </c>
      <c r="I105">
        <v>2</v>
      </c>
    </row>
    <row r="106" spans="6:9" x14ac:dyDescent="0.2">
      <c r="F106" t="s">
        <v>8219</v>
      </c>
      <c r="G106">
        <v>10</v>
      </c>
      <c r="H106" t="s">
        <v>8221</v>
      </c>
      <c r="I106">
        <v>1</v>
      </c>
    </row>
    <row r="107" spans="6:9" x14ac:dyDescent="0.2">
      <c r="F107" t="s">
        <v>8219</v>
      </c>
      <c r="G107">
        <v>60</v>
      </c>
      <c r="H107" t="s">
        <v>8221</v>
      </c>
      <c r="I107">
        <v>2</v>
      </c>
    </row>
    <row r="108" spans="6:9" x14ac:dyDescent="0.2">
      <c r="F108" t="s">
        <v>8219</v>
      </c>
      <c r="G108">
        <v>27</v>
      </c>
      <c r="H108" t="s">
        <v>8221</v>
      </c>
      <c r="I108">
        <v>16</v>
      </c>
    </row>
    <row r="109" spans="6:9" x14ac:dyDescent="0.2">
      <c r="F109" t="s">
        <v>8219</v>
      </c>
      <c r="G109">
        <v>69</v>
      </c>
      <c r="H109" t="s">
        <v>8221</v>
      </c>
      <c r="I109">
        <v>1</v>
      </c>
    </row>
    <row r="110" spans="6:9" x14ac:dyDescent="0.2">
      <c r="F110" t="s">
        <v>8219</v>
      </c>
      <c r="G110">
        <v>47</v>
      </c>
      <c r="H110" t="s">
        <v>8221</v>
      </c>
      <c r="I110">
        <v>4</v>
      </c>
    </row>
    <row r="111" spans="6:9" x14ac:dyDescent="0.2">
      <c r="F111" t="s">
        <v>8219</v>
      </c>
      <c r="G111">
        <v>47</v>
      </c>
      <c r="H111" t="s">
        <v>8221</v>
      </c>
      <c r="I111">
        <v>5</v>
      </c>
    </row>
    <row r="112" spans="6:9" x14ac:dyDescent="0.2">
      <c r="F112" t="s">
        <v>8219</v>
      </c>
      <c r="G112">
        <v>26</v>
      </c>
      <c r="H112" t="s">
        <v>8221</v>
      </c>
      <c r="I112">
        <v>7</v>
      </c>
    </row>
    <row r="113" spans="6:9" x14ac:dyDescent="0.2">
      <c r="F113" t="s">
        <v>8219</v>
      </c>
      <c r="G113">
        <v>53</v>
      </c>
      <c r="H113" t="s">
        <v>8221</v>
      </c>
      <c r="I113">
        <v>0</v>
      </c>
    </row>
    <row r="114" spans="6:9" x14ac:dyDescent="0.2">
      <c r="F114" t="s">
        <v>8219</v>
      </c>
      <c r="G114">
        <v>81</v>
      </c>
      <c r="H114" t="s">
        <v>8221</v>
      </c>
      <c r="I114">
        <v>12</v>
      </c>
    </row>
    <row r="115" spans="6:9" x14ac:dyDescent="0.2">
      <c r="F115" t="s">
        <v>8219</v>
      </c>
      <c r="G115">
        <v>78</v>
      </c>
      <c r="H115" t="s">
        <v>8221</v>
      </c>
      <c r="I115">
        <v>2</v>
      </c>
    </row>
    <row r="116" spans="6:9" x14ac:dyDescent="0.2">
      <c r="F116" t="s">
        <v>8219</v>
      </c>
      <c r="G116">
        <v>35</v>
      </c>
      <c r="H116" t="s">
        <v>8221</v>
      </c>
      <c r="I116">
        <v>5</v>
      </c>
    </row>
    <row r="117" spans="6:9" x14ac:dyDescent="0.2">
      <c r="F117" t="s">
        <v>8219</v>
      </c>
      <c r="G117">
        <v>22</v>
      </c>
      <c r="H117" t="s">
        <v>8221</v>
      </c>
      <c r="I117">
        <v>2</v>
      </c>
    </row>
    <row r="118" spans="6:9" x14ac:dyDescent="0.2">
      <c r="F118" t="s">
        <v>8219</v>
      </c>
      <c r="G118">
        <v>57</v>
      </c>
      <c r="H118" t="s">
        <v>8221</v>
      </c>
      <c r="I118">
        <v>3</v>
      </c>
    </row>
    <row r="119" spans="6:9" x14ac:dyDescent="0.2">
      <c r="F119" t="s">
        <v>8219</v>
      </c>
      <c r="G119">
        <v>27</v>
      </c>
      <c r="H119" t="s">
        <v>8221</v>
      </c>
      <c r="I119">
        <v>0</v>
      </c>
    </row>
    <row r="120" spans="6:9" x14ac:dyDescent="0.2">
      <c r="F120" t="s">
        <v>8219</v>
      </c>
      <c r="G120">
        <v>39</v>
      </c>
      <c r="H120" t="s">
        <v>8221</v>
      </c>
      <c r="I120">
        <v>49</v>
      </c>
    </row>
    <row r="121" spans="6:9" x14ac:dyDescent="0.2">
      <c r="F121" t="s">
        <v>8219</v>
      </c>
      <c r="G121">
        <v>37</v>
      </c>
      <c r="H121" t="s">
        <v>8221</v>
      </c>
      <c r="I121">
        <v>1</v>
      </c>
    </row>
    <row r="122" spans="6:9" x14ac:dyDescent="0.2">
      <c r="F122" t="s">
        <v>8219</v>
      </c>
      <c r="G122">
        <v>137</v>
      </c>
      <c r="H122" t="s">
        <v>8221</v>
      </c>
      <c r="I122">
        <v>2</v>
      </c>
    </row>
    <row r="123" spans="6:9" x14ac:dyDescent="0.2">
      <c r="F123" t="s">
        <v>8219</v>
      </c>
      <c r="G123">
        <v>376</v>
      </c>
      <c r="H123" t="s">
        <v>8221</v>
      </c>
      <c r="I123">
        <v>0</v>
      </c>
    </row>
    <row r="124" spans="6:9" x14ac:dyDescent="0.2">
      <c r="F124" t="s">
        <v>8219</v>
      </c>
      <c r="G124">
        <v>202</v>
      </c>
      <c r="H124" t="s">
        <v>8221</v>
      </c>
      <c r="I124">
        <v>0</v>
      </c>
    </row>
    <row r="125" spans="6:9" x14ac:dyDescent="0.2">
      <c r="F125" t="s">
        <v>8219</v>
      </c>
      <c r="G125">
        <v>328</v>
      </c>
      <c r="H125" t="s">
        <v>8221</v>
      </c>
      <c r="I125">
        <v>11</v>
      </c>
    </row>
    <row r="126" spans="6:9" x14ac:dyDescent="0.2">
      <c r="F126" t="s">
        <v>8219</v>
      </c>
      <c r="G126">
        <v>84</v>
      </c>
      <c r="H126" t="s">
        <v>8221</v>
      </c>
      <c r="I126">
        <v>1</v>
      </c>
    </row>
    <row r="127" spans="6:9" x14ac:dyDescent="0.2">
      <c r="F127" t="s">
        <v>8219</v>
      </c>
      <c r="G127">
        <v>96</v>
      </c>
      <c r="H127" t="s">
        <v>8221</v>
      </c>
      <c r="I127">
        <v>8</v>
      </c>
    </row>
    <row r="128" spans="6:9" x14ac:dyDescent="0.2">
      <c r="F128" t="s">
        <v>8219</v>
      </c>
      <c r="G128">
        <v>223</v>
      </c>
      <c r="H128" t="s">
        <v>8221</v>
      </c>
      <c r="I128">
        <v>5</v>
      </c>
    </row>
    <row r="129" spans="6:9" x14ac:dyDescent="0.2">
      <c r="F129" t="s">
        <v>8219</v>
      </c>
      <c r="G129">
        <v>62</v>
      </c>
      <c r="H129" t="s">
        <v>8221</v>
      </c>
      <c r="I129">
        <v>39</v>
      </c>
    </row>
    <row r="130" spans="6:9" x14ac:dyDescent="0.2">
      <c r="F130" t="s">
        <v>8219</v>
      </c>
      <c r="G130">
        <v>146</v>
      </c>
      <c r="H130" t="s">
        <v>8221</v>
      </c>
      <c r="I130">
        <v>0</v>
      </c>
    </row>
    <row r="131" spans="6:9" x14ac:dyDescent="0.2">
      <c r="F131" t="s">
        <v>8219</v>
      </c>
      <c r="G131">
        <v>235</v>
      </c>
      <c r="H131" t="s">
        <v>8221</v>
      </c>
      <c r="I131">
        <v>0</v>
      </c>
    </row>
    <row r="132" spans="6:9" x14ac:dyDescent="0.2">
      <c r="F132" t="s">
        <v>8219</v>
      </c>
      <c r="G132">
        <v>437</v>
      </c>
      <c r="H132" t="s">
        <v>8221</v>
      </c>
      <c r="I132">
        <v>2</v>
      </c>
    </row>
    <row r="133" spans="6:9" x14ac:dyDescent="0.2">
      <c r="F133" t="s">
        <v>8219</v>
      </c>
      <c r="G133">
        <v>77</v>
      </c>
      <c r="H133" t="s">
        <v>8221</v>
      </c>
      <c r="I133">
        <v>170</v>
      </c>
    </row>
    <row r="134" spans="6:9" x14ac:dyDescent="0.2">
      <c r="F134" t="s">
        <v>8219</v>
      </c>
      <c r="G134">
        <v>108</v>
      </c>
      <c r="H134" t="s">
        <v>8221</v>
      </c>
      <c r="I134">
        <v>5</v>
      </c>
    </row>
    <row r="135" spans="6:9" x14ac:dyDescent="0.2">
      <c r="F135" t="s">
        <v>8219</v>
      </c>
      <c r="G135">
        <v>7</v>
      </c>
      <c r="H135" t="s">
        <v>8221</v>
      </c>
      <c r="I135">
        <v>14</v>
      </c>
    </row>
    <row r="136" spans="6:9" x14ac:dyDescent="0.2">
      <c r="F136" t="s">
        <v>8219</v>
      </c>
      <c r="G136">
        <v>314</v>
      </c>
      <c r="H136" t="s">
        <v>8221</v>
      </c>
      <c r="I136">
        <v>1</v>
      </c>
    </row>
    <row r="137" spans="6:9" x14ac:dyDescent="0.2">
      <c r="F137" t="s">
        <v>8219</v>
      </c>
      <c r="G137">
        <v>188</v>
      </c>
      <c r="H137" t="s">
        <v>8221</v>
      </c>
      <c r="I137">
        <v>0</v>
      </c>
    </row>
    <row r="138" spans="6:9" x14ac:dyDescent="0.2">
      <c r="F138" t="s">
        <v>8219</v>
      </c>
      <c r="G138">
        <v>275</v>
      </c>
      <c r="H138" t="s">
        <v>8221</v>
      </c>
      <c r="I138">
        <v>124</v>
      </c>
    </row>
    <row r="139" spans="6:9" x14ac:dyDescent="0.2">
      <c r="F139" t="s">
        <v>8219</v>
      </c>
      <c r="G139">
        <v>560</v>
      </c>
      <c r="H139" t="s">
        <v>8221</v>
      </c>
      <c r="I139">
        <v>0</v>
      </c>
    </row>
    <row r="140" spans="6:9" x14ac:dyDescent="0.2">
      <c r="F140" t="s">
        <v>8219</v>
      </c>
      <c r="G140">
        <v>688</v>
      </c>
      <c r="H140" t="s">
        <v>8221</v>
      </c>
      <c r="I140">
        <v>0</v>
      </c>
    </row>
    <row r="141" spans="6:9" x14ac:dyDescent="0.2">
      <c r="F141" t="s">
        <v>8219</v>
      </c>
      <c r="G141">
        <v>942</v>
      </c>
      <c r="H141" t="s">
        <v>8221</v>
      </c>
      <c r="I141">
        <v>55</v>
      </c>
    </row>
    <row r="142" spans="6:9" x14ac:dyDescent="0.2">
      <c r="F142" t="s">
        <v>8219</v>
      </c>
      <c r="G142">
        <v>88</v>
      </c>
      <c r="H142" t="s">
        <v>8221</v>
      </c>
      <c r="I142">
        <v>140</v>
      </c>
    </row>
    <row r="143" spans="6:9" x14ac:dyDescent="0.2">
      <c r="F143" t="s">
        <v>8219</v>
      </c>
      <c r="G143">
        <v>220</v>
      </c>
      <c r="H143" t="s">
        <v>8221</v>
      </c>
      <c r="I143">
        <v>21</v>
      </c>
    </row>
    <row r="144" spans="6:9" x14ac:dyDescent="0.2">
      <c r="F144" t="s">
        <v>8219</v>
      </c>
      <c r="G144">
        <v>145</v>
      </c>
      <c r="H144" t="s">
        <v>8221</v>
      </c>
      <c r="I144">
        <v>1</v>
      </c>
    </row>
    <row r="145" spans="6:9" x14ac:dyDescent="0.2">
      <c r="F145" t="s">
        <v>8219</v>
      </c>
      <c r="G145">
        <v>963</v>
      </c>
      <c r="H145" t="s">
        <v>8221</v>
      </c>
      <c r="I145">
        <v>147</v>
      </c>
    </row>
    <row r="146" spans="6:9" x14ac:dyDescent="0.2">
      <c r="F146" t="s">
        <v>8219</v>
      </c>
      <c r="G146">
        <v>91</v>
      </c>
      <c r="H146" t="s">
        <v>8221</v>
      </c>
      <c r="I146">
        <v>11</v>
      </c>
    </row>
    <row r="147" spans="6:9" x14ac:dyDescent="0.2">
      <c r="F147" t="s">
        <v>8219</v>
      </c>
      <c r="G147">
        <v>58</v>
      </c>
      <c r="H147" t="s">
        <v>8221</v>
      </c>
      <c r="I147">
        <v>125</v>
      </c>
    </row>
    <row r="148" spans="6:9" x14ac:dyDescent="0.2">
      <c r="F148" t="s">
        <v>8219</v>
      </c>
      <c r="G148">
        <v>36</v>
      </c>
      <c r="H148" t="s">
        <v>8221</v>
      </c>
      <c r="I148">
        <v>1</v>
      </c>
    </row>
    <row r="149" spans="6:9" x14ac:dyDescent="0.2">
      <c r="F149" t="s">
        <v>8219</v>
      </c>
      <c r="G149">
        <v>165</v>
      </c>
      <c r="H149" t="s">
        <v>8221</v>
      </c>
      <c r="I149">
        <v>0</v>
      </c>
    </row>
    <row r="150" spans="6:9" x14ac:dyDescent="0.2">
      <c r="F150" t="s">
        <v>8219</v>
      </c>
      <c r="G150">
        <v>111</v>
      </c>
      <c r="H150" t="s">
        <v>8221</v>
      </c>
      <c r="I150">
        <v>0</v>
      </c>
    </row>
    <row r="151" spans="6:9" x14ac:dyDescent="0.2">
      <c r="F151" t="s">
        <v>8219</v>
      </c>
      <c r="G151">
        <v>1596</v>
      </c>
      <c r="H151" t="s">
        <v>8221</v>
      </c>
      <c r="I151">
        <v>3</v>
      </c>
    </row>
    <row r="152" spans="6:9" x14ac:dyDescent="0.2">
      <c r="F152" t="s">
        <v>8219</v>
      </c>
      <c r="G152">
        <v>61</v>
      </c>
      <c r="H152" t="s">
        <v>8221</v>
      </c>
      <c r="I152">
        <v>0</v>
      </c>
    </row>
    <row r="153" spans="6:9" x14ac:dyDescent="0.2">
      <c r="F153" t="s">
        <v>8219</v>
      </c>
      <c r="G153">
        <v>287</v>
      </c>
      <c r="H153" t="s">
        <v>8221</v>
      </c>
      <c r="I153">
        <v>0</v>
      </c>
    </row>
    <row r="154" spans="6:9" x14ac:dyDescent="0.2">
      <c r="F154" t="s">
        <v>8219</v>
      </c>
      <c r="G154">
        <v>65</v>
      </c>
      <c r="H154" t="s">
        <v>8221</v>
      </c>
      <c r="I154">
        <v>0</v>
      </c>
    </row>
    <row r="155" spans="6:9" x14ac:dyDescent="0.2">
      <c r="F155" t="s">
        <v>8219</v>
      </c>
      <c r="G155">
        <v>118</v>
      </c>
      <c r="H155" t="s">
        <v>8221</v>
      </c>
      <c r="I155">
        <v>0</v>
      </c>
    </row>
    <row r="156" spans="6:9" x14ac:dyDescent="0.2">
      <c r="F156" t="s">
        <v>8219</v>
      </c>
      <c r="G156">
        <v>113</v>
      </c>
      <c r="H156" t="s">
        <v>8221</v>
      </c>
      <c r="I156">
        <v>3</v>
      </c>
    </row>
    <row r="157" spans="6:9" x14ac:dyDescent="0.2">
      <c r="F157" t="s">
        <v>8219</v>
      </c>
      <c r="G157">
        <v>332</v>
      </c>
      <c r="H157" t="s">
        <v>8221</v>
      </c>
      <c r="I157">
        <v>0</v>
      </c>
    </row>
    <row r="158" spans="6:9" x14ac:dyDescent="0.2">
      <c r="F158" t="s">
        <v>8219</v>
      </c>
      <c r="G158">
        <v>62</v>
      </c>
      <c r="H158" t="s">
        <v>8221</v>
      </c>
      <c r="I158">
        <v>1</v>
      </c>
    </row>
    <row r="159" spans="6:9" x14ac:dyDescent="0.2">
      <c r="F159" t="s">
        <v>8219</v>
      </c>
      <c r="G159">
        <v>951</v>
      </c>
      <c r="H159" t="s">
        <v>8221</v>
      </c>
      <c r="I159">
        <v>3</v>
      </c>
    </row>
    <row r="160" spans="6:9" x14ac:dyDescent="0.2">
      <c r="F160" t="s">
        <v>8219</v>
      </c>
      <c r="G160">
        <v>415</v>
      </c>
      <c r="H160" t="s">
        <v>8221</v>
      </c>
      <c r="I160">
        <v>22</v>
      </c>
    </row>
    <row r="161" spans="6:9" x14ac:dyDescent="0.2">
      <c r="F161" t="s">
        <v>8219</v>
      </c>
      <c r="G161">
        <v>305</v>
      </c>
      <c r="H161" t="s">
        <v>8221</v>
      </c>
      <c r="I161">
        <v>26</v>
      </c>
    </row>
    <row r="162" spans="6:9" x14ac:dyDescent="0.2">
      <c r="F162" t="s">
        <v>8219</v>
      </c>
      <c r="G162">
        <v>2139</v>
      </c>
      <c r="H162" t="s">
        <v>8221</v>
      </c>
      <c r="I162">
        <v>4</v>
      </c>
    </row>
    <row r="163" spans="6:9" x14ac:dyDescent="0.2">
      <c r="F163" t="s">
        <v>8219</v>
      </c>
      <c r="G163">
        <v>79</v>
      </c>
      <c r="H163" t="s">
        <v>8221</v>
      </c>
      <c r="I163">
        <v>0</v>
      </c>
    </row>
    <row r="164" spans="6:9" x14ac:dyDescent="0.2">
      <c r="F164" t="s">
        <v>8219</v>
      </c>
      <c r="G164">
        <v>179</v>
      </c>
      <c r="H164" t="s">
        <v>8221</v>
      </c>
      <c r="I164">
        <v>4</v>
      </c>
    </row>
    <row r="165" spans="6:9" x14ac:dyDescent="0.2">
      <c r="F165" t="s">
        <v>8219</v>
      </c>
      <c r="G165">
        <v>202</v>
      </c>
      <c r="H165" t="s">
        <v>8221</v>
      </c>
      <c r="I165">
        <v>9</v>
      </c>
    </row>
    <row r="166" spans="6:9" x14ac:dyDescent="0.2">
      <c r="F166" t="s">
        <v>8219</v>
      </c>
      <c r="G166">
        <v>760</v>
      </c>
      <c r="H166" t="s">
        <v>8221</v>
      </c>
      <c r="I166">
        <v>5</v>
      </c>
    </row>
    <row r="167" spans="6:9" x14ac:dyDescent="0.2">
      <c r="F167" t="s">
        <v>8219</v>
      </c>
      <c r="G167">
        <v>563</v>
      </c>
      <c r="H167" t="s">
        <v>8221</v>
      </c>
      <c r="I167">
        <v>14</v>
      </c>
    </row>
    <row r="168" spans="6:9" x14ac:dyDescent="0.2">
      <c r="F168" t="s">
        <v>8219</v>
      </c>
      <c r="G168">
        <v>135</v>
      </c>
      <c r="H168" t="s">
        <v>8221</v>
      </c>
      <c r="I168">
        <v>1</v>
      </c>
    </row>
    <row r="169" spans="6:9" x14ac:dyDescent="0.2">
      <c r="F169" t="s">
        <v>8219</v>
      </c>
      <c r="G169">
        <v>290</v>
      </c>
      <c r="H169" t="s">
        <v>8221</v>
      </c>
      <c r="I169">
        <v>10</v>
      </c>
    </row>
    <row r="170" spans="6:9" x14ac:dyDescent="0.2">
      <c r="F170" t="s">
        <v>8219</v>
      </c>
      <c r="G170">
        <v>447</v>
      </c>
      <c r="H170" t="s">
        <v>8221</v>
      </c>
      <c r="I170">
        <v>3</v>
      </c>
    </row>
    <row r="171" spans="6:9" x14ac:dyDescent="0.2">
      <c r="F171" t="s">
        <v>8219</v>
      </c>
      <c r="G171">
        <v>232</v>
      </c>
      <c r="H171" t="s">
        <v>8221</v>
      </c>
      <c r="I171">
        <v>1</v>
      </c>
    </row>
    <row r="172" spans="6:9" x14ac:dyDescent="0.2">
      <c r="F172" t="s">
        <v>8219</v>
      </c>
      <c r="G172">
        <v>168</v>
      </c>
      <c r="H172" t="s">
        <v>8221</v>
      </c>
      <c r="I172">
        <v>0</v>
      </c>
    </row>
    <row r="173" spans="6:9" x14ac:dyDescent="0.2">
      <c r="F173" t="s">
        <v>8219</v>
      </c>
      <c r="G173">
        <v>128</v>
      </c>
      <c r="H173" t="s">
        <v>8221</v>
      </c>
      <c r="I173">
        <v>5</v>
      </c>
    </row>
    <row r="174" spans="6:9" x14ac:dyDescent="0.2">
      <c r="F174" t="s">
        <v>8219</v>
      </c>
      <c r="G174">
        <v>493</v>
      </c>
      <c r="H174" t="s">
        <v>8221</v>
      </c>
      <c r="I174">
        <v>2</v>
      </c>
    </row>
    <row r="175" spans="6:9" x14ac:dyDescent="0.2">
      <c r="F175" t="s">
        <v>8219</v>
      </c>
      <c r="G175">
        <v>131</v>
      </c>
      <c r="H175" t="s">
        <v>8221</v>
      </c>
      <c r="I175">
        <v>68</v>
      </c>
    </row>
    <row r="176" spans="6:9" x14ac:dyDescent="0.2">
      <c r="F176" t="s">
        <v>8219</v>
      </c>
      <c r="G176">
        <v>50</v>
      </c>
      <c r="H176" t="s">
        <v>8221</v>
      </c>
      <c r="I176">
        <v>3</v>
      </c>
    </row>
    <row r="177" spans="6:9" x14ac:dyDescent="0.2">
      <c r="F177" t="s">
        <v>8219</v>
      </c>
      <c r="G177">
        <v>665</v>
      </c>
      <c r="H177" t="s">
        <v>8221</v>
      </c>
      <c r="I177">
        <v>34</v>
      </c>
    </row>
    <row r="178" spans="6:9" x14ac:dyDescent="0.2">
      <c r="F178" t="s">
        <v>8219</v>
      </c>
      <c r="G178">
        <v>129</v>
      </c>
      <c r="H178" t="s">
        <v>8221</v>
      </c>
      <c r="I178">
        <v>0</v>
      </c>
    </row>
    <row r="179" spans="6:9" x14ac:dyDescent="0.2">
      <c r="F179" t="s">
        <v>8219</v>
      </c>
      <c r="G179">
        <v>142</v>
      </c>
      <c r="H179" t="s">
        <v>8221</v>
      </c>
      <c r="I179">
        <v>3</v>
      </c>
    </row>
    <row r="180" spans="6:9" x14ac:dyDescent="0.2">
      <c r="F180" t="s">
        <v>8219</v>
      </c>
      <c r="G180">
        <v>2436</v>
      </c>
      <c r="H180" t="s">
        <v>8221</v>
      </c>
      <c r="I180">
        <v>0</v>
      </c>
    </row>
    <row r="181" spans="6:9" x14ac:dyDescent="0.2">
      <c r="F181" t="s">
        <v>8219</v>
      </c>
      <c r="G181">
        <v>244</v>
      </c>
      <c r="H181" t="s">
        <v>8221</v>
      </c>
      <c r="I181">
        <v>70</v>
      </c>
    </row>
    <row r="182" spans="6:9" x14ac:dyDescent="0.2">
      <c r="F182" t="s">
        <v>8219</v>
      </c>
      <c r="G182">
        <v>298</v>
      </c>
      <c r="H182" t="s">
        <v>8221</v>
      </c>
      <c r="I182">
        <v>1</v>
      </c>
    </row>
    <row r="183" spans="6:9" x14ac:dyDescent="0.2">
      <c r="F183" t="s">
        <v>8219</v>
      </c>
      <c r="G183">
        <v>251</v>
      </c>
      <c r="H183" t="s">
        <v>8221</v>
      </c>
      <c r="I183">
        <v>1</v>
      </c>
    </row>
    <row r="184" spans="6:9" x14ac:dyDescent="0.2">
      <c r="F184" t="s">
        <v>8219</v>
      </c>
      <c r="G184">
        <v>108</v>
      </c>
      <c r="H184" t="s">
        <v>8221</v>
      </c>
      <c r="I184">
        <v>1</v>
      </c>
    </row>
    <row r="185" spans="6:9" x14ac:dyDescent="0.2">
      <c r="F185" t="s">
        <v>8219</v>
      </c>
      <c r="G185">
        <v>82</v>
      </c>
      <c r="H185" t="s">
        <v>8221</v>
      </c>
      <c r="I185">
        <v>2</v>
      </c>
    </row>
    <row r="186" spans="6:9" x14ac:dyDescent="0.2">
      <c r="F186" t="s">
        <v>8219</v>
      </c>
      <c r="G186">
        <v>74</v>
      </c>
      <c r="H186" t="s">
        <v>8221</v>
      </c>
      <c r="I186">
        <v>2</v>
      </c>
    </row>
    <row r="187" spans="6:9" x14ac:dyDescent="0.2">
      <c r="F187" t="s">
        <v>8219</v>
      </c>
      <c r="G187">
        <v>189</v>
      </c>
      <c r="H187" t="s">
        <v>8221</v>
      </c>
      <c r="I187">
        <v>34</v>
      </c>
    </row>
    <row r="188" spans="6:9" x14ac:dyDescent="0.2">
      <c r="F188" t="s">
        <v>8219</v>
      </c>
      <c r="G188">
        <v>80</v>
      </c>
      <c r="H188" t="s">
        <v>8221</v>
      </c>
      <c r="I188">
        <v>2</v>
      </c>
    </row>
    <row r="189" spans="6:9" x14ac:dyDescent="0.2">
      <c r="F189" t="s">
        <v>8219</v>
      </c>
      <c r="G189">
        <v>576</v>
      </c>
      <c r="H189" t="s">
        <v>8221</v>
      </c>
      <c r="I189">
        <v>0</v>
      </c>
    </row>
    <row r="190" spans="6:9" x14ac:dyDescent="0.2">
      <c r="F190" t="s">
        <v>8219</v>
      </c>
      <c r="G190">
        <v>202</v>
      </c>
      <c r="H190" t="s">
        <v>8221</v>
      </c>
      <c r="I190">
        <v>1</v>
      </c>
    </row>
    <row r="191" spans="6:9" x14ac:dyDescent="0.2">
      <c r="F191" t="s">
        <v>8219</v>
      </c>
      <c r="G191">
        <v>238</v>
      </c>
      <c r="H191" t="s">
        <v>8221</v>
      </c>
      <c r="I191">
        <v>8</v>
      </c>
    </row>
    <row r="192" spans="6:9" x14ac:dyDescent="0.2">
      <c r="F192" t="s">
        <v>8219</v>
      </c>
      <c r="G192">
        <v>36</v>
      </c>
      <c r="H192" t="s">
        <v>8221</v>
      </c>
      <c r="I192">
        <v>4</v>
      </c>
    </row>
    <row r="193" spans="6:9" x14ac:dyDescent="0.2">
      <c r="F193" t="s">
        <v>8219</v>
      </c>
      <c r="G193">
        <v>150</v>
      </c>
      <c r="H193" t="s">
        <v>8221</v>
      </c>
      <c r="I193">
        <v>28</v>
      </c>
    </row>
    <row r="194" spans="6:9" x14ac:dyDescent="0.2">
      <c r="F194" t="s">
        <v>8219</v>
      </c>
      <c r="G194">
        <v>146</v>
      </c>
      <c r="H194" t="s">
        <v>8221</v>
      </c>
      <c r="I194">
        <v>0</v>
      </c>
    </row>
    <row r="195" spans="6:9" x14ac:dyDescent="0.2">
      <c r="F195" t="s">
        <v>8219</v>
      </c>
      <c r="G195">
        <v>222</v>
      </c>
      <c r="H195" t="s">
        <v>8221</v>
      </c>
      <c r="I195">
        <v>6</v>
      </c>
    </row>
    <row r="196" spans="6:9" x14ac:dyDescent="0.2">
      <c r="F196" t="s">
        <v>8219</v>
      </c>
      <c r="G196">
        <v>120</v>
      </c>
      <c r="H196" t="s">
        <v>8221</v>
      </c>
      <c r="I196">
        <v>22</v>
      </c>
    </row>
    <row r="197" spans="6:9" x14ac:dyDescent="0.2">
      <c r="F197" t="s">
        <v>8219</v>
      </c>
      <c r="G197">
        <v>126</v>
      </c>
      <c r="H197" t="s">
        <v>8221</v>
      </c>
      <c r="I197">
        <v>0</v>
      </c>
    </row>
    <row r="198" spans="6:9" x14ac:dyDescent="0.2">
      <c r="F198" t="s">
        <v>8219</v>
      </c>
      <c r="G198">
        <v>158</v>
      </c>
      <c r="H198" t="s">
        <v>8221</v>
      </c>
      <c r="I198">
        <v>1</v>
      </c>
    </row>
    <row r="199" spans="6:9" x14ac:dyDescent="0.2">
      <c r="F199" t="s">
        <v>8219</v>
      </c>
      <c r="G199">
        <v>316</v>
      </c>
      <c r="H199" t="s">
        <v>8221</v>
      </c>
      <c r="I199">
        <v>20</v>
      </c>
    </row>
    <row r="200" spans="6:9" x14ac:dyDescent="0.2">
      <c r="F200" t="s">
        <v>8219</v>
      </c>
      <c r="G200">
        <v>284</v>
      </c>
      <c r="H200" t="s">
        <v>8221</v>
      </c>
      <c r="I200">
        <v>0</v>
      </c>
    </row>
    <row r="201" spans="6:9" x14ac:dyDescent="0.2">
      <c r="F201" t="s">
        <v>8219</v>
      </c>
      <c r="G201">
        <v>51</v>
      </c>
      <c r="H201" t="s">
        <v>8221</v>
      </c>
      <c r="I201">
        <v>1</v>
      </c>
    </row>
    <row r="202" spans="6:9" x14ac:dyDescent="0.2">
      <c r="F202" t="s">
        <v>8219</v>
      </c>
      <c r="G202">
        <v>158</v>
      </c>
      <c r="H202" t="s">
        <v>8221</v>
      </c>
      <c r="I202">
        <v>3</v>
      </c>
    </row>
    <row r="203" spans="6:9" x14ac:dyDescent="0.2">
      <c r="F203" t="s">
        <v>8219</v>
      </c>
      <c r="G203">
        <v>337</v>
      </c>
      <c r="H203" t="s">
        <v>8221</v>
      </c>
      <c r="I203">
        <v>2</v>
      </c>
    </row>
    <row r="204" spans="6:9" x14ac:dyDescent="0.2">
      <c r="F204" t="s">
        <v>8219</v>
      </c>
      <c r="G204">
        <v>186</v>
      </c>
      <c r="H204" t="s">
        <v>8221</v>
      </c>
      <c r="I204">
        <v>0</v>
      </c>
    </row>
    <row r="205" spans="6:9" x14ac:dyDescent="0.2">
      <c r="F205" t="s">
        <v>8219</v>
      </c>
      <c r="G205">
        <v>58</v>
      </c>
      <c r="H205" t="s">
        <v>8221</v>
      </c>
      <c r="I205">
        <v>2</v>
      </c>
    </row>
    <row r="206" spans="6:9" x14ac:dyDescent="0.2">
      <c r="F206" t="s">
        <v>8219</v>
      </c>
      <c r="G206">
        <v>82</v>
      </c>
      <c r="H206" t="s">
        <v>8221</v>
      </c>
      <c r="I206">
        <v>1</v>
      </c>
    </row>
    <row r="207" spans="6:9" x14ac:dyDescent="0.2">
      <c r="F207" t="s">
        <v>8219</v>
      </c>
      <c r="G207">
        <v>736</v>
      </c>
      <c r="H207" t="s">
        <v>8221</v>
      </c>
      <c r="I207">
        <v>0</v>
      </c>
    </row>
    <row r="208" spans="6:9" x14ac:dyDescent="0.2">
      <c r="F208" t="s">
        <v>8219</v>
      </c>
      <c r="G208">
        <v>1151</v>
      </c>
      <c r="H208" t="s">
        <v>8221</v>
      </c>
      <c r="I208">
        <v>1</v>
      </c>
    </row>
    <row r="209" spans="6:9" x14ac:dyDescent="0.2">
      <c r="F209" t="s">
        <v>8219</v>
      </c>
      <c r="G209">
        <v>34</v>
      </c>
      <c r="H209" t="s">
        <v>8221</v>
      </c>
      <c r="I209">
        <v>0</v>
      </c>
    </row>
    <row r="210" spans="6:9" x14ac:dyDescent="0.2">
      <c r="F210" t="s">
        <v>8219</v>
      </c>
      <c r="G210">
        <v>498</v>
      </c>
      <c r="H210" t="s">
        <v>8221</v>
      </c>
      <c r="I210">
        <v>5</v>
      </c>
    </row>
    <row r="211" spans="6:9" x14ac:dyDescent="0.2">
      <c r="F211" t="s">
        <v>8219</v>
      </c>
      <c r="G211">
        <v>167</v>
      </c>
      <c r="H211" t="s">
        <v>8221</v>
      </c>
      <c r="I211">
        <v>1</v>
      </c>
    </row>
    <row r="212" spans="6:9" x14ac:dyDescent="0.2">
      <c r="F212" t="s">
        <v>8219</v>
      </c>
      <c r="G212">
        <v>340</v>
      </c>
      <c r="H212" t="s">
        <v>8221</v>
      </c>
      <c r="I212">
        <v>1</v>
      </c>
    </row>
    <row r="213" spans="6:9" x14ac:dyDescent="0.2">
      <c r="F213" t="s">
        <v>8219</v>
      </c>
      <c r="G213">
        <v>438</v>
      </c>
      <c r="H213" t="s">
        <v>8221</v>
      </c>
      <c r="I213">
        <v>2</v>
      </c>
    </row>
    <row r="214" spans="6:9" x14ac:dyDescent="0.2">
      <c r="F214" t="s">
        <v>8219</v>
      </c>
      <c r="G214">
        <v>555</v>
      </c>
      <c r="H214" t="s">
        <v>8221</v>
      </c>
      <c r="I214">
        <v>0</v>
      </c>
    </row>
    <row r="215" spans="6:9" x14ac:dyDescent="0.2">
      <c r="F215" t="s">
        <v>8219</v>
      </c>
      <c r="G215">
        <v>266</v>
      </c>
      <c r="H215" t="s">
        <v>8221</v>
      </c>
      <c r="I215">
        <v>9</v>
      </c>
    </row>
    <row r="216" spans="6:9" x14ac:dyDescent="0.2">
      <c r="F216" t="s">
        <v>8219</v>
      </c>
      <c r="G216">
        <v>69</v>
      </c>
      <c r="H216" t="s">
        <v>8221</v>
      </c>
      <c r="I216">
        <v>4</v>
      </c>
    </row>
    <row r="217" spans="6:9" x14ac:dyDescent="0.2">
      <c r="F217" t="s">
        <v>8219</v>
      </c>
      <c r="G217">
        <v>80</v>
      </c>
      <c r="H217" t="s">
        <v>8221</v>
      </c>
      <c r="I217">
        <v>4</v>
      </c>
    </row>
    <row r="218" spans="6:9" x14ac:dyDescent="0.2">
      <c r="F218" t="s">
        <v>8219</v>
      </c>
      <c r="G218">
        <v>493</v>
      </c>
      <c r="H218" t="s">
        <v>8221</v>
      </c>
      <c r="I218">
        <v>1</v>
      </c>
    </row>
    <row r="219" spans="6:9" x14ac:dyDescent="0.2">
      <c r="F219" t="s">
        <v>8219</v>
      </c>
      <c r="G219">
        <v>31</v>
      </c>
      <c r="H219" t="s">
        <v>8221</v>
      </c>
      <c r="I219">
        <v>1</v>
      </c>
    </row>
    <row r="220" spans="6:9" x14ac:dyDescent="0.2">
      <c r="F220" t="s">
        <v>8219</v>
      </c>
      <c r="G220">
        <v>236</v>
      </c>
      <c r="H220" t="s">
        <v>8221</v>
      </c>
      <c r="I220">
        <v>7</v>
      </c>
    </row>
    <row r="221" spans="6:9" x14ac:dyDescent="0.2">
      <c r="F221" t="s">
        <v>8219</v>
      </c>
      <c r="G221">
        <v>89</v>
      </c>
      <c r="H221" t="s">
        <v>8221</v>
      </c>
      <c r="I221">
        <v>5</v>
      </c>
    </row>
    <row r="222" spans="6:9" x14ac:dyDescent="0.2">
      <c r="F222" t="s">
        <v>8219</v>
      </c>
      <c r="G222">
        <v>299</v>
      </c>
      <c r="H222" t="s">
        <v>8221</v>
      </c>
      <c r="I222">
        <v>1</v>
      </c>
    </row>
    <row r="223" spans="6:9" x14ac:dyDescent="0.2">
      <c r="F223" t="s">
        <v>8219</v>
      </c>
      <c r="G223">
        <v>55</v>
      </c>
      <c r="H223" t="s">
        <v>8221</v>
      </c>
      <c r="I223">
        <v>0</v>
      </c>
    </row>
    <row r="224" spans="6:9" x14ac:dyDescent="0.2">
      <c r="F224" t="s">
        <v>8219</v>
      </c>
      <c r="G224">
        <v>325</v>
      </c>
      <c r="H224" t="s">
        <v>8221</v>
      </c>
      <c r="I224">
        <v>0</v>
      </c>
    </row>
    <row r="225" spans="6:9" x14ac:dyDescent="0.2">
      <c r="F225" t="s">
        <v>8219</v>
      </c>
      <c r="G225">
        <v>524</v>
      </c>
      <c r="H225" t="s">
        <v>8221</v>
      </c>
      <c r="I225">
        <v>1</v>
      </c>
    </row>
    <row r="226" spans="6:9" x14ac:dyDescent="0.2">
      <c r="F226" t="s">
        <v>8219</v>
      </c>
      <c r="G226">
        <v>285</v>
      </c>
      <c r="H226" t="s">
        <v>8221</v>
      </c>
      <c r="I226">
        <v>2</v>
      </c>
    </row>
    <row r="227" spans="6:9" x14ac:dyDescent="0.2">
      <c r="F227" t="s">
        <v>8219</v>
      </c>
      <c r="G227">
        <v>179</v>
      </c>
      <c r="H227" t="s">
        <v>8221</v>
      </c>
      <c r="I227">
        <v>0</v>
      </c>
    </row>
    <row r="228" spans="6:9" x14ac:dyDescent="0.2">
      <c r="F228" t="s">
        <v>8219</v>
      </c>
      <c r="G228">
        <v>188</v>
      </c>
      <c r="H228" t="s">
        <v>8221</v>
      </c>
      <c r="I228">
        <v>4</v>
      </c>
    </row>
    <row r="229" spans="6:9" x14ac:dyDescent="0.2">
      <c r="F229" t="s">
        <v>8219</v>
      </c>
      <c r="G229">
        <v>379</v>
      </c>
      <c r="H229" t="s">
        <v>8221</v>
      </c>
      <c r="I229">
        <v>7</v>
      </c>
    </row>
    <row r="230" spans="6:9" x14ac:dyDescent="0.2">
      <c r="F230" t="s">
        <v>8219</v>
      </c>
      <c r="G230">
        <v>119</v>
      </c>
      <c r="H230" t="s">
        <v>8221</v>
      </c>
      <c r="I230">
        <v>2</v>
      </c>
    </row>
    <row r="231" spans="6:9" x14ac:dyDescent="0.2">
      <c r="F231" t="s">
        <v>8219</v>
      </c>
      <c r="G231">
        <v>167</v>
      </c>
      <c r="H231" t="s">
        <v>8221</v>
      </c>
      <c r="I231">
        <v>1</v>
      </c>
    </row>
    <row r="232" spans="6:9" x14ac:dyDescent="0.2">
      <c r="F232" t="s">
        <v>8219</v>
      </c>
      <c r="G232">
        <v>221</v>
      </c>
      <c r="H232" t="s">
        <v>8221</v>
      </c>
      <c r="I232">
        <v>9</v>
      </c>
    </row>
    <row r="233" spans="6:9" x14ac:dyDescent="0.2">
      <c r="F233" t="s">
        <v>8219</v>
      </c>
      <c r="G233">
        <v>964</v>
      </c>
      <c r="H233" t="s">
        <v>8221</v>
      </c>
      <c r="I233">
        <v>2</v>
      </c>
    </row>
    <row r="234" spans="6:9" x14ac:dyDescent="0.2">
      <c r="F234" t="s">
        <v>8219</v>
      </c>
      <c r="G234">
        <v>286</v>
      </c>
      <c r="H234" t="s">
        <v>8221</v>
      </c>
      <c r="I234">
        <v>1</v>
      </c>
    </row>
    <row r="235" spans="6:9" x14ac:dyDescent="0.2">
      <c r="F235" t="s">
        <v>8219</v>
      </c>
      <c r="G235">
        <v>613</v>
      </c>
      <c r="H235" t="s">
        <v>8221</v>
      </c>
      <c r="I235">
        <v>7</v>
      </c>
    </row>
    <row r="236" spans="6:9" x14ac:dyDescent="0.2">
      <c r="F236" t="s">
        <v>8219</v>
      </c>
      <c r="G236">
        <v>29</v>
      </c>
      <c r="H236" t="s">
        <v>8221</v>
      </c>
      <c r="I236">
        <v>2</v>
      </c>
    </row>
    <row r="237" spans="6:9" x14ac:dyDescent="0.2">
      <c r="F237" t="s">
        <v>8219</v>
      </c>
      <c r="G237">
        <v>165</v>
      </c>
      <c r="H237" t="s">
        <v>8221</v>
      </c>
      <c r="I237">
        <v>8</v>
      </c>
    </row>
    <row r="238" spans="6:9" x14ac:dyDescent="0.2">
      <c r="F238" t="s">
        <v>8219</v>
      </c>
      <c r="G238">
        <v>97</v>
      </c>
      <c r="H238" t="s">
        <v>8221</v>
      </c>
      <c r="I238">
        <v>2</v>
      </c>
    </row>
    <row r="239" spans="6:9" x14ac:dyDescent="0.2">
      <c r="F239" t="s">
        <v>8219</v>
      </c>
      <c r="G239">
        <v>303</v>
      </c>
      <c r="H239" t="s">
        <v>8221</v>
      </c>
      <c r="I239">
        <v>2</v>
      </c>
    </row>
    <row r="240" spans="6:9" x14ac:dyDescent="0.2">
      <c r="F240" t="s">
        <v>8219</v>
      </c>
      <c r="G240">
        <v>267</v>
      </c>
      <c r="H240" t="s">
        <v>8221</v>
      </c>
      <c r="I240">
        <v>7</v>
      </c>
    </row>
    <row r="241" spans="6:9" x14ac:dyDescent="0.2">
      <c r="F241" t="s">
        <v>8219</v>
      </c>
      <c r="G241">
        <v>302</v>
      </c>
      <c r="H241" t="s">
        <v>8221</v>
      </c>
      <c r="I241">
        <v>2</v>
      </c>
    </row>
    <row r="242" spans="6:9" x14ac:dyDescent="0.2">
      <c r="F242" t="s">
        <v>8219</v>
      </c>
      <c r="G242">
        <v>87</v>
      </c>
      <c r="H242" t="s">
        <v>8221</v>
      </c>
      <c r="I242">
        <v>18</v>
      </c>
    </row>
    <row r="243" spans="6:9" x14ac:dyDescent="0.2">
      <c r="F243" t="s">
        <v>8219</v>
      </c>
      <c r="G243">
        <v>354</v>
      </c>
      <c r="H243" t="s">
        <v>8221</v>
      </c>
      <c r="I243">
        <v>9</v>
      </c>
    </row>
    <row r="244" spans="6:9" x14ac:dyDescent="0.2">
      <c r="F244" t="s">
        <v>8219</v>
      </c>
      <c r="G244">
        <v>86</v>
      </c>
      <c r="H244" t="s">
        <v>8221</v>
      </c>
      <c r="I244">
        <v>4</v>
      </c>
    </row>
    <row r="245" spans="6:9" x14ac:dyDescent="0.2">
      <c r="F245" t="s">
        <v>8219</v>
      </c>
      <c r="G245">
        <v>26</v>
      </c>
      <c r="H245" t="s">
        <v>8221</v>
      </c>
      <c r="I245">
        <v>7</v>
      </c>
    </row>
    <row r="246" spans="6:9" x14ac:dyDescent="0.2">
      <c r="F246" t="s">
        <v>8219</v>
      </c>
      <c r="G246">
        <v>113</v>
      </c>
      <c r="H246" t="s">
        <v>8221</v>
      </c>
      <c r="I246">
        <v>29</v>
      </c>
    </row>
    <row r="247" spans="6:9" x14ac:dyDescent="0.2">
      <c r="F247" t="s">
        <v>8219</v>
      </c>
      <c r="G247">
        <v>65</v>
      </c>
      <c r="H247" t="s">
        <v>8221</v>
      </c>
      <c r="I247">
        <v>12</v>
      </c>
    </row>
    <row r="248" spans="6:9" x14ac:dyDescent="0.2">
      <c r="F248" t="s">
        <v>8219</v>
      </c>
      <c r="G248">
        <v>134</v>
      </c>
      <c r="H248" t="s">
        <v>8221</v>
      </c>
      <c r="I248">
        <v>4</v>
      </c>
    </row>
    <row r="249" spans="6:9" x14ac:dyDescent="0.2">
      <c r="F249" t="s">
        <v>8219</v>
      </c>
      <c r="G249">
        <v>119</v>
      </c>
      <c r="H249" t="s">
        <v>8221</v>
      </c>
      <c r="I249">
        <v>28</v>
      </c>
    </row>
    <row r="250" spans="6:9" x14ac:dyDescent="0.2">
      <c r="F250" t="s">
        <v>8219</v>
      </c>
      <c r="G250">
        <v>159</v>
      </c>
      <c r="H250" t="s">
        <v>8221</v>
      </c>
      <c r="I250">
        <v>25</v>
      </c>
    </row>
    <row r="251" spans="6:9" x14ac:dyDescent="0.2">
      <c r="F251" t="s">
        <v>8219</v>
      </c>
      <c r="G251">
        <v>167</v>
      </c>
      <c r="H251" t="s">
        <v>8221</v>
      </c>
      <c r="I251">
        <v>28</v>
      </c>
    </row>
    <row r="252" spans="6:9" x14ac:dyDescent="0.2">
      <c r="F252" t="s">
        <v>8219</v>
      </c>
      <c r="G252">
        <v>43</v>
      </c>
      <c r="H252" t="s">
        <v>8221</v>
      </c>
      <c r="I252">
        <v>310</v>
      </c>
    </row>
    <row r="253" spans="6:9" x14ac:dyDescent="0.2">
      <c r="F253" t="s">
        <v>8219</v>
      </c>
      <c r="G253">
        <v>1062</v>
      </c>
      <c r="H253" t="s">
        <v>8221</v>
      </c>
      <c r="I253">
        <v>15</v>
      </c>
    </row>
    <row r="254" spans="6:9" x14ac:dyDescent="0.2">
      <c r="F254" t="s">
        <v>8219</v>
      </c>
      <c r="G254">
        <v>9</v>
      </c>
      <c r="H254" t="s">
        <v>8221</v>
      </c>
      <c r="I254">
        <v>215</v>
      </c>
    </row>
    <row r="255" spans="6:9" x14ac:dyDescent="0.2">
      <c r="F255" t="s">
        <v>8219</v>
      </c>
      <c r="G255">
        <v>89</v>
      </c>
      <c r="H255" t="s">
        <v>8221</v>
      </c>
      <c r="I255">
        <v>3</v>
      </c>
    </row>
    <row r="256" spans="6:9" x14ac:dyDescent="0.2">
      <c r="F256" t="s">
        <v>8219</v>
      </c>
      <c r="G256">
        <v>174</v>
      </c>
      <c r="H256" t="s">
        <v>8221</v>
      </c>
      <c r="I256">
        <v>2</v>
      </c>
    </row>
    <row r="257" spans="6:9" x14ac:dyDescent="0.2">
      <c r="F257" t="s">
        <v>8219</v>
      </c>
      <c r="G257">
        <v>14</v>
      </c>
      <c r="H257" t="s">
        <v>8221</v>
      </c>
      <c r="I257">
        <v>26</v>
      </c>
    </row>
    <row r="258" spans="6:9" x14ac:dyDescent="0.2">
      <c r="F258" t="s">
        <v>8219</v>
      </c>
      <c r="G258">
        <v>48</v>
      </c>
      <c r="H258" t="s">
        <v>8221</v>
      </c>
      <c r="I258">
        <v>24</v>
      </c>
    </row>
    <row r="259" spans="6:9" x14ac:dyDescent="0.2">
      <c r="F259" t="s">
        <v>8219</v>
      </c>
      <c r="G259">
        <v>133</v>
      </c>
      <c r="H259" t="s">
        <v>8221</v>
      </c>
      <c r="I259">
        <v>96</v>
      </c>
    </row>
    <row r="260" spans="6:9" x14ac:dyDescent="0.2">
      <c r="F260" t="s">
        <v>8219</v>
      </c>
      <c r="G260">
        <v>83</v>
      </c>
      <c r="H260" t="s">
        <v>8221</v>
      </c>
      <c r="I260">
        <v>17</v>
      </c>
    </row>
    <row r="261" spans="6:9" x14ac:dyDescent="0.2">
      <c r="F261" t="s">
        <v>8219</v>
      </c>
      <c r="G261">
        <v>149</v>
      </c>
      <c r="H261" t="s">
        <v>8221</v>
      </c>
      <c r="I261">
        <v>94</v>
      </c>
    </row>
    <row r="262" spans="6:9" x14ac:dyDescent="0.2">
      <c r="F262" t="s">
        <v>8219</v>
      </c>
      <c r="G262">
        <v>49</v>
      </c>
      <c r="H262" t="s">
        <v>8221</v>
      </c>
      <c r="I262">
        <v>129</v>
      </c>
    </row>
    <row r="263" spans="6:9" x14ac:dyDescent="0.2">
      <c r="F263" t="s">
        <v>8219</v>
      </c>
      <c r="G263">
        <v>251</v>
      </c>
      <c r="H263" t="s">
        <v>8221</v>
      </c>
      <c r="I263">
        <v>1</v>
      </c>
    </row>
    <row r="264" spans="6:9" x14ac:dyDescent="0.2">
      <c r="F264" t="s">
        <v>8219</v>
      </c>
      <c r="G264">
        <v>22</v>
      </c>
      <c r="H264" t="s">
        <v>8221</v>
      </c>
      <c r="I264">
        <v>4</v>
      </c>
    </row>
    <row r="265" spans="6:9" x14ac:dyDescent="0.2">
      <c r="F265" t="s">
        <v>8219</v>
      </c>
      <c r="G265">
        <v>48</v>
      </c>
      <c r="H265" t="s">
        <v>8221</v>
      </c>
      <c r="I265">
        <v>3</v>
      </c>
    </row>
    <row r="266" spans="6:9" x14ac:dyDescent="0.2">
      <c r="F266" t="s">
        <v>8219</v>
      </c>
      <c r="G266">
        <v>383</v>
      </c>
      <c r="H266" t="s">
        <v>8221</v>
      </c>
      <c r="I266">
        <v>135</v>
      </c>
    </row>
    <row r="267" spans="6:9" x14ac:dyDescent="0.2">
      <c r="F267" t="s">
        <v>8219</v>
      </c>
      <c r="G267">
        <v>237</v>
      </c>
      <c r="H267" t="s">
        <v>8221</v>
      </c>
      <c r="I267">
        <v>10</v>
      </c>
    </row>
    <row r="268" spans="6:9" x14ac:dyDescent="0.2">
      <c r="F268" t="s">
        <v>8219</v>
      </c>
      <c r="G268">
        <v>13</v>
      </c>
      <c r="H268" t="s">
        <v>8221</v>
      </c>
      <c r="I268">
        <v>0</v>
      </c>
    </row>
    <row r="269" spans="6:9" x14ac:dyDescent="0.2">
      <c r="F269" t="s">
        <v>8219</v>
      </c>
      <c r="G269">
        <v>562</v>
      </c>
      <c r="H269" t="s">
        <v>8221</v>
      </c>
      <c r="I269">
        <v>6</v>
      </c>
    </row>
    <row r="270" spans="6:9" x14ac:dyDescent="0.2">
      <c r="F270" t="s">
        <v>8219</v>
      </c>
      <c r="G270">
        <v>71</v>
      </c>
      <c r="H270" t="s">
        <v>8221</v>
      </c>
      <c r="I270">
        <v>36</v>
      </c>
    </row>
    <row r="271" spans="6:9" x14ac:dyDescent="0.2">
      <c r="F271" t="s">
        <v>8219</v>
      </c>
      <c r="G271">
        <v>1510</v>
      </c>
      <c r="H271" t="s">
        <v>8221</v>
      </c>
      <c r="I271">
        <v>336</v>
      </c>
    </row>
    <row r="272" spans="6:9" x14ac:dyDescent="0.2">
      <c r="F272" t="s">
        <v>8219</v>
      </c>
      <c r="G272">
        <v>14</v>
      </c>
      <c r="H272" t="s">
        <v>8221</v>
      </c>
      <c r="I272">
        <v>34</v>
      </c>
    </row>
    <row r="273" spans="6:9" x14ac:dyDescent="0.2">
      <c r="F273" t="s">
        <v>8219</v>
      </c>
      <c r="G273">
        <v>193</v>
      </c>
      <c r="H273" t="s">
        <v>8221</v>
      </c>
      <c r="I273">
        <v>10</v>
      </c>
    </row>
    <row r="274" spans="6:9" x14ac:dyDescent="0.2">
      <c r="F274" t="s">
        <v>8219</v>
      </c>
      <c r="G274">
        <v>206</v>
      </c>
      <c r="H274" t="s">
        <v>8221</v>
      </c>
      <c r="I274">
        <v>201</v>
      </c>
    </row>
    <row r="275" spans="6:9" x14ac:dyDescent="0.2">
      <c r="F275" t="s">
        <v>8219</v>
      </c>
      <c r="G275">
        <v>351</v>
      </c>
      <c r="H275" t="s">
        <v>8221</v>
      </c>
      <c r="I275">
        <v>296</v>
      </c>
    </row>
    <row r="276" spans="6:9" x14ac:dyDescent="0.2">
      <c r="F276" t="s">
        <v>8219</v>
      </c>
      <c r="G276">
        <v>50</v>
      </c>
      <c r="H276" t="s">
        <v>8221</v>
      </c>
      <c r="I276">
        <v>7</v>
      </c>
    </row>
    <row r="277" spans="6:9" x14ac:dyDescent="0.2">
      <c r="F277" t="s">
        <v>8219</v>
      </c>
      <c r="G277">
        <v>184</v>
      </c>
      <c r="H277" t="s">
        <v>8221</v>
      </c>
      <c r="I277">
        <v>7</v>
      </c>
    </row>
    <row r="278" spans="6:9" x14ac:dyDescent="0.2">
      <c r="F278" t="s">
        <v>8219</v>
      </c>
      <c r="G278">
        <v>196</v>
      </c>
      <c r="H278" t="s">
        <v>8221</v>
      </c>
      <c r="I278">
        <v>1</v>
      </c>
    </row>
    <row r="279" spans="6:9" x14ac:dyDescent="0.2">
      <c r="F279" t="s">
        <v>8219</v>
      </c>
      <c r="G279">
        <v>229</v>
      </c>
      <c r="H279" t="s">
        <v>8221</v>
      </c>
      <c r="I279">
        <v>114</v>
      </c>
    </row>
    <row r="280" spans="6:9" x14ac:dyDescent="0.2">
      <c r="F280" t="s">
        <v>8219</v>
      </c>
      <c r="G280">
        <v>67</v>
      </c>
      <c r="H280" t="s">
        <v>8221</v>
      </c>
      <c r="I280">
        <v>29</v>
      </c>
    </row>
    <row r="281" spans="6:9" x14ac:dyDescent="0.2">
      <c r="F281" t="s">
        <v>8219</v>
      </c>
      <c r="G281">
        <v>95</v>
      </c>
      <c r="H281" t="s">
        <v>8221</v>
      </c>
      <c r="I281">
        <v>890</v>
      </c>
    </row>
    <row r="282" spans="6:9" x14ac:dyDescent="0.2">
      <c r="F282" t="s">
        <v>8219</v>
      </c>
      <c r="G282">
        <v>62</v>
      </c>
      <c r="H282" t="s">
        <v>8221</v>
      </c>
      <c r="I282">
        <v>31</v>
      </c>
    </row>
    <row r="283" spans="6:9" x14ac:dyDescent="0.2">
      <c r="F283" t="s">
        <v>8219</v>
      </c>
      <c r="G283">
        <v>73</v>
      </c>
      <c r="H283" t="s">
        <v>8221</v>
      </c>
      <c r="I283">
        <v>21</v>
      </c>
    </row>
    <row r="284" spans="6:9" x14ac:dyDescent="0.2">
      <c r="F284" t="s">
        <v>8219</v>
      </c>
      <c r="G284">
        <v>43</v>
      </c>
      <c r="H284" t="s">
        <v>8221</v>
      </c>
      <c r="I284">
        <v>37</v>
      </c>
    </row>
    <row r="285" spans="6:9" x14ac:dyDescent="0.2">
      <c r="F285" t="s">
        <v>8219</v>
      </c>
      <c r="G285">
        <v>70</v>
      </c>
      <c r="H285" t="s">
        <v>8221</v>
      </c>
      <c r="I285">
        <v>7</v>
      </c>
    </row>
    <row r="286" spans="6:9" x14ac:dyDescent="0.2">
      <c r="F286" t="s">
        <v>8219</v>
      </c>
      <c r="G286">
        <v>271</v>
      </c>
      <c r="H286" t="s">
        <v>8221</v>
      </c>
      <c r="I286">
        <v>4</v>
      </c>
    </row>
    <row r="287" spans="6:9" x14ac:dyDescent="0.2">
      <c r="F287" t="s">
        <v>8219</v>
      </c>
      <c r="G287">
        <v>55</v>
      </c>
      <c r="H287" t="s">
        <v>8221</v>
      </c>
      <c r="I287">
        <v>5</v>
      </c>
    </row>
    <row r="288" spans="6:9" x14ac:dyDescent="0.2">
      <c r="F288" t="s">
        <v>8219</v>
      </c>
      <c r="G288">
        <v>35</v>
      </c>
      <c r="H288" t="s">
        <v>8221</v>
      </c>
      <c r="I288">
        <v>0</v>
      </c>
    </row>
    <row r="289" spans="6:9" x14ac:dyDescent="0.2">
      <c r="F289" t="s">
        <v>8219</v>
      </c>
      <c r="G289">
        <v>22</v>
      </c>
      <c r="H289" t="s">
        <v>8221</v>
      </c>
      <c r="I289">
        <v>456</v>
      </c>
    </row>
    <row r="290" spans="6:9" x14ac:dyDescent="0.2">
      <c r="F290" t="s">
        <v>8219</v>
      </c>
      <c r="G290">
        <v>38</v>
      </c>
      <c r="H290" t="s">
        <v>8221</v>
      </c>
      <c r="I290">
        <v>369</v>
      </c>
    </row>
    <row r="291" spans="6:9" x14ac:dyDescent="0.2">
      <c r="F291" t="s">
        <v>8219</v>
      </c>
      <c r="G291">
        <v>15</v>
      </c>
      <c r="H291" t="s">
        <v>8221</v>
      </c>
      <c r="I291">
        <v>2</v>
      </c>
    </row>
    <row r="292" spans="6:9" x14ac:dyDescent="0.2">
      <c r="F292" t="s">
        <v>8219</v>
      </c>
      <c r="G292">
        <v>7</v>
      </c>
      <c r="H292" t="s">
        <v>8221</v>
      </c>
      <c r="I292">
        <v>0</v>
      </c>
    </row>
    <row r="293" spans="6:9" x14ac:dyDescent="0.2">
      <c r="F293" t="s">
        <v>8219</v>
      </c>
      <c r="G293">
        <v>241</v>
      </c>
      <c r="H293" t="s">
        <v>8221</v>
      </c>
      <c r="I293">
        <v>338</v>
      </c>
    </row>
    <row r="294" spans="6:9" x14ac:dyDescent="0.2">
      <c r="F294" t="s">
        <v>8219</v>
      </c>
      <c r="G294">
        <v>55</v>
      </c>
      <c r="H294" t="s">
        <v>8221</v>
      </c>
      <c r="I294">
        <v>4</v>
      </c>
    </row>
    <row r="295" spans="6:9" x14ac:dyDescent="0.2">
      <c r="F295" t="s">
        <v>8219</v>
      </c>
      <c r="G295">
        <v>171</v>
      </c>
      <c r="H295" t="s">
        <v>8221</v>
      </c>
      <c r="I295">
        <v>1</v>
      </c>
    </row>
    <row r="296" spans="6:9" x14ac:dyDescent="0.2">
      <c r="F296" t="s">
        <v>8219</v>
      </c>
      <c r="G296">
        <v>208</v>
      </c>
      <c r="H296" t="s">
        <v>8221</v>
      </c>
      <c r="I296">
        <v>28</v>
      </c>
    </row>
    <row r="297" spans="6:9" x14ac:dyDescent="0.2">
      <c r="F297" t="s">
        <v>8219</v>
      </c>
      <c r="G297">
        <v>21</v>
      </c>
      <c r="H297" t="s">
        <v>8221</v>
      </c>
      <c r="I297">
        <v>12</v>
      </c>
    </row>
    <row r="298" spans="6:9" x14ac:dyDescent="0.2">
      <c r="F298" t="s">
        <v>8219</v>
      </c>
      <c r="G298">
        <v>25</v>
      </c>
      <c r="H298" t="s">
        <v>8221</v>
      </c>
      <c r="I298">
        <v>16</v>
      </c>
    </row>
    <row r="299" spans="6:9" x14ac:dyDescent="0.2">
      <c r="F299" t="s">
        <v>8219</v>
      </c>
      <c r="G299">
        <v>52</v>
      </c>
      <c r="H299" t="s">
        <v>8221</v>
      </c>
      <c r="I299">
        <v>4</v>
      </c>
    </row>
    <row r="300" spans="6:9" x14ac:dyDescent="0.2">
      <c r="F300" t="s">
        <v>8219</v>
      </c>
      <c r="G300">
        <v>104</v>
      </c>
      <c r="H300" t="s">
        <v>8221</v>
      </c>
      <c r="I300">
        <v>4</v>
      </c>
    </row>
    <row r="301" spans="6:9" x14ac:dyDescent="0.2">
      <c r="F301" t="s">
        <v>8219</v>
      </c>
      <c r="G301">
        <v>73</v>
      </c>
      <c r="H301" t="s">
        <v>8221</v>
      </c>
      <c r="I301">
        <v>10</v>
      </c>
    </row>
    <row r="302" spans="6:9" x14ac:dyDescent="0.2">
      <c r="F302" t="s">
        <v>8219</v>
      </c>
      <c r="G302">
        <v>34</v>
      </c>
      <c r="H302" t="s">
        <v>8221</v>
      </c>
      <c r="I302">
        <v>0</v>
      </c>
    </row>
    <row r="303" spans="6:9" x14ac:dyDescent="0.2">
      <c r="F303" t="s">
        <v>8219</v>
      </c>
      <c r="G303">
        <v>56</v>
      </c>
      <c r="H303" t="s">
        <v>8221</v>
      </c>
      <c r="I303">
        <v>6</v>
      </c>
    </row>
    <row r="304" spans="6:9" x14ac:dyDescent="0.2">
      <c r="F304" t="s">
        <v>8219</v>
      </c>
      <c r="G304">
        <v>31</v>
      </c>
      <c r="H304" t="s">
        <v>8221</v>
      </c>
      <c r="I304">
        <v>0</v>
      </c>
    </row>
    <row r="305" spans="6:9" x14ac:dyDescent="0.2">
      <c r="F305" t="s">
        <v>8219</v>
      </c>
      <c r="G305">
        <v>84</v>
      </c>
      <c r="H305" t="s">
        <v>8221</v>
      </c>
      <c r="I305">
        <v>1</v>
      </c>
    </row>
    <row r="306" spans="6:9" x14ac:dyDescent="0.2">
      <c r="F306" t="s">
        <v>8219</v>
      </c>
      <c r="G306">
        <v>130</v>
      </c>
      <c r="H306" t="s">
        <v>8221</v>
      </c>
      <c r="I306">
        <v>0</v>
      </c>
    </row>
    <row r="307" spans="6:9" x14ac:dyDescent="0.2">
      <c r="F307" t="s">
        <v>8219</v>
      </c>
      <c r="G307">
        <v>12</v>
      </c>
      <c r="H307" t="s">
        <v>8221</v>
      </c>
      <c r="I307">
        <v>44</v>
      </c>
    </row>
    <row r="308" spans="6:9" x14ac:dyDescent="0.2">
      <c r="F308" t="s">
        <v>8219</v>
      </c>
      <c r="G308">
        <v>23</v>
      </c>
      <c r="H308" t="s">
        <v>8221</v>
      </c>
      <c r="I308">
        <v>0</v>
      </c>
    </row>
    <row r="309" spans="6:9" x14ac:dyDescent="0.2">
      <c r="F309" t="s">
        <v>8219</v>
      </c>
      <c r="G309">
        <v>158</v>
      </c>
      <c r="H309" t="s">
        <v>8221</v>
      </c>
      <c r="I309">
        <v>3</v>
      </c>
    </row>
    <row r="310" spans="6:9" x14ac:dyDescent="0.2">
      <c r="F310" t="s">
        <v>8219</v>
      </c>
      <c r="G310">
        <v>30</v>
      </c>
      <c r="H310" t="s">
        <v>8221</v>
      </c>
      <c r="I310">
        <v>0</v>
      </c>
    </row>
    <row r="311" spans="6:9" x14ac:dyDescent="0.2">
      <c r="F311" t="s">
        <v>8219</v>
      </c>
      <c r="G311">
        <v>18</v>
      </c>
      <c r="H311" t="s">
        <v>8221</v>
      </c>
      <c r="I311">
        <v>52</v>
      </c>
    </row>
    <row r="312" spans="6:9" x14ac:dyDescent="0.2">
      <c r="F312" t="s">
        <v>8219</v>
      </c>
      <c r="G312">
        <v>29</v>
      </c>
      <c r="H312" t="s">
        <v>8221</v>
      </c>
      <c r="I312">
        <v>0</v>
      </c>
    </row>
    <row r="313" spans="6:9" x14ac:dyDescent="0.2">
      <c r="F313" t="s">
        <v>8219</v>
      </c>
      <c r="G313">
        <v>31</v>
      </c>
      <c r="H313" t="s">
        <v>8221</v>
      </c>
      <c r="I313">
        <v>1</v>
      </c>
    </row>
    <row r="314" spans="6:9" x14ac:dyDescent="0.2">
      <c r="F314" t="s">
        <v>8219</v>
      </c>
      <c r="G314">
        <v>173</v>
      </c>
      <c r="H314" t="s">
        <v>8221</v>
      </c>
      <c r="I314">
        <v>1</v>
      </c>
    </row>
    <row r="315" spans="6:9" x14ac:dyDescent="0.2">
      <c r="F315" t="s">
        <v>8219</v>
      </c>
      <c r="G315">
        <v>17</v>
      </c>
      <c r="H315" t="s">
        <v>8221</v>
      </c>
      <c r="I315">
        <v>2</v>
      </c>
    </row>
    <row r="316" spans="6:9" x14ac:dyDescent="0.2">
      <c r="F316" t="s">
        <v>8219</v>
      </c>
      <c r="G316">
        <v>48</v>
      </c>
      <c r="H316" t="s">
        <v>8221</v>
      </c>
      <c r="I316">
        <v>9</v>
      </c>
    </row>
    <row r="317" spans="6:9" x14ac:dyDescent="0.2">
      <c r="F317" t="s">
        <v>8219</v>
      </c>
      <c r="G317">
        <v>59</v>
      </c>
      <c r="H317" t="s">
        <v>8221</v>
      </c>
      <c r="I317">
        <v>5</v>
      </c>
    </row>
    <row r="318" spans="6:9" x14ac:dyDescent="0.2">
      <c r="F318" t="s">
        <v>8219</v>
      </c>
      <c r="G318">
        <v>39</v>
      </c>
      <c r="H318" t="s">
        <v>8221</v>
      </c>
      <c r="I318">
        <v>57</v>
      </c>
    </row>
    <row r="319" spans="6:9" x14ac:dyDescent="0.2">
      <c r="F319" t="s">
        <v>8219</v>
      </c>
      <c r="G319">
        <v>59</v>
      </c>
      <c r="H319" t="s">
        <v>8221</v>
      </c>
      <c r="I319">
        <v>3</v>
      </c>
    </row>
    <row r="320" spans="6:9" x14ac:dyDescent="0.2">
      <c r="F320" t="s">
        <v>8219</v>
      </c>
      <c r="G320">
        <v>60</v>
      </c>
      <c r="H320" t="s">
        <v>8221</v>
      </c>
      <c r="I320">
        <v>1</v>
      </c>
    </row>
    <row r="321" spans="6:9" x14ac:dyDescent="0.2">
      <c r="F321" t="s">
        <v>8219</v>
      </c>
      <c r="G321">
        <v>20</v>
      </c>
      <c r="H321" t="s">
        <v>8221</v>
      </c>
      <c r="I321">
        <v>6</v>
      </c>
    </row>
    <row r="322" spans="6:9" x14ac:dyDescent="0.2">
      <c r="F322" t="s">
        <v>8219</v>
      </c>
      <c r="G322">
        <v>2</v>
      </c>
      <c r="H322" t="s">
        <v>8221</v>
      </c>
      <c r="I322">
        <v>48</v>
      </c>
    </row>
    <row r="323" spans="6:9" x14ac:dyDescent="0.2">
      <c r="F323" t="s">
        <v>8219</v>
      </c>
      <c r="G323">
        <v>315</v>
      </c>
      <c r="H323" t="s">
        <v>8221</v>
      </c>
      <c r="I323">
        <v>2</v>
      </c>
    </row>
    <row r="324" spans="6:9" x14ac:dyDescent="0.2">
      <c r="F324" t="s">
        <v>8219</v>
      </c>
      <c r="G324">
        <v>2174</v>
      </c>
      <c r="H324" t="s">
        <v>8221</v>
      </c>
      <c r="I324">
        <v>4</v>
      </c>
    </row>
    <row r="325" spans="6:9" x14ac:dyDescent="0.2">
      <c r="F325" t="s">
        <v>8219</v>
      </c>
      <c r="G325">
        <v>152</v>
      </c>
      <c r="H325" t="s">
        <v>8221</v>
      </c>
      <c r="I325">
        <v>5</v>
      </c>
    </row>
    <row r="326" spans="6:9" x14ac:dyDescent="0.2">
      <c r="F326" t="s">
        <v>8219</v>
      </c>
      <c r="G326">
        <v>1021</v>
      </c>
      <c r="H326" t="s">
        <v>8221</v>
      </c>
      <c r="I326">
        <v>79</v>
      </c>
    </row>
    <row r="327" spans="6:9" x14ac:dyDescent="0.2">
      <c r="F327" t="s">
        <v>8219</v>
      </c>
      <c r="G327">
        <v>237</v>
      </c>
      <c r="H327" t="s">
        <v>8221</v>
      </c>
      <c r="I327">
        <v>2</v>
      </c>
    </row>
    <row r="328" spans="6:9" x14ac:dyDescent="0.2">
      <c r="F328" t="s">
        <v>8219</v>
      </c>
      <c r="G328">
        <v>27</v>
      </c>
      <c r="H328" t="s">
        <v>8221</v>
      </c>
      <c r="I328">
        <v>11</v>
      </c>
    </row>
    <row r="329" spans="6:9" x14ac:dyDescent="0.2">
      <c r="F329" t="s">
        <v>8219</v>
      </c>
      <c r="G329">
        <v>17</v>
      </c>
      <c r="H329" t="s">
        <v>8221</v>
      </c>
      <c r="I329">
        <v>11</v>
      </c>
    </row>
    <row r="330" spans="6:9" x14ac:dyDescent="0.2">
      <c r="F330" t="s">
        <v>8219</v>
      </c>
      <c r="G330">
        <v>27</v>
      </c>
      <c r="H330" t="s">
        <v>8221</v>
      </c>
      <c r="I330">
        <v>1</v>
      </c>
    </row>
    <row r="331" spans="6:9" x14ac:dyDescent="0.2">
      <c r="F331" t="s">
        <v>8219</v>
      </c>
      <c r="G331">
        <v>82</v>
      </c>
      <c r="H331" t="s">
        <v>8221</v>
      </c>
      <c r="I331">
        <v>3</v>
      </c>
    </row>
    <row r="332" spans="6:9" x14ac:dyDescent="0.2">
      <c r="F332" t="s">
        <v>8219</v>
      </c>
      <c r="G332">
        <v>48</v>
      </c>
      <c r="H332" t="s">
        <v>8221</v>
      </c>
      <c r="I332">
        <v>5</v>
      </c>
    </row>
    <row r="333" spans="6:9" x14ac:dyDescent="0.2">
      <c r="F333" t="s">
        <v>8219</v>
      </c>
      <c r="G333">
        <v>105</v>
      </c>
      <c r="H333" t="s">
        <v>8221</v>
      </c>
      <c r="I333">
        <v>12</v>
      </c>
    </row>
    <row r="334" spans="6:9" x14ac:dyDescent="0.2">
      <c r="F334" t="s">
        <v>8219</v>
      </c>
      <c r="G334">
        <v>28</v>
      </c>
      <c r="H334" t="s">
        <v>8221</v>
      </c>
      <c r="I334">
        <v>2</v>
      </c>
    </row>
    <row r="335" spans="6:9" x14ac:dyDescent="0.2">
      <c r="F335" t="s">
        <v>8219</v>
      </c>
      <c r="G335">
        <v>1107</v>
      </c>
      <c r="H335" t="s">
        <v>8221</v>
      </c>
      <c r="I335">
        <v>5</v>
      </c>
    </row>
    <row r="336" spans="6:9" x14ac:dyDescent="0.2">
      <c r="F336" t="s">
        <v>8219</v>
      </c>
      <c r="G336">
        <v>1013</v>
      </c>
      <c r="H336" t="s">
        <v>8221</v>
      </c>
      <c r="I336">
        <v>21</v>
      </c>
    </row>
    <row r="337" spans="6:9" x14ac:dyDescent="0.2">
      <c r="F337" t="s">
        <v>8219</v>
      </c>
      <c r="G337">
        <v>274</v>
      </c>
      <c r="H337" t="s">
        <v>8221</v>
      </c>
      <c r="I337">
        <v>0</v>
      </c>
    </row>
    <row r="338" spans="6:9" x14ac:dyDescent="0.2">
      <c r="F338" t="s">
        <v>8219</v>
      </c>
      <c r="G338">
        <v>87</v>
      </c>
      <c r="H338" t="s">
        <v>8221</v>
      </c>
      <c r="I338">
        <v>45</v>
      </c>
    </row>
    <row r="339" spans="6:9" x14ac:dyDescent="0.2">
      <c r="F339" t="s">
        <v>8219</v>
      </c>
      <c r="G339">
        <v>99</v>
      </c>
      <c r="H339" t="s">
        <v>8221</v>
      </c>
      <c r="I339">
        <v>29</v>
      </c>
    </row>
    <row r="340" spans="6:9" x14ac:dyDescent="0.2">
      <c r="F340" t="s">
        <v>8219</v>
      </c>
      <c r="G340">
        <v>276</v>
      </c>
      <c r="H340" t="s">
        <v>8221</v>
      </c>
      <c r="I340">
        <v>2</v>
      </c>
    </row>
    <row r="341" spans="6:9" x14ac:dyDescent="0.2">
      <c r="F341" t="s">
        <v>8219</v>
      </c>
      <c r="G341">
        <v>21</v>
      </c>
      <c r="H341" t="s">
        <v>8221</v>
      </c>
      <c r="I341">
        <v>30</v>
      </c>
    </row>
    <row r="342" spans="6:9" x14ac:dyDescent="0.2">
      <c r="F342" t="s">
        <v>8219</v>
      </c>
      <c r="G342">
        <v>41</v>
      </c>
      <c r="H342" t="s">
        <v>8221</v>
      </c>
      <c r="I342">
        <v>8</v>
      </c>
    </row>
    <row r="343" spans="6:9" x14ac:dyDescent="0.2">
      <c r="F343" t="s">
        <v>8219</v>
      </c>
      <c r="G343">
        <v>119</v>
      </c>
      <c r="H343" t="s">
        <v>8221</v>
      </c>
      <c r="I343">
        <v>1</v>
      </c>
    </row>
    <row r="344" spans="6:9" x14ac:dyDescent="0.2">
      <c r="F344" t="s">
        <v>8219</v>
      </c>
      <c r="G344">
        <v>153</v>
      </c>
      <c r="H344" t="s">
        <v>8221</v>
      </c>
      <c r="I344">
        <v>14</v>
      </c>
    </row>
    <row r="345" spans="6:9" x14ac:dyDescent="0.2">
      <c r="F345" t="s">
        <v>8219</v>
      </c>
      <c r="G345">
        <v>100</v>
      </c>
      <c r="H345" t="s">
        <v>8221</v>
      </c>
      <c r="I345">
        <v>24</v>
      </c>
    </row>
    <row r="346" spans="6:9" x14ac:dyDescent="0.2">
      <c r="F346" t="s">
        <v>8219</v>
      </c>
      <c r="G346">
        <v>143</v>
      </c>
      <c r="H346" t="s">
        <v>8221</v>
      </c>
      <c r="I346">
        <v>2</v>
      </c>
    </row>
    <row r="347" spans="6:9" x14ac:dyDescent="0.2">
      <c r="F347" t="s">
        <v>8219</v>
      </c>
      <c r="G347">
        <v>140</v>
      </c>
      <c r="H347" t="s">
        <v>8221</v>
      </c>
      <c r="I347">
        <v>21</v>
      </c>
    </row>
    <row r="348" spans="6:9" x14ac:dyDescent="0.2">
      <c r="F348" t="s">
        <v>8219</v>
      </c>
      <c r="G348">
        <v>35</v>
      </c>
      <c r="H348" t="s">
        <v>8221</v>
      </c>
      <c r="I348">
        <v>7</v>
      </c>
    </row>
    <row r="349" spans="6:9" x14ac:dyDescent="0.2">
      <c r="F349" t="s">
        <v>8219</v>
      </c>
      <c r="G349">
        <v>149</v>
      </c>
      <c r="H349" t="s">
        <v>8221</v>
      </c>
      <c r="I349">
        <v>0</v>
      </c>
    </row>
    <row r="350" spans="6:9" x14ac:dyDescent="0.2">
      <c r="F350" t="s">
        <v>8219</v>
      </c>
      <c r="G350">
        <v>130</v>
      </c>
      <c r="H350" t="s">
        <v>8221</v>
      </c>
      <c r="I350">
        <v>4</v>
      </c>
    </row>
    <row r="351" spans="6:9" x14ac:dyDescent="0.2">
      <c r="F351" t="s">
        <v>8219</v>
      </c>
      <c r="G351">
        <v>120</v>
      </c>
      <c r="H351" t="s">
        <v>8221</v>
      </c>
      <c r="I351">
        <v>32</v>
      </c>
    </row>
    <row r="352" spans="6:9" x14ac:dyDescent="0.2">
      <c r="F352" t="s">
        <v>8219</v>
      </c>
      <c r="G352">
        <v>265</v>
      </c>
      <c r="H352" t="s">
        <v>8221</v>
      </c>
      <c r="I352">
        <v>4</v>
      </c>
    </row>
    <row r="353" spans="6:9" x14ac:dyDescent="0.2">
      <c r="F353" t="s">
        <v>8219</v>
      </c>
      <c r="G353">
        <v>71</v>
      </c>
      <c r="H353" t="s">
        <v>8221</v>
      </c>
      <c r="I353">
        <v>9</v>
      </c>
    </row>
    <row r="354" spans="6:9" x14ac:dyDescent="0.2">
      <c r="F354" t="s">
        <v>8219</v>
      </c>
      <c r="G354">
        <v>13</v>
      </c>
      <c r="H354" t="s">
        <v>8221</v>
      </c>
      <c r="I354">
        <v>17</v>
      </c>
    </row>
    <row r="355" spans="6:9" x14ac:dyDescent="0.2">
      <c r="F355" t="s">
        <v>8219</v>
      </c>
      <c r="G355">
        <v>169</v>
      </c>
      <c r="H355" t="s">
        <v>8221</v>
      </c>
      <c r="I355">
        <v>5</v>
      </c>
    </row>
    <row r="356" spans="6:9" x14ac:dyDescent="0.2">
      <c r="F356" t="s">
        <v>8219</v>
      </c>
      <c r="G356">
        <v>57</v>
      </c>
      <c r="H356" t="s">
        <v>8221</v>
      </c>
      <c r="I356">
        <v>53</v>
      </c>
    </row>
    <row r="357" spans="6:9" x14ac:dyDescent="0.2">
      <c r="F357" t="s">
        <v>8219</v>
      </c>
      <c r="G357">
        <v>229</v>
      </c>
      <c r="H357" t="s">
        <v>8221</v>
      </c>
      <c r="I357">
        <v>7</v>
      </c>
    </row>
    <row r="358" spans="6:9" x14ac:dyDescent="0.2">
      <c r="F358" t="s">
        <v>8219</v>
      </c>
      <c r="G358">
        <v>108</v>
      </c>
      <c r="H358" t="s">
        <v>8221</v>
      </c>
      <c r="I358">
        <v>72</v>
      </c>
    </row>
    <row r="359" spans="6:9" x14ac:dyDescent="0.2">
      <c r="F359" t="s">
        <v>8219</v>
      </c>
      <c r="G359">
        <v>108</v>
      </c>
      <c r="H359" t="s">
        <v>8221</v>
      </c>
      <c r="I359">
        <v>0</v>
      </c>
    </row>
    <row r="360" spans="6:9" x14ac:dyDescent="0.2">
      <c r="F360" t="s">
        <v>8219</v>
      </c>
      <c r="G360">
        <v>41</v>
      </c>
      <c r="H360" t="s">
        <v>8221</v>
      </c>
      <c r="I360">
        <v>2</v>
      </c>
    </row>
    <row r="361" spans="6:9" x14ac:dyDescent="0.2">
      <c r="F361" t="s">
        <v>8219</v>
      </c>
      <c r="G361">
        <v>139</v>
      </c>
      <c r="H361" t="s">
        <v>8221</v>
      </c>
      <c r="I361">
        <v>8</v>
      </c>
    </row>
    <row r="362" spans="6:9" x14ac:dyDescent="0.2">
      <c r="F362" t="s">
        <v>8219</v>
      </c>
      <c r="G362">
        <v>19</v>
      </c>
      <c r="H362" t="s">
        <v>8221</v>
      </c>
      <c r="I362">
        <v>2</v>
      </c>
    </row>
    <row r="363" spans="6:9" x14ac:dyDescent="0.2">
      <c r="F363" t="s">
        <v>8219</v>
      </c>
      <c r="G363">
        <v>94</v>
      </c>
      <c r="H363" t="s">
        <v>8221</v>
      </c>
      <c r="I363">
        <v>0</v>
      </c>
    </row>
    <row r="364" spans="6:9" x14ac:dyDescent="0.2">
      <c r="F364" t="s">
        <v>8219</v>
      </c>
      <c r="G364">
        <v>23</v>
      </c>
      <c r="H364" t="s">
        <v>8221</v>
      </c>
      <c r="I364">
        <v>3</v>
      </c>
    </row>
    <row r="365" spans="6:9" x14ac:dyDescent="0.2">
      <c r="F365" t="s">
        <v>8219</v>
      </c>
      <c r="G365">
        <v>15</v>
      </c>
      <c r="H365" t="s">
        <v>8221</v>
      </c>
      <c r="I365">
        <v>4</v>
      </c>
    </row>
    <row r="366" spans="6:9" x14ac:dyDescent="0.2">
      <c r="F366" t="s">
        <v>8219</v>
      </c>
      <c r="G366">
        <v>62</v>
      </c>
      <c r="H366" t="s">
        <v>8221</v>
      </c>
      <c r="I366">
        <v>3</v>
      </c>
    </row>
    <row r="367" spans="6:9" x14ac:dyDescent="0.2">
      <c r="F367" t="s">
        <v>8219</v>
      </c>
      <c r="G367">
        <v>74</v>
      </c>
      <c r="H367" t="s">
        <v>8221</v>
      </c>
      <c r="I367">
        <v>6</v>
      </c>
    </row>
    <row r="368" spans="6:9" x14ac:dyDescent="0.2">
      <c r="F368" t="s">
        <v>8219</v>
      </c>
      <c r="G368">
        <v>97</v>
      </c>
      <c r="H368" t="s">
        <v>8221</v>
      </c>
      <c r="I368">
        <v>0</v>
      </c>
    </row>
    <row r="369" spans="6:9" x14ac:dyDescent="0.2">
      <c r="F369" t="s">
        <v>8219</v>
      </c>
      <c r="G369">
        <v>55</v>
      </c>
      <c r="H369" t="s">
        <v>8221</v>
      </c>
      <c r="I369">
        <v>0</v>
      </c>
    </row>
    <row r="370" spans="6:9" x14ac:dyDescent="0.2">
      <c r="F370" t="s">
        <v>8219</v>
      </c>
      <c r="G370">
        <v>44</v>
      </c>
      <c r="H370" t="s">
        <v>8221</v>
      </c>
      <c r="I370">
        <v>0</v>
      </c>
    </row>
    <row r="371" spans="6:9" x14ac:dyDescent="0.2">
      <c r="F371" t="s">
        <v>8219</v>
      </c>
      <c r="G371">
        <v>110</v>
      </c>
      <c r="H371" t="s">
        <v>8221</v>
      </c>
      <c r="I371">
        <v>8</v>
      </c>
    </row>
    <row r="372" spans="6:9" x14ac:dyDescent="0.2">
      <c r="F372" t="s">
        <v>8219</v>
      </c>
      <c r="G372">
        <v>59</v>
      </c>
      <c r="H372" t="s">
        <v>8221</v>
      </c>
      <c r="I372">
        <v>5</v>
      </c>
    </row>
    <row r="373" spans="6:9" x14ac:dyDescent="0.2">
      <c r="F373" t="s">
        <v>8219</v>
      </c>
      <c r="G373">
        <v>62</v>
      </c>
      <c r="H373" t="s">
        <v>8221</v>
      </c>
      <c r="I373">
        <v>0</v>
      </c>
    </row>
    <row r="374" spans="6:9" x14ac:dyDescent="0.2">
      <c r="F374" t="s">
        <v>8219</v>
      </c>
      <c r="G374">
        <v>105</v>
      </c>
      <c r="H374" t="s">
        <v>8221</v>
      </c>
      <c r="I374">
        <v>2</v>
      </c>
    </row>
    <row r="375" spans="6:9" x14ac:dyDescent="0.2">
      <c r="F375" t="s">
        <v>8219</v>
      </c>
      <c r="G375">
        <v>26</v>
      </c>
      <c r="H375" t="s">
        <v>8221</v>
      </c>
      <c r="I375">
        <v>24</v>
      </c>
    </row>
    <row r="376" spans="6:9" x14ac:dyDescent="0.2">
      <c r="F376" t="s">
        <v>8219</v>
      </c>
      <c r="G376">
        <v>49</v>
      </c>
      <c r="H376" t="s">
        <v>8221</v>
      </c>
      <c r="I376">
        <v>0</v>
      </c>
    </row>
    <row r="377" spans="6:9" x14ac:dyDescent="0.2">
      <c r="F377" t="s">
        <v>8219</v>
      </c>
      <c r="G377">
        <v>68</v>
      </c>
      <c r="H377" t="s">
        <v>8221</v>
      </c>
      <c r="I377">
        <v>9</v>
      </c>
    </row>
    <row r="378" spans="6:9" x14ac:dyDescent="0.2">
      <c r="F378" t="s">
        <v>8219</v>
      </c>
      <c r="G378">
        <v>22</v>
      </c>
      <c r="H378" t="s">
        <v>8221</v>
      </c>
      <c r="I378">
        <v>0</v>
      </c>
    </row>
    <row r="379" spans="6:9" x14ac:dyDescent="0.2">
      <c r="F379" t="s">
        <v>8219</v>
      </c>
      <c r="G379">
        <v>18</v>
      </c>
      <c r="H379" t="s">
        <v>8221</v>
      </c>
      <c r="I379">
        <v>1</v>
      </c>
    </row>
    <row r="380" spans="6:9" x14ac:dyDescent="0.2">
      <c r="F380" t="s">
        <v>8219</v>
      </c>
      <c r="G380">
        <v>19</v>
      </c>
      <c r="H380" t="s">
        <v>8221</v>
      </c>
      <c r="I380">
        <v>10</v>
      </c>
    </row>
    <row r="381" spans="6:9" x14ac:dyDescent="0.2">
      <c r="F381" t="s">
        <v>8219</v>
      </c>
      <c r="G381">
        <v>99</v>
      </c>
      <c r="H381" t="s">
        <v>8221</v>
      </c>
      <c r="I381">
        <v>1</v>
      </c>
    </row>
    <row r="382" spans="6:9" x14ac:dyDescent="0.2">
      <c r="F382" t="s">
        <v>8219</v>
      </c>
      <c r="G382">
        <v>27</v>
      </c>
      <c r="H382" t="s">
        <v>8221</v>
      </c>
      <c r="I382">
        <v>0</v>
      </c>
    </row>
    <row r="383" spans="6:9" x14ac:dyDescent="0.2">
      <c r="F383" t="s">
        <v>8219</v>
      </c>
      <c r="G383">
        <v>25</v>
      </c>
      <c r="H383" t="s">
        <v>8221</v>
      </c>
      <c r="I383">
        <v>20</v>
      </c>
    </row>
    <row r="384" spans="6:9" x14ac:dyDescent="0.2">
      <c r="F384" t="s">
        <v>8219</v>
      </c>
      <c r="G384">
        <v>14</v>
      </c>
      <c r="H384" t="s">
        <v>8221</v>
      </c>
      <c r="I384">
        <v>30</v>
      </c>
    </row>
    <row r="385" spans="6:9" x14ac:dyDescent="0.2">
      <c r="F385" t="s">
        <v>8219</v>
      </c>
      <c r="G385">
        <v>35</v>
      </c>
      <c r="H385" t="s">
        <v>8221</v>
      </c>
      <c r="I385">
        <v>6</v>
      </c>
    </row>
    <row r="386" spans="6:9" x14ac:dyDescent="0.2">
      <c r="F386" t="s">
        <v>8219</v>
      </c>
      <c r="G386">
        <v>10</v>
      </c>
      <c r="H386" t="s">
        <v>8221</v>
      </c>
      <c r="I386">
        <v>15</v>
      </c>
    </row>
    <row r="387" spans="6:9" x14ac:dyDescent="0.2">
      <c r="F387" t="s">
        <v>8219</v>
      </c>
      <c r="G387">
        <v>29</v>
      </c>
      <c r="H387" t="s">
        <v>8221</v>
      </c>
      <c r="I387">
        <v>5</v>
      </c>
    </row>
    <row r="388" spans="6:9" x14ac:dyDescent="0.2">
      <c r="F388" t="s">
        <v>8219</v>
      </c>
      <c r="G388">
        <v>44</v>
      </c>
      <c r="H388" t="s">
        <v>8221</v>
      </c>
      <c r="I388">
        <v>0</v>
      </c>
    </row>
    <row r="389" spans="6:9" x14ac:dyDescent="0.2">
      <c r="F389" t="s">
        <v>8219</v>
      </c>
      <c r="G389">
        <v>17</v>
      </c>
      <c r="H389" t="s">
        <v>8221</v>
      </c>
      <c r="I389">
        <v>0</v>
      </c>
    </row>
    <row r="390" spans="6:9" x14ac:dyDescent="0.2">
      <c r="F390" t="s">
        <v>8219</v>
      </c>
      <c r="G390">
        <v>34</v>
      </c>
      <c r="H390" t="s">
        <v>8221</v>
      </c>
      <c r="I390">
        <v>28</v>
      </c>
    </row>
    <row r="391" spans="6:9" x14ac:dyDescent="0.2">
      <c r="F391" t="s">
        <v>8219</v>
      </c>
      <c r="G391">
        <v>14</v>
      </c>
      <c r="H391" t="s">
        <v>8221</v>
      </c>
      <c r="I391">
        <v>0</v>
      </c>
    </row>
    <row r="392" spans="6:9" x14ac:dyDescent="0.2">
      <c r="F392" t="s">
        <v>8219</v>
      </c>
      <c r="G392">
        <v>156</v>
      </c>
      <c r="H392" t="s">
        <v>8221</v>
      </c>
      <c r="I392">
        <v>5</v>
      </c>
    </row>
    <row r="393" spans="6:9" x14ac:dyDescent="0.2">
      <c r="F393" t="s">
        <v>8219</v>
      </c>
      <c r="G393">
        <v>128</v>
      </c>
      <c r="H393" t="s">
        <v>8221</v>
      </c>
      <c r="I393">
        <v>7</v>
      </c>
    </row>
    <row r="394" spans="6:9" x14ac:dyDescent="0.2">
      <c r="F394" t="s">
        <v>8219</v>
      </c>
      <c r="G394">
        <v>60</v>
      </c>
      <c r="H394" t="s">
        <v>8221</v>
      </c>
      <c r="I394">
        <v>30</v>
      </c>
    </row>
    <row r="395" spans="6:9" x14ac:dyDescent="0.2">
      <c r="F395" t="s">
        <v>8219</v>
      </c>
      <c r="G395">
        <v>32</v>
      </c>
      <c r="H395" t="s">
        <v>8221</v>
      </c>
      <c r="I395">
        <v>2</v>
      </c>
    </row>
    <row r="396" spans="6:9" x14ac:dyDescent="0.2">
      <c r="F396" t="s">
        <v>8219</v>
      </c>
      <c r="G396">
        <v>53</v>
      </c>
      <c r="H396" t="s">
        <v>8221</v>
      </c>
      <c r="I396">
        <v>30</v>
      </c>
    </row>
    <row r="397" spans="6:9" x14ac:dyDescent="0.2">
      <c r="F397" t="s">
        <v>8219</v>
      </c>
      <c r="G397">
        <v>184</v>
      </c>
      <c r="H397" t="s">
        <v>8221</v>
      </c>
      <c r="I397">
        <v>2</v>
      </c>
    </row>
    <row r="398" spans="6:9" x14ac:dyDescent="0.2">
      <c r="F398" t="s">
        <v>8219</v>
      </c>
      <c r="G398">
        <v>90</v>
      </c>
      <c r="H398" t="s">
        <v>8221</v>
      </c>
      <c r="I398">
        <v>0</v>
      </c>
    </row>
    <row r="399" spans="6:9" x14ac:dyDescent="0.2">
      <c r="F399" t="s">
        <v>8219</v>
      </c>
      <c r="G399">
        <v>71</v>
      </c>
      <c r="H399" t="s">
        <v>8221</v>
      </c>
      <c r="I399">
        <v>2</v>
      </c>
    </row>
    <row r="400" spans="6:9" x14ac:dyDescent="0.2">
      <c r="F400" t="s">
        <v>8219</v>
      </c>
      <c r="G400">
        <v>87</v>
      </c>
      <c r="H400" t="s">
        <v>8221</v>
      </c>
      <c r="I400">
        <v>1</v>
      </c>
    </row>
    <row r="401" spans="6:9" x14ac:dyDescent="0.2">
      <c r="F401" t="s">
        <v>8219</v>
      </c>
      <c r="G401">
        <v>28</v>
      </c>
      <c r="H401" t="s">
        <v>8221</v>
      </c>
      <c r="I401">
        <v>2</v>
      </c>
    </row>
    <row r="402" spans="6:9" x14ac:dyDescent="0.2">
      <c r="F402" t="s">
        <v>8219</v>
      </c>
      <c r="G402">
        <v>56</v>
      </c>
      <c r="H402" t="s">
        <v>8221</v>
      </c>
      <c r="I402">
        <v>14</v>
      </c>
    </row>
    <row r="403" spans="6:9" x14ac:dyDescent="0.2">
      <c r="F403" t="s">
        <v>8219</v>
      </c>
      <c r="G403">
        <v>51</v>
      </c>
      <c r="H403" t="s">
        <v>8221</v>
      </c>
      <c r="I403">
        <v>31</v>
      </c>
    </row>
    <row r="404" spans="6:9" x14ac:dyDescent="0.2">
      <c r="F404" t="s">
        <v>8219</v>
      </c>
      <c r="G404">
        <v>75</v>
      </c>
      <c r="H404" t="s">
        <v>8221</v>
      </c>
      <c r="I404">
        <v>16</v>
      </c>
    </row>
    <row r="405" spans="6:9" x14ac:dyDescent="0.2">
      <c r="F405" t="s">
        <v>8219</v>
      </c>
      <c r="G405">
        <v>38</v>
      </c>
      <c r="H405" t="s">
        <v>8221</v>
      </c>
      <c r="I405">
        <v>12</v>
      </c>
    </row>
    <row r="406" spans="6:9" x14ac:dyDescent="0.2">
      <c r="F406" t="s">
        <v>8219</v>
      </c>
      <c r="G406">
        <v>18</v>
      </c>
      <c r="H406" t="s">
        <v>8221</v>
      </c>
      <c r="I406">
        <v>96</v>
      </c>
    </row>
    <row r="407" spans="6:9" x14ac:dyDescent="0.2">
      <c r="F407" t="s">
        <v>8219</v>
      </c>
      <c r="G407">
        <v>54</v>
      </c>
      <c r="H407" t="s">
        <v>8221</v>
      </c>
      <c r="I407">
        <v>16</v>
      </c>
    </row>
    <row r="408" spans="6:9" x14ac:dyDescent="0.2">
      <c r="F408" t="s">
        <v>8219</v>
      </c>
      <c r="G408">
        <v>71</v>
      </c>
      <c r="H408" t="s">
        <v>8221</v>
      </c>
      <c r="I408">
        <v>5</v>
      </c>
    </row>
    <row r="409" spans="6:9" x14ac:dyDescent="0.2">
      <c r="F409" t="s">
        <v>8219</v>
      </c>
      <c r="G409">
        <v>57</v>
      </c>
      <c r="H409" t="s">
        <v>8221</v>
      </c>
      <c r="I409">
        <v>0</v>
      </c>
    </row>
    <row r="410" spans="6:9" x14ac:dyDescent="0.2">
      <c r="F410" t="s">
        <v>8219</v>
      </c>
      <c r="G410">
        <v>43</v>
      </c>
      <c r="H410" t="s">
        <v>8221</v>
      </c>
      <c r="I410">
        <v>8</v>
      </c>
    </row>
    <row r="411" spans="6:9" x14ac:dyDescent="0.2">
      <c r="F411" t="s">
        <v>8219</v>
      </c>
      <c r="G411">
        <v>52</v>
      </c>
      <c r="H411" t="s">
        <v>8221</v>
      </c>
      <c r="I411">
        <v>7</v>
      </c>
    </row>
    <row r="412" spans="6:9" x14ac:dyDescent="0.2">
      <c r="F412" t="s">
        <v>8219</v>
      </c>
      <c r="G412">
        <v>27</v>
      </c>
      <c r="H412" t="s">
        <v>8221</v>
      </c>
      <c r="I412">
        <v>24</v>
      </c>
    </row>
    <row r="413" spans="6:9" x14ac:dyDescent="0.2">
      <c r="F413" t="s">
        <v>8219</v>
      </c>
      <c r="G413">
        <v>12</v>
      </c>
      <c r="H413" t="s">
        <v>8221</v>
      </c>
      <c r="I413">
        <v>121</v>
      </c>
    </row>
    <row r="414" spans="6:9" x14ac:dyDescent="0.2">
      <c r="F414" t="s">
        <v>8219</v>
      </c>
      <c r="G414">
        <v>33</v>
      </c>
      <c r="H414" t="s">
        <v>8221</v>
      </c>
      <c r="I414">
        <v>196</v>
      </c>
    </row>
    <row r="415" spans="6:9" x14ac:dyDescent="0.2">
      <c r="F415" t="s">
        <v>8219</v>
      </c>
      <c r="G415">
        <v>96</v>
      </c>
      <c r="H415" t="s">
        <v>8221</v>
      </c>
      <c r="I415">
        <v>5</v>
      </c>
    </row>
    <row r="416" spans="6:9" x14ac:dyDescent="0.2">
      <c r="F416" t="s">
        <v>8219</v>
      </c>
      <c r="G416">
        <v>28</v>
      </c>
      <c r="H416" t="s">
        <v>8221</v>
      </c>
      <c r="I416">
        <v>73</v>
      </c>
    </row>
    <row r="417" spans="6:9" x14ac:dyDescent="0.2">
      <c r="F417" t="s">
        <v>8219</v>
      </c>
      <c r="G417">
        <v>43</v>
      </c>
      <c r="H417" t="s">
        <v>8221</v>
      </c>
      <c r="I417">
        <v>93</v>
      </c>
    </row>
    <row r="418" spans="6:9" x14ac:dyDescent="0.2">
      <c r="F418" t="s">
        <v>8219</v>
      </c>
      <c r="G418">
        <v>205</v>
      </c>
      <c r="H418" t="s">
        <v>8221</v>
      </c>
      <c r="I418">
        <v>17</v>
      </c>
    </row>
    <row r="419" spans="6:9" x14ac:dyDescent="0.2">
      <c r="F419" t="s">
        <v>8219</v>
      </c>
      <c r="G419">
        <v>23</v>
      </c>
      <c r="H419" t="s">
        <v>8221</v>
      </c>
      <c r="I419">
        <v>7</v>
      </c>
    </row>
    <row r="420" spans="6:9" x14ac:dyDescent="0.2">
      <c r="F420" t="s">
        <v>8219</v>
      </c>
      <c r="G420">
        <v>19</v>
      </c>
      <c r="H420" t="s">
        <v>8221</v>
      </c>
      <c r="I420">
        <v>17</v>
      </c>
    </row>
    <row r="421" spans="6:9" x14ac:dyDescent="0.2">
      <c r="F421" t="s">
        <v>8219</v>
      </c>
      <c r="G421">
        <v>14</v>
      </c>
      <c r="H421" t="s">
        <v>8221</v>
      </c>
      <c r="I421">
        <v>171</v>
      </c>
    </row>
    <row r="422" spans="6:9" x14ac:dyDescent="0.2">
      <c r="F422" t="s">
        <v>8219</v>
      </c>
      <c r="G422">
        <v>38</v>
      </c>
      <c r="H422" t="s">
        <v>8221</v>
      </c>
      <c r="I422">
        <v>188</v>
      </c>
    </row>
    <row r="423" spans="6:9" x14ac:dyDescent="0.2">
      <c r="F423" t="s">
        <v>8219</v>
      </c>
      <c r="G423">
        <v>78</v>
      </c>
      <c r="H423" t="s">
        <v>8221</v>
      </c>
      <c r="I423">
        <v>110</v>
      </c>
    </row>
    <row r="424" spans="6:9" x14ac:dyDescent="0.2">
      <c r="F424" t="s">
        <v>8219</v>
      </c>
      <c r="G424">
        <v>69</v>
      </c>
      <c r="H424" t="s">
        <v>8221</v>
      </c>
      <c r="I424">
        <v>37</v>
      </c>
    </row>
    <row r="425" spans="6:9" x14ac:dyDescent="0.2">
      <c r="F425" t="s">
        <v>8219</v>
      </c>
      <c r="G425">
        <v>33</v>
      </c>
      <c r="H425" t="s">
        <v>8221</v>
      </c>
      <c r="I425">
        <v>9</v>
      </c>
    </row>
    <row r="426" spans="6:9" x14ac:dyDescent="0.2">
      <c r="F426" t="s">
        <v>8219</v>
      </c>
      <c r="G426">
        <v>54</v>
      </c>
      <c r="H426" t="s">
        <v>8221</v>
      </c>
      <c r="I426">
        <v>29</v>
      </c>
    </row>
    <row r="427" spans="6:9" x14ac:dyDescent="0.2">
      <c r="F427" t="s">
        <v>8219</v>
      </c>
      <c r="G427">
        <v>99</v>
      </c>
      <c r="H427" t="s">
        <v>8221</v>
      </c>
      <c r="I427">
        <v>6</v>
      </c>
    </row>
    <row r="428" spans="6:9" x14ac:dyDescent="0.2">
      <c r="F428" t="s">
        <v>8219</v>
      </c>
      <c r="G428">
        <v>49</v>
      </c>
      <c r="H428" t="s">
        <v>8221</v>
      </c>
      <c r="I428">
        <v>30</v>
      </c>
    </row>
    <row r="429" spans="6:9" x14ac:dyDescent="0.2">
      <c r="F429" t="s">
        <v>8219</v>
      </c>
      <c r="G429">
        <v>11</v>
      </c>
      <c r="H429" t="s">
        <v>8221</v>
      </c>
      <c r="I429">
        <v>81</v>
      </c>
    </row>
    <row r="430" spans="6:9" x14ac:dyDescent="0.2">
      <c r="F430" t="s">
        <v>8219</v>
      </c>
      <c r="G430">
        <v>38</v>
      </c>
      <c r="H430" t="s">
        <v>8221</v>
      </c>
      <c r="I430">
        <v>4</v>
      </c>
    </row>
    <row r="431" spans="6:9" x14ac:dyDescent="0.2">
      <c r="F431" t="s">
        <v>8219</v>
      </c>
      <c r="G431">
        <v>16</v>
      </c>
      <c r="H431" t="s">
        <v>8221</v>
      </c>
      <c r="I431">
        <v>11</v>
      </c>
    </row>
    <row r="432" spans="6:9" x14ac:dyDescent="0.2">
      <c r="F432" t="s">
        <v>8219</v>
      </c>
      <c r="G432">
        <v>32</v>
      </c>
      <c r="H432" t="s">
        <v>8221</v>
      </c>
      <c r="I432">
        <v>14</v>
      </c>
    </row>
    <row r="433" spans="6:9" x14ac:dyDescent="0.2">
      <c r="F433" t="s">
        <v>8219</v>
      </c>
      <c r="G433">
        <v>20</v>
      </c>
      <c r="H433" t="s">
        <v>8221</v>
      </c>
      <c r="I433">
        <v>5</v>
      </c>
    </row>
    <row r="434" spans="6:9" x14ac:dyDescent="0.2">
      <c r="F434" t="s">
        <v>8219</v>
      </c>
      <c r="G434">
        <v>154</v>
      </c>
      <c r="H434" t="s">
        <v>8221</v>
      </c>
      <c r="I434">
        <v>45</v>
      </c>
    </row>
    <row r="435" spans="6:9" x14ac:dyDescent="0.2">
      <c r="F435" t="s">
        <v>8219</v>
      </c>
      <c r="G435">
        <v>41</v>
      </c>
      <c r="H435" t="s">
        <v>8221</v>
      </c>
      <c r="I435">
        <v>8</v>
      </c>
    </row>
    <row r="436" spans="6:9" x14ac:dyDescent="0.2">
      <c r="F436" t="s">
        <v>8219</v>
      </c>
      <c r="G436">
        <v>75</v>
      </c>
      <c r="H436" t="s">
        <v>8221</v>
      </c>
      <c r="I436">
        <v>3</v>
      </c>
    </row>
    <row r="437" spans="6:9" x14ac:dyDescent="0.2">
      <c r="F437" t="s">
        <v>8219</v>
      </c>
      <c r="G437">
        <v>40</v>
      </c>
      <c r="H437" t="s">
        <v>8221</v>
      </c>
      <c r="I437">
        <v>24</v>
      </c>
    </row>
    <row r="438" spans="6:9" x14ac:dyDescent="0.2">
      <c r="F438" t="s">
        <v>8219</v>
      </c>
      <c r="G438">
        <v>46</v>
      </c>
      <c r="H438" t="s">
        <v>8221</v>
      </c>
      <c r="I438">
        <v>18</v>
      </c>
    </row>
    <row r="439" spans="6:9" x14ac:dyDescent="0.2">
      <c r="F439" t="s">
        <v>8219</v>
      </c>
      <c r="G439">
        <v>62</v>
      </c>
      <c r="H439" t="s">
        <v>8221</v>
      </c>
      <c r="I439">
        <v>12</v>
      </c>
    </row>
    <row r="440" spans="6:9" x14ac:dyDescent="0.2">
      <c r="F440" t="s">
        <v>8219</v>
      </c>
      <c r="G440">
        <v>61</v>
      </c>
      <c r="H440" t="s">
        <v>8221</v>
      </c>
      <c r="I440">
        <v>123</v>
      </c>
    </row>
    <row r="441" spans="6:9" x14ac:dyDescent="0.2">
      <c r="F441" t="s">
        <v>8219</v>
      </c>
      <c r="G441">
        <v>96</v>
      </c>
      <c r="H441" t="s">
        <v>8221</v>
      </c>
      <c r="I441">
        <v>96</v>
      </c>
    </row>
    <row r="442" spans="6:9" x14ac:dyDescent="0.2">
      <c r="F442" t="s">
        <v>8219</v>
      </c>
      <c r="G442">
        <v>190</v>
      </c>
      <c r="H442" t="s">
        <v>8221</v>
      </c>
      <c r="I442">
        <v>31</v>
      </c>
    </row>
    <row r="443" spans="6:9" x14ac:dyDescent="0.2">
      <c r="F443" t="s">
        <v>8219</v>
      </c>
      <c r="G443">
        <v>94</v>
      </c>
      <c r="H443" t="s">
        <v>8221</v>
      </c>
      <c r="I443">
        <v>4</v>
      </c>
    </row>
    <row r="444" spans="6:9" x14ac:dyDescent="0.2">
      <c r="F444" t="s">
        <v>8219</v>
      </c>
      <c r="G444">
        <v>39</v>
      </c>
      <c r="H444" t="s">
        <v>8221</v>
      </c>
      <c r="I444">
        <v>3</v>
      </c>
    </row>
    <row r="445" spans="6:9" x14ac:dyDescent="0.2">
      <c r="F445" t="s">
        <v>8219</v>
      </c>
      <c r="G445">
        <v>127</v>
      </c>
      <c r="H445" t="s">
        <v>8221</v>
      </c>
      <c r="I445">
        <v>179</v>
      </c>
    </row>
    <row r="446" spans="6:9" x14ac:dyDescent="0.2">
      <c r="F446" t="s">
        <v>8219</v>
      </c>
      <c r="G446">
        <v>159</v>
      </c>
      <c r="H446" t="s">
        <v>8221</v>
      </c>
      <c r="I446">
        <v>3</v>
      </c>
    </row>
    <row r="447" spans="6:9" x14ac:dyDescent="0.2">
      <c r="F447" t="s">
        <v>8219</v>
      </c>
      <c r="G447">
        <v>177</v>
      </c>
      <c r="H447" t="s">
        <v>8221</v>
      </c>
      <c r="I447">
        <v>23</v>
      </c>
    </row>
    <row r="448" spans="6:9" x14ac:dyDescent="0.2">
      <c r="F448" t="s">
        <v>8219</v>
      </c>
      <c r="G448">
        <v>47</v>
      </c>
      <c r="H448" t="s">
        <v>8221</v>
      </c>
      <c r="I448">
        <v>23</v>
      </c>
    </row>
    <row r="449" spans="6:9" x14ac:dyDescent="0.2">
      <c r="F449" t="s">
        <v>8219</v>
      </c>
      <c r="G449">
        <v>1</v>
      </c>
      <c r="H449" t="s">
        <v>8221</v>
      </c>
      <c r="I449">
        <v>41</v>
      </c>
    </row>
    <row r="450" spans="6:9" x14ac:dyDescent="0.2">
      <c r="F450" t="s">
        <v>8219</v>
      </c>
      <c r="G450">
        <v>16</v>
      </c>
      <c r="H450" t="s">
        <v>8221</v>
      </c>
      <c r="I450">
        <v>0</v>
      </c>
    </row>
    <row r="451" spans="6:9" x14ac:dyDescent="0.2">
      <c r="F451" t="s">
        <v>8219</v>
      </c>
      <c r="G451">
        <v>115</v>
      </c>
      <c r="H451" t="s">
        <v>8221</v>
      </c>
      <c r="I451">
        <v>32</v>
      </c>
    </row>
    <row r="452" spans="6:9" x14ac:dyDescent="0.2">
      <c r="F452" t="s">
        <v>8219</v>
      </c>
      <c r="G452">
        <v>133</v>
      </c>
      <c r="H452" t="s">
        <v>8221</v>
      </c>
      <c r="I452">
        <v>2</v>
      </c>
    </row>
    <row r="453" spans="6:9" x14ac:dyDescent="0.2">
      <c r="F453" t="s">
        <v>8219</v>
      </c>
      <c r="G453">
        <v>70</v>
      </c>
      <c r="H453" t="s">
        <v>8221</v>
      </c>
      <c r="I453">
        <v>7</v>
      </c>
    </row>
    <row r="454" spans="6:9" x14ac:dyDescent="0.2">
      <c r="F454" t="s">
        <v>8219</v>
      </c>
      <c r="G454">
        <v>62</v>
      </c>
      <c r="H454" t="s">
        <v>8221</v>
      </c>
      <c r="I454">
        <v>4</v>
      </c>
    </row>
    <row r="455" spans="6:9" x14ac:dyDescent="0.2">
      <c r="F455" t="s">
        <v>8219</v>
      </c>
      <c r="G455">
        <v>10</v>
      </c>
      <c r="H455" t="s">
        <v>8221</v>
      </c>
      <c r="I455">
        <v>196</v>
      </c>
    </row>
    <row r="456" spans="6:9" x14ac:dyDescent="0.2">
      <c r="F456" t="s">
        <v>8219</v>
      </c>
      <c r="G456">
        <v>499</v>
      </c>
      <c r="H456" t="s">
        <v>8221</v>
      </c>
      <c r="I456">
        <v>11</v>
      </c>
    </row>
    <row r="457" spans="6:9" x14ac:dyDescent="0.2">
      <c r="F457" t="s">
        <v>8219</v>
      </c>
      <c r="G457">
        <v>47</v>
      </c>
      <c r="H457" t="s">
        <v>8221</v>
      </c>
      <c r="I457">
        <v>9</v>
      </c>
    </row>
    <row r="458" spans="6:9" x14ac:dyDescent="0.2">
      <c r="F458" t="s">
        <v>8219</v>
      </c>
      <c r="G458">
        <v>28</v>
      </c>
      <c r="H458" t="s">
        <v>8221</v>
      </c>
      <c r="I458">
        <v>5</v>
      </c>
    </row>
    <row r="459" spans="6:9" x14ac:dyDescent="0.2">
      <c r="F459" t="s">
        <v>8219</v>
      </c>
      <c r="G459">
        <v>24</v>
      </c>
      <c r="H459" t="s">
        <v>8221</v>
      </c>
      <c r="I459">
        <v>8</v>
      </c>
    </row>
    <row r="460" spans="6:9" x14ac:dyDescent="0.2">
      <c r="F460" t="s">
        <v>8219</v>
      </c>
      <c r="G460">
        <v>76</v>
      </c>
      <c r="H460" t="s">
        <v>8221</v>
      </c>
      <c r="I460">
        <v>229</v>
      </c>
    </row>
    <row r="461" spans="6:9" x14ac:dyDescent="0.2">
      <c r="F461" t="s">
        <v>8219</v>
      </c>
      <c r="G461">
        <v>98</v>
      </c>
      <c r="H461" t="s">
        <v>8221</v>
      </c>
      <c r="I461">
        <v>40</v>
      </c>
    </row>
    <row r="462" spans="6:9" x14ac:dyDescent="0.2">
      <c r="F462" t="s">
        <v>8219</v>
      </c>
      <c r="G462">
        <v>30</v>
      </c>
      <c r="H462" t="s">
        <v>8221</v>
      </c>
      <c r="I462">
        <v>123</v>
      </c>
    </row>
    <row r="463" spans="6:9" x14ac:dyDescent="0.2">
      <c r="F463" t="s">
        <v>8219</v>
      </c>
      <c r="G463">
        <v>478</v>
      </c>
      <c r="H463" t="s">
        <v>8221</v>
      </c>
      <c r="I463">
        <v>5</v>
      </c>
    </row>
    <row r="464" spans="6:9" x14ac:dyDescent="0.2">
      <c r="F464" t="s">
        <v>8219</v>
      </c>
      <c r="G464">
        <v>74</v>
      </c>
      <c r="H464" t="s">
        <v>8221</v>
      </c>
      <c r="I464">
        <v>148</v>
      </c>
    </row>
    <row r="465" spans="6:9" x14ac:dyDescent="0.2">
      <c r="F465" t="s">
        <v>8219</v>
      </c>
      <c r="G465">
        <v>131</v>
      </c>
      <c r="H465" t="s">
        <v>8221</v>
      </c>
      <c r="I465">
        <v>10</v>
      </c>
    </row>
    <row r="466" spans="6:9" x14ac:dyDescent="0.2">
      <c r="F466" t="s">
        <v>8219</v>
      </c>
      <c r="G466">
        <v>61</v>
      </c>
      <c r="H466" t="s">
        <v>8221</v>
      </c>
      <c r="I466">
        <v>4</v>
      </c>
    </row>
    <row r="467" spans="6:9" x14ac:dyDescent="0.2">
      <c r="F467" t="s">
        <v>8219</v>
      </c>
      <c r="G467">
        <v>1071</v>
      </c>
      <c r="H467" t="s">
        <v>8221</v>
      </c>
      <c r="I467">
        <v>21</v>
      </c>
    </row>
    <row r="468" spans="6:9" x14ac:dyDescent="0.2">
      <c r="F468" t="s">
        <v>8219</v>
      </c>
      <c r="G468">
        <v>122</v>
      </c>
      <c r="H468" t="s">
        <v>8221</v>
      </c>
      <c r="I468">
        <v>2</v>
      </c>
    </row>
    <row r="469" spans="6:9" x14ac:dyDescent="0.2">
      <c r="F469" t="s">
        <v>8219</v>
      </c>
      <c r="G469">
        <v>111</v>
      </c>
      <c r="H469" t="s">
        <v>8221</v>
      </c>
      <c r="I469">
        <v>0</v>
      </c>
    </row>
    <row r="470" spans="6:9" x14ac:dyDescent="0.2">
      <c r="F470" t="s">
        <v>8219</v>
      </c>
      <c r="G470">
        <v>255</v>
      </c>
      <c r="H470" t="s">
        <v>8221</v>
      </c>
      <c r="I470">
        <v>4</v>
      </c>
    </row>
    <row r="471" spans="6:9" x14ac:dyDescent="0.2">
      <c r="F471" t="s">
        <v>8219</v>
      </c>
      <c r="G471">
        <v>141</v>
      </c>
      <c r="H471" t="s">
        <v>8221</v>
      </c>
      <c r="I471">
        <v>1</v>
      </c>
    </row>
    <row r="472" spans="6:9" x14ac:dyDescent="0.2">
      <c r="F472" t="s">
        <v>8219</v>
      </c>
      <c r="G472">
        <v>159</v>
      </c>
      <c r="H472" t="s">
        <v>8221</v>
      </c>
      <c r="I472">
        <v>30</v>
      </c>
    </row>
    <row r="473" spans="6:9" x14ac:dyDescent="0.2">
      <c r="F473" t="s">
        <v>8219</v>
      </c>
      <c r="G473">
        <v>99</v>
      </c>
      <c r="H473" t="s">
        <v>8221</v>
      </c>
      <c r="I473">
        <v>3</v>
      </c>
    </row>
    <row r="474" spans="6:9" x14ac:dyDescent="0.2">
      <c r="F474" t="s">
        <v>8219</v>
      </c>
      <c r="G474">
        <v>96</v>
      </c>
      <c r="H474" t="s">
        <v>8221</v>
      </c>
      <c r="I474">
        <v>975</v>
      </c>
    </row>
    <row r="475" spans="6:9" x14ac:dyDescent="0.2">
      <c r="F475" t="s">
        <v>8219</v>
      </c>
      <c r="G475">
        <v>27</v>
      </c>
      <c r="H475" t="s">
        <v>8221</v>
      </c>
      <c r="I475">
        <v>167</v>
      </c>
    </row>
    <row r="476" spans="6:9" x14ac:dyDescent="0.2">
      <c r="F476" t="s">
        <v>8219</v>
      </c>
      <c r="G476">
        <v>166</v>
      </c>
      <c r="H476" t="s">
        <v>8221</v>
      </c>
      <c r="I476">
        <v>5</v>
      </c>
    </row>
    <row r="477" spans="6:9" x14ac:dyDescent="0.2">
      <c r="F477" t="s">
        <v>8219</v>
      </c>
      <c r="G477">
        <v>76</v>
      </c>
      <c r="H477" t="s">
        <v>8221</v>
      </c>
      <c r="I477">
        <v>18</v>
      </c>
    </row>
    <row r="478" spans="6:9" x14ac:dyDescent="0.2">
      <c r="F478" t="s">
        <v>8219</v>
      </c>
      <c r="G478">
        <v>211</v>
      </c>
      <c r="H478" t="s">
        <v>8221</v>
      </c>
      <c r="I478">
        <v>98</v>
      </c>
    </row>
    <row r="479" spans="6:9" x14ac:dyDescent="0.2">
      <c r="F479" t="s">
        <v>8219</v>
      </c>
      <c r="G479">
        <v>21</v>
      </c>
      <c r="H479" t="s">
        <v>8221</v>
      </c>
      <c r="I479">
        <v>4</v>
      </c>
    </row>
    <row r="480" spans="6:9" x14ac:dyDescent="0.2">
      <c r="F480" t="s">
        <v>8219</v>
      </c>
      <c r="G480">
        <v>61</v>
      </c>
      <c r="H480" t="s">
        <v>8221</v>
      </c>
      <c r="I480">
        <v>3</v>
      </c>
    </row>
    <row r="481" spans="6:9" x14ac:dyDescent="0.2">
      <c r="F481" t="s">
        <v>8219</v>
      </c>
      <c r="G481">
        <v>30</v>
      </c>
      <c r="H481" t="s">
        <v>8221</v>
      </c>
      <c r="I481">
        <v>1</v>
      </c>
    </row>
    <row r="482" spans="6:9" x14ac:dyDescent="0.2">
      <c r="F482" t="s">
        <v>8219</v>
      </c>
      <c r="G482">
        <v>375</v>
      </c>
      <c r="H482" t="s">
        <v>8221</v>
      </c>
      <c r="I482">
        <v>0</v>
      </c>
    </row>
    <row r="483" spans="6:9" x14ac:dyDescent="0.2">
      <c r="F483" t="s">
        <v>8219</v>
      </c>
      <c r="G483">
        <v>111</v>
      </c>
      <c r="H483" t="s">
        <v>8221</v>
      </c>
      <c r="I483">
        <v>9</v>
      </c>
    </row>
    <row r="484" spans="6:9" x14ac:dyDescent="0.2">
      <c r="F484" t="s">
        <v>8219</v>
      </c>
      <c r="G484">
        <v>123</v>
      </c>
      <c r="H484" t="s">
        <v>8221</v>
      </c>
      <c r="I484">
        <v>2</v>
      </c>
    </row>
    <row r="485" spans="6:9" x14ac:dyDescent="0.2">
      <c r="F485" t="s">
        <v>8219</v>
      </c>
      <c r="G485">
        <v>70</v>
      </c>
      <c r="H485" t="s">
        <v>8221</v>
      </c>
      <c r="I485">
        <v>0</v>
      </c>
    </row>
    <row r="486" spans="6:9" x14ac:dyDescent="0.2">
      <c r="F486" t="s">
        <v>8219</v>
      </c>
      <c r="G486">
        <v>85</v>
      </c>
      <c r="H486" t="s">
        <v>8221</v>
      </c>
      <c r="I486">
        <v>147</v>
      </c>
    </row>
    <row r="487" spans="6:9" x14ac:dyDescent="0.2">
      <c r="F487" t="s">
        <v>8219</v>
      </c>
      <c r="G487">
        <v>86</v>
      </c>
      <c r="H487" t="s">
        <v>8221</v>
      </c>
      <c r="I487">
        <v>49</v>
      </c>
    </row>
    <row r="488" spans="6:9" x14ac:dyDescent="0.2">
      <c r="F488" t="s">
        <v>8219</v>
      </c>
      <c r="G488">
        <v>13</v>
      </c>
      <c r="H488" t="s">
        <v>8221</v>
      </c>
      <c r="I488">
        <v>1</v>
      </c>
    </row>
    <row r="489" spans="6:9" x14ac:dyDescent="0.2">
      <c r="F489" t="s">
        <v>8219</v>
      </c>
      <c r="G489">
        <v>33</v>
      </c>
      <c r="H489" t="s">
        <v>8221</v>
      </c>
      <c r="I489">
        <v>2</v>
      </c>
    </row>
    <row r="490" spans="6:9" x14ac:dyDescent="0.2">
      <c r="F490" t="s">
        <v>8219</v>
      </c>
      <c r="G490">
        <v>15</v>
      </c>
      <c r="H490" t="s">
        <v>8221</v>
      </c>
      <c r="I490">
        <v>7</v>
      </c>
    </row>
    <row r="491" spans="6:9" x14ac:dyDescent="0.2">
      <c r="F491" t="s">
        <v>8219</v>
      </c>
      <c r="G491">
        <v>273</v>
      </c>
      <c r="H491" t="s">
        <v>8221</v>
      </c>
      <c r="I491">
        <v>4</v>
      </c>
    </row>
    <row r="492" spans="6:9" x14ac:dyDescent="0.2">
      <c r="F492" t="s">
        <v>8219</v>
      </c>
      <c r="G492">
        <v>714</v>
      </c>
      <c r="H492" t="s">
        <v>8221</v>
      </c>
      <c r="I492">
        <v>27</v>
      </c>
    </row>
    <row r="493" spans="6:9" x14ac:dyDescent="0.2">
      <c r="F493" t="s">
        <v>8219</v>
      </c>
      <c r="G493">
        <v>170</v>
      </c>
      <c r="H493" t="s">
        <v>8221</v>
      </c>
      <c r="I493">
        <v>94</v>
      </c>
    </row>
    <row r="494" spans="6:9" x14ac:dyDescent="0.2">
      <c r="F494" t="s">
        <v>8219</v>
      </c>
      <c r="G494">
        <v>512</v>
      </c>
      <c r="H494" t="s">
        <v>8221</v>
      </c>
      <c r="I494">
        <v>29</v>
      </c>
    </row>
    <row r="495" spans="6:9" x14ac:dyDescent="0.2">
      <c r="F495" t="s">
        <v>8219</v>
      </c>
      <c r="G495">
        <v>314</v>
      </c>
      <c r="H495" t="s">
        <v>8221</v>
      </c>
      <c r="I495">
        <v>7</v>
      </c>
    </row>
    <row r="496" spans="6:9" x14ac:dyDescent="0.2">
      <c r="F496" t="s">
        <v>8219</v>
      </c>
      <c r="G496">
        <v>167</v>
      </c>
      <c r="H496" t="s">
        <v>8221</v>
      </c>
      <c r="I496">
        <v>22</v>
      </c>
    </row>
    <row r="497" spans="6:9" x14ac:dyDescent="0.2">
      <c r="F497" t="s">
        <v>8219</v>
      </c>
      <c r="G497">
        <v>9</v>
      </c>
      <c r="H497" t="s">
        <v>8221</v>
      </c>
      <c r="I497">
        <v>1</v>
      </c>
    </row>
    <row r="498" spans="6:9" x14ac:dyDescent="0.2">
      <c r="F498" t="s">
        <v>8219</v>
      </c>
      <c r="G498">
        <v>103</v>
      </c>
      <c r="H498" t="s">
        <v>8221</v>
      </c>
      <c r="I498">
        <v>10</v>
      </c>
    </row>
    <row r="499" spans="6:9" x14ac:dyDescent="0.2">
      <c r="F499" t="s">
        <v>8219</v>
      </c>
      <c r="G499">
        <v>111</v>
      </c>
      <c r="H499" t="s">
        <v>8221</v>
      </c>
      <c r="I499">
        <v>6</v>
      </c>
    </row>
    <row r="500" spans="6:9" x14ac:dyDescent="0.2">
      <c r="F500" t="s">
        <v>8219</v>
      </c>
      <c r="G500">
        <v>271</v>
      </c>
      <c r="H500" t="s">
        <v>8221</v>
      </c>
      <c r="I500">
        <v>24</v>
      </c>
    </row>
    <row r="501" spans="6:9" x14ac:dyDescent="0.2">
      <c r="F501" t="s">
        <v>8219</v>
      </c>
      <c r="G501">
        <v>101</v>
      </c>
      <c r="H501" t="s">
        <v>8221</v>
      </c>
      <c r="I501">
        <v>15</v>
      </c>
    </row>
    <row r="502" spans="6:9" x14ac:dyDescent="0.2">
      <c r="F502" t="s">
        <v>8219</v>
      </c>
      <c r="G502">
        <v>57</v>
      </c>
      <c r="H502" t="s">
        <v>8221</v>
      </c>
      <c r="I502">
        <v>37</v>
      </c>
    </row>
    <row r="503" spans="6:9" x14ac:dyDescent="0.2">
      <c r="F503" t="s">
        <v>8219</v>
      </c>
      <c r="G503">
        <v>62</v>
      </c>
      <c r="H503" t="s">
        <v>8221</v>
      </c>
      <c r="I503">
        <v>20</v>
      </c>
    </row>
    <row r="504" spans="6:9" x14ac:dyDescent="0.2">
      <c r="F504" t="s">
        <v>8219</v>
      </c>
      <c r="G504">
        <v>32</v>
      </c>
      <c r="H504" t="s">
        <v>8221</v>
      </c>
      <c r="I504">
        <v>7</v>
      </c>
    </row>
    <row r="505" spans="6:9" x14ac:dyDescent="0.2">
      <c r="F505" t="s">
        <v>8219</v>
      </c>
      <c r="G505">
        <v>141</v>
      </c>
      <c r="H505" t="s">
        <v>8221</v>
      </c>
      <c r="I505">
        <v>0</v>
      </c>
    </row>
    <row r="506" spans="6:9" x14ac:dyDescent="0.2">
      <c r="F506" t="s">
        <v>8219</v>
      </c>
      <c r="G506">
        <v>75</v>
      </c>
      <c r="H506" t="s">
        <v>8221</v>
      </c>
      <c r="I506">
        <v>21</v>
      </c>
    </row>
    <row r="507" spans="6:9" x14ac:dyDescent="0.2">
      <c r="F507" t="s">
        <v>8219</v>
      </c>
      <c r="G507">
        <v>46</v>
      </c>
      <c r="H507" t="s">
        <v>8221</v>
      </c>
      <c r="I507">
        <v>3</v>
      </c>
    </row>
    <row r="508" spans="6:9" x14ac:dyDescent="0.2">
      <c r="F508" t="s">
        <v>8219</v>
      </c>
      <c r="G508">
        <v>103</v>
      </c>
      <c r="H508" t="s">
        <v>8221</v>
      </c>
      <c r="I508">
        <v>11</v>
      </c>
    </row>
    <row r="509" spans="6:9" x14ac:dyDescent="0.2">
      <c r="F509" t="s">
        <v>8219</v>
      </c>
      <c r="G509">
        <v>6</v>
      </c>
      <c r="H509" t="s">
        <v>8221</v>
      </c>
      <c r="I509">
        <v>1</v>
      </c>
    </row>
    <row r="510" spans="6:9" x14ac:dyDescent="0.2">
      <c r="F510" t="s">
        <v>8219</v>
      </c>
      <c r="G510">
        <v>83</v>
      </c>
      <c r="H510" t="s">
        <v>8221</v>
      </c>
      <c r="I510">
        <v>312</v>
      </c>
    </row>
    <row r="511" spans="6:9" x14ac:dyDescent="0.2">
      <c r="F511" t="s">
        <v>8219</v>
      </c>
      <c r="G511">
        <v>108</v>
      </c>
      <c r="H511" t="s">
        <v>8221</v>
      </c>
      <c r="I511">
        <v>1</v>
      </c>
    </row>
    <row r="512" spans="6:9" x14ac:dyDescent="0.2">
      <c r="F512" t="s">
        <v>8219</v>
      </c>
      <c r="G512">
        <v>25</v>
      </c>
      <c r="H512" t="s">
        <v>8221</v>
      </c>
      <c r="I512">
        <v>3</v>
      </c>
    </row>
    <row r="513" spans="6:9" x14ac:dyDescent="0.2">
      <c r="F513" t="s">
        <v>8219</v>
      </c>
      <c r="G513">
        <v>549</v>
      </c>
      <c r="H513" t="s">
        <v>8221</v>
      </c>
      <c r="I513">
        <v>4</v>
      </c>
    </row>
    <row r="514" spans="6:9" x14ac:dyDescent="0.2">
      <c r="F514" t="s">
        <v>8219</v>
      </c>
      <c r="G514">
        <v>222</v>
      </c>
      <c r="H514" t="s">
        <v>8221</v>
      </c>
      <c r="I514">
        <v>10</v>
      </c>
    </row>
    <row r="515" spans="6:9" x14ac:dyDescent="0.2">
      <c r="F515" t="s">
        <v>8219</v>
      </c>
      <c r="G515">
        <v>183</v>
      </c>
      <c r="H515" t="s">
        <v>8221</v>
      </c>
      <c r="I515">
        <v>8</v>
      </c>
    </row>
    <row r="516" spans="6:9" x14ac:dyDescent="0.2">
      <c r="F516" t="s">
        <v>8219</v>
      </c>
      <c r="G516">
        <v>89</v>
      </c>
      <c r="H516" t="s">
        <v>8221</v>
      </c>
      <c r="I516">
        <v>3</v>
      </c>
    </row>
    <row r="517" spans="6:9" x14ac:dyDescent="0.2">
      <c r="F517" t="s">
        <v>8219</v>
      </c>
      <c r="G517">
        <v>253</v>
      </c>
      <c r="H517" t="s">
        <v>8221</v>
      </c>
      <c r="I517">
        <v>1</v>
      </c>
    </row>
    <row r="518" spans="6:9" x14ac:dyDescent="0.2">
      <c r="F518" t="s">
        <v>8219</v>
      </c>
      <c r="G518">
        <v>140</v>
      </c>
      <c r="H518" t="s">
        <v>8221</v>
      </c>
      <c r="I518">
        <v>0</v>
      </c>
    </row>
    <row r="519" spans="6:9" x14ac:dyDescent="0.2">
      <c r="F519" t="s">
        <v>8219</v>
      </c>
      <c r="G519">
        <v>103</v>
      </c>
      <c r="H519" t="s">
        <v>8221</v>
      </c>
      <c r="I519">
        <v>5</v>
      </c>
    </row>
    <row r="520" spans="6:9" x14ac:dyDescent="0.2">
      <c r="F520" t="s">
        <v>8219</v>
      </c>
      <c r="G520">
        <v>138</v>
      </c>
      <c r="H520" t="s">
        <v>8221</v>
      </c>
      <c r="I520">
        <v>0</v>
      </c>
    </row>
    <row r="521" spans="6:9" x14ac:dyDescent="0.2">
      <c r="F521" t="s">
        <v>8219</v>
      </c>
      <c r="G521">
        <v>191</v>
      </c>
      <c r="H521" t="s">
        <v>8221</v>
      </c>
      <c r="I521">
        <v>3</v>
      </c>
    </row>
    <row r="522" spans="6:9" x14ac:dyDescent="0.2">
      <c r="F522" t="s">
        <v>8219</v>
      </c>
      <c r="G522">
        <v>45</v>
      </c>
      <c r="H522" t="s">
        <v>8221</v>
      </c>
      <c r="I522">
        <v>7</v>
      </c>
    </row>
    <row r="523" spans="6:9" x14ac:dyDescent="0.2">
      <c r="F523" t="s">
        <v>8219</v>
      </c>
      <c r="G523">
        <v>17</v>
      </c>
      <c r="H523" t="s">
        <v>8221</v>
      </c>
      <c r="I523">
        <v>0</v>
      </c>
    </row>
    <row r="524" spans="6:9" x14ac:dyDescent="0.2">
      <c r="F524" t="s">
        <v>8219</v>
      </c>
      <c r="G524">
        <v>31</v>
      </c>
      <c r="H524" t="s">
        <v>8221</v>
      </c>
      <c r="I524">
        <v>2</v>
      </c>
    </row>
    <row r="525" spans="6:9" x14ac:dyDescent="0.2">
      <c r="F525" t="s">
        <v>8219</v>
      </c>
      <c r="G525">
        <v>50</v>
      </c>
      <c r="H525" t="s">
        <v>8221</v>
      </c>
      <c r="I525">
        <v>23</v>
      </c>
    </row>
    <row r="526" spans="6:9" x14ac:dyDescent="0.2">
      <c r="F526" t="s">
        <v>8219</v>
      </c>
      <c r="G526">
        <v>59</v>
      </c>
      <c r="H526" t="s">
        <v>8221</v>
      </c>
      <c r="I526">
        <v>1</v>
      </c>
    </row>
    <row r="527" spans="6:9" x14ac:dyDescent="0.2">
      <c r="F527" t="s">
        <v>8219</v>
      </c>
      <c r="G527">
        <v>81</v>
      </c>
      <c r="H527" t="s">
        <v>8221</v>
      </c>
      <c r="I527">
        <v>2</v>
      </c>
    </row>
    <row r="528" spans="6:9" x14ac:dyDescent="0.2">
      <c r="F528" t="s">
        <v>8219</v>
      </c>
      <c r="G528">
        <v>508</v>
      </c>
      <c r="H528" t="s">
        <v>8221</v>
      </c>
      <c r="I528">
        <v>3</v>
      </c>
    </row>
    <row r="529" spans="6:9" x14ac:dyDescent="0.2">
      <c r="F529" t="s">
        <v>8219</v>
      </c>
      <c r="G529">
        <v>74</v>
      </c>
      <c r="H529" t="s">
        <v>8221</v>
      </c>
      <c r="I529">
        <v>0</v>
      </c>
    </row>
    <row r="530" spans="6:9" x14ac:dyDescent="0.2">
      <c r="F530" t="s">
        <v>8219</v>
      </c>
      <c r="G530">
        <v>141</v>
      </c>
      <c r="H530" t="s">
        <v>8221</v>
      </c>
      <c r="I530">
        <v>13</v>
      </c>
    </row>
    <row r="531" spans="6:9" x14ac:dyDescent="0.2">
      <c r="F531" t="s">
        <v>8219</v>
      </c>
      <c r="G531">
        <v>711</v>
      </c>
      <c r="H531" t="s">
        <v>8221</v>
      </c>
      <c r="I531">
        <v>1</v>
      </c>
    </row>
    <row r="532" spans="6:9" x14ac:dyDescent="0.2">
      <c r="F532" t="s">
        <v>8219</v>
      </c>
      <c r="G532">
        <v>141</v>
      </c>
      <c r="H532" t="s">
        <v>8221</v>
      </c>
      <c r="I532">
        <v>1</v>
      </c>
    </row>
    <row r="533" spans="6:9" x14ac:dyDescent="0.2">
      <c r="F533" t="s">
        <v>8219</v>
      </c>
      <c r="G533">
        <v>109</v>
      </c>
      <c r="H533" t="s">
        <v>8221</v>
      </c>
      <c r="I533">
        <v>1</v>
      </c>
    </row>
    <row r="534" spans="6:9" x14ac:dyDescent="0.2">
      <c r="F534" t="s">
        <v>8219</v>
      </c>
      <c r="G534">
        <v>361</v>
      </c>
      <c r="H534" t="s">
        <v>8221</v>
      </c>
      <c r="I534">
        <v>6</v>
      </c>
    </row>
    <row r="535" spans="6:9" x14ac:dyDescent="0.2">
      <c r="F535" t="s">
        <v>8219</v>
      </c>
      <c r="G535">
        <v>176</v>
      </c>
      <c r="H535" t="s">
        <v>8221</v>
      </c>
      <c r="I535">
        <v>39</v>
      </c>
    </row>
    <row r="536" spans="6:9" x14ac:dyDescent="0.2">
      <c r="F536" t="s">
        <v>8219</v>
      </c>
      <c r="G536">
        <v>670</v>
      </c>
      <c r="H536" t="s">
        <v>8221</v>
      </c>
      <c r="I536">
        <v>4</v>
      </c>
    </row>
    <row r="537" spans="6:9" x14ac:dyDescent="0.2">
      <c r="F537" t="s">
        <v>8219</v>
      </c>
      <c r="G537">
        <v>96</v>
      </c>
      <c r="H537" t="s">
        <v>8221</v>
      </c>
      <c r="I537">
        <v>1</v>
      </c>
    </row>
    <row r="538" spans="6:9" x14ac:dyDescent="0.2">
      <c r="F538" t="s">
        <v>8219</v>
      </c>
      <c r="G538">
        <v>74</v>
      </c>
      <c r="H538" t="s">
        <v>8221</v>
      </c>
      <c r="I538">
        <v>0</v>
      </c>
    </row>
    <row r="539" spans="6:9" x14ac:dyDescent="0.2">
      <c r="F539" t="s">
        <v>8219</v>
      </c>
      <c r="G539">
        <v>52</v>
      </c>
      <c r="H539" t="s">
        <v>8221</v>
      </c>
      <c r="I539">
        <v>0</v>
      </c>
    </row>
    <row r="540" spans="6:9" x14ac:dyDescent="0.2">
      <c r="F540" t="s">
        <v>8219</v>
      </c>
      <c r="G540">
        <v>105</v>
      </c>
      <c r="H540" t="s">
        <v>8221</v>
      </c>
      <c r="I540">
        <v>0</v>
      </c>
    </row>
    <row r="541" spans="6:9" x14ac:dyDescent="0.2">
      <c r="F541" t="s">
        <v>8219</v>
      </c>
      <c r="G541">
        <v>41</v>
      </c>
      <c r="H541" t="s">
        <v>8221</v>
      </c>
      <c r="I541">
        <v>8</v>
      </c>
    </row>
    <row r="542" spans="6:9" x14ac:dyDescent="0.2">
      <c r="F542" t="s">
        <v>8219</v>
      </c>
      <c r="G542">
        <v>34</v>
      </c>
      <c r="H542" t="s">
        <v>8221</v>
      </c>
      <c r="I542">
        <v>0</v>
      </c>
    </row>
    <row r="543" spans="6:9" x14ac:dyDescent="0.2">
      <c r="F543" t="s">
        <v>8219</v>
      </c>
      <c r="G543">
        <v>66</v>
      </c>
      <c r="H543" t="s">
        <v>8221</v>
      </c>
      <c r="I543">
        <v>1</v>
      </c>
    </row>
    <row r="544" spans="6:9" x14ac:dyDescent="0.2">
      <c r="F544" t="s">
        <v>8219</v>
      </c>
      <c r="G544">
        <v>50</v>
      </c>
      <c r="H544" t="s">
        <v>8221</v>
      </c>
      <c r="I544">
        <v>12</v>
      </c>
    </row>
    <row r="545" spans="6:9" x14ac:dyDescent="0.2">
      <c r="F545" t="s">
        <v>8219</v>
      </c>
      <c r="G545">
        <v>159</v>
      </c>
      <c r="H545" t="s">
        <v>8221</v>
      </c>
      <c r="I545">
        <v>0</v>
      </c>
    </row>
    <row r="546" spans="6:9" x14ac:dyDescent="0.2">
      <c r="F546" t="s">
        <v>8219</v>
      </c>
      <c r="G546">
        <v>182</v>
      </c>
      <c r="H546" t="s">
        <v>8221</v>
      </c>
      <c r="I546">
        <v>3</v>
      </c>
    </row>
    <row r="547" spans="6:9" x14ac:dyDescent="0.2">
      <c r="F547" t="s">
        <v>8219</v>
      </c>
      <c r="G547">
        <v>206</v>
      </c>
      <c r="H547" t="s">
        <v>8221</v>
      </c>
      <c r="I547">
        <v>2</v>
      </c>
    </row>
    <row r="548" spans="6:9" x14ac:dyDescent="0.2">
      <c r="F548" t="s">
        <v>8219</v>
      </c>
      <c r="G548">
        <v>169</v>
      </c>
      <c r="H548" t="s">
        <v>8221</v>
      </c>
      <c r="I548">
        <v>6</v>
      </c>
    </row>
    <row r="549" spans="6:9" x14ac:dyDescent="0.2">
      <c r="F549" t="s">
        <v>8219</v>
      </c>
      <c r="G549">
        <v>31</v>
      </c>
      <c r="H549" t="s">
        <v>8221</v>
      </c>
      <c r="I549">
        <v>0</v>
      </c>
    </row>
    <row r="550" spans="6:9" x14ac:dyDescent="0.2">
      <c r="F550" t="s">
        <v>8219</v>
      </c>
      <c r="G550">
        <v>28</v>
      </c>
      <c r="H550" t="s">
        <v>8221</v>
      </c>
      <c r="I550">
        <v>15</v>
      </c>
    </row>
    <row r="551" spans="6:9" x14ac:dyDescent="0.2">
      <c r="F551" t="s">
        <v>8219</v>
      </c>
      <c r="G551">
        <v>54</v>
      </c>
      <c r="H551" t="s">
        <v>8221</v>
      </c>
      <c r="I551">
        <v>1</v>
      </c>
    </row>
    <row r="552" spans="6:9" x14ac:dyDescent="0.2">
      <c r="F552" t="s">
        <v>8219</v>
      </c>
      <c r="G552">
        <v>467</v>
      </c>
      <c r="H552" t="s">
        <v>8221</v>
      </c>
      <c r="I552">
        <v>3</v>
      </c>
    </row>
    <row r="553" spans="6:9" x14ac:dyDescent="0.2">
      <c r="F553" t="s">
        <v>8219</v>
      </c>
      <c r="G553">
        <v>389</v>
      </c>
      <c r="H553" t="s">
        <v>8221</v>
      </c>
      <c r="I553">
        <v>8</v>
      </c>
    </row>
    <row r="554" spans="6:9" x14ac:dyDescent="0.2">
      <c r="F554" t="s">
        <v>8219</v>
      </c>
      <c r="G554">
        <v>68</v>
      </c>
      <c r="H554" t="s">
        <v>8221</v>
      </c>
      <c r="I554">
        <v>0</v>
      </c>
    </row>
    <row r="555" spans="6:9" x14ac:dyDescent="0.2">
      <c r="F555" t="s">
        <v>8219</v>
      </c>
      <c r="G555">
        <v>413</v>
      </c>
      <c r="H555" t="s">
        <v>8221</v>
      </c>
      <c r="I555">
        <v>3</v>
      </c>
    </row>
    <row r="556" spans="6:9" x14ac:dyDescent="0.2">
      <c r="F556" t="s">
        <v>8219</v>
      </c>
      <c r="G556">
        <v>190</v>
      </c>
      <c r="H556" t="s">
        <v>8221</v>
      </c>
      <c r="I556">
        <v>3</v>
      </c>
    </row>
    <row r="557" spans="6:9" x14ac:dyDescent="0.2">
      <c r="F557" t="s">
        <v>8219</v>
      </c>
      <c r="G557">
        <v>189</v>
      </c>
      <c r="H557" t="s">
        <v>8221</v>
      </c>
      <c r="I557">
        <v>0</v>
      </c>
    </row>
    <row r="558" spans="6:9" x14ac:dyDescent="0.2">
      <c r="F558" t="s">
        <v>8219</v>
      </c>
      <c r="G558">
        <v>130</v>
      </c>
      <c r="H558" t="s">
        <v>8221</v>
      </c>
      <c r="I558">
        <v>19</v>
      </c>
    </row>
    <row r="559" spans="6:9" x14ac:dyDescent="0.2">
      <c r="F559" t="s">
        <v>8219</v>
      </c>
      <c r="G559">
        <v>74</v>
      </c>
      <c r="H559" t="s">
        <v>8221</v>
      </c>
      <c r="I559">
        <v>0</v>
      </c>
    </row>
    <row r="560" spans="6:9" x14ac:dyDescent="0.2">
      <c r="F560" t="s">
        <v>8219</v>
      </c>
      <c r="G560">
        <v>274</v>
      </c>
      <c r="H560" t="s">
        <v>8221</v>
      </c>
      <c r="I560">
        <v>2</v>
      </c>
    </row>
    <row r="561" spans="6:9" x14ac:dyDescent="0.2">
      <c r="F561" t="s">
        <v>8219</v>
      </c>
      <c r="G561">
        <v>22</v>
      </c>
      <c r="H561" t="s">
        <v>8221</v>
      </c>
      <c r="I561">
        <v>0</v>
      </c>
    </row>
    <row r="562" spans="6:9" x14ac:dyDescent="0.2">
      <c r="F562" t="s">
        <v>8219</v>
      </c>
      <c r="G562">
        <v>31</v>
      </c>
      <c r="H562" t="s">
        <v>8221</v>
      </c>
      <c r="I562">
        <v>0</v>
      </c>
    </row>
    <row r="563" spans="6:9" x14ac:dyDescent="0.2">
      <c r="F563" t="s">
        <v>8219</v>
      </c>
      <c r="G563">
        <v>63</v>
      </c>
      <c r="H563" t="s">
        <v>8221</v>
      </c>
      <c r="I563">
        <v>25</v>
      </c>
    </row>
    <row r="564" spans="6:9" x14ac:dyDescent="0.2">
      <c r="F564" t="s">
        <v>8219</v>
      </c>
      <c r="G564">
        <v>20</v>
      </c>
      <c r="H564" t="s">
        <v>8221</v>
      </c>
      <c r="I564">
        <v>8</v>
      </c>
    </row>
    <row r="565" spans="6:9" x14ac:dyDescent="0.2">
      <c r="F565" t="s">
        <v>8219</v>
      </c>
      <c r="G565">
        <v>25</v>
      </c>
      <c r="H565" t="s">
        <v>8221</v>
      </c>
      <c r="I565">
        <v>16</v>
      </c>
    </row>
    <row r="566" spans="6:9" x14ac:dyDescent="0.2">
      <c r="F566" t="s">
        <v>8219</v>
      </c>
      <c r="G566">
        <v>61</v>
      </c>
      <c r="H566" t="s">
        <v>8221</v>
      </c>
      <c r="I566">
        <v>3</v>
      </c>
    </row>
    <row r="567" spans="6:9" x14ac:dyDescent="0.2">
      <c r="F567" t="s">
        <v>8219</v>
      </c>
      <c r="G567">
        <v>52</v>
      </c>
      <c r="H567" t="s">
        <v>8221</v>
      </c>
      <c r="I567">
        <v>3</v>
      </c>
    </row>
    <row r="568" spans="6:9" x14ac:dyDescent="0.2">
      <c r="F568" t="s">
        <v>8219</v>
      </c>
      <c r="G568">
        <v>86</v>
      </c>
      <c r="H568" t="s">
        <v>8221</v>
      </c>
      <c r="I568">
        <v>2</v>
      </c>
    </row>
    <row r="569" spans="6:9" x14ac:dyDescent="0.2">
      <c r="F569" t="s">
        <v>8219</v>
      </c>
      <c r="G569">
        <v>42</v>
      </c>
      <c r="H569" t="s">
        <v>8221</v>
      </c>
      <c r="I569">
        <v>1</v>
      </c>
    </row>
    <row r="570" spans="6:9" x14ac:dyDescent="0.2">
      <c r="F570" t="s">
        <v>8219</v>
      </c>
      <c r="G570">
        <v>52</v>
      </c>
      <c r="H570" t="s">
        <v>8221</v>
      </c>
      <c r="I570">
        <v>0</v>
      </c>
    </row>
    <row r="571" spans="6:9" x14ac:dyDescent="0.2">
      <c r="F571" t="s">
        <v>8219</v>
      </c>
      <c r="G571">
        <v>120</v>
      </c>
      <c r="H571" t="s">
        <v>8221</v>
      </c>
      <c r="I571">
        <v>1</v>
      </c>
    </row>
    <row r="572" spans="6:9" x14ac:dyDescent="0.2">
      <c r="F572" t="s">
        <v>8219</v>
      </c>
      <c r="G572">
        <v>22</v>
      </c>
      <c r="H572" t="s">
        <v>8221</v>
      </c>
      <c r="I572">
        <v>19</v>
      </c>
    </row>
    <row r="573" spans="6:9" x14ac:dyDescent="0.2">
      <c r="F573" t="s">
        <v>8219</v>
      </c>
      <c r="G573">
        <v>64</v>
      </c>
      <c r="H573" t="s">
        <v>8221</v>
      </c>
      <c r="I573">
        <v>9</v>
      </c>
    </row>
    <row r="574" spans="6:9" x14ac:dyDescent="0.2">
      <c r="F574" t="s">
        <v>8219</v>
      </c>
      <c r="G574">
        <v>23</v>
      </c>
      <c r="H574" t="s">
        <v>8221</v>
      </c>
      <c r="I574">
        <v>1</v>
      </c>
    </row>
    <row r="575" spans="6:9" x14ac:dyDescent="0.2">
      <c r="F575" t="s">
        <v>8219</v>
      </c>
      <c r="G575">
        <v>238</v>
      </c>
      <c r="H575" t="s">
        <v>8221</v>
      </c>
      <c r="I575">
        <v>0</v>
      </c>
    </row>
    <row r="576" spans="6:9" x14ac:dyDescent="0.2">
      <c r="F576" t="s">
        <v>8219</v>
      </c>
      <c r="G576">
        <v>33</v>
      </c>
      <c r="H576" t="s">
        <v>8221</v>
      </c>
      <c r="I576">
        <v>1</v>
      </c>
    </row>
    <row r="577" spans="6:9" x14ac:dyDescent="0.2">
      <c r="F577" t="s">
        <v>8219</v>
      </c>
      <c r="G577">
        <v>32</v>
      </c>
      <c r="H577" t="s">
        <v>8221</v>
      </c>
      <c r="I577">
        <v>5</v>
      </c>
    </row>
    <row r="578" spans="6:9" x14ac:dyDescent="0.2">
      <c r="F578" t="s">
        <v>8219</v>
      </c>
      <c r="G578">
        <v>24</v>
      </c>
      <c r="H578" t="s">
        <v>8221</v>
      </c>
      <c r="I578">
        <v>85</v>
      </c>
    </row>
    <row r="579" spans="6:9" x14ac:dyDescent="0.2">
      <c r="F579" t="s">
        <v>8219</v>
      </c>
      <c r="G579">
        <v>29</v>
      </c>
      <c r="H579" t="s">
        <v>8221</v>
      </c>
      <c r="I579">
        <v>3</v>
      </c>
    </row>
    <row r="580" spans="6:9" x14ac:dyDescent="0.2">
      <c r="F580" t="s">
        <v>8219</v>
      </c>
      <c r="G580">
        <v>50</v>
      </c>
      <c r="H580" t="s">
        <v>8221</v>
      </c>
      <c r="I580">
        <v>4</v>
      </c>
    </row>
    <row r="581" spans="6:9" x14ac:dyDescent="0.2">
      <c r="F581" t="s">
        <v>8219</v>
      </c>
      <c r="G581">
        <v>108</v>
      </c>
      <c r="H581" t="s">
        <v>8221</v>
      </c>
      <c r="I581">
        <v>3</v>
      </c>
    </row>
    <row r="582" spans="6:9" x14ac:dyDescent="0.2">
      <c r="F582" t="s">
        <v>8219</v>
      </c>
      <c r="G582">
        <v>139</v>
      </c>
      <c r="H582" t="s">
        <v>8221</v>
      </c>
      <c r="I582">
        <v>5</v>
      </c>
    </row>
    <row r="583" spans="6:9" x14ac:dyDescent="0.2">
      <c r="F583" t="s">
        <v>8219</v>
      </c>
      <c r="G583">
        <v>7</v>
      </c>
      <c r="H583" t="s">
        <v>8221</v>
      </c>
      <c r="I583">
        <v>17</v>
      </c>
    </row>
    <row r="584" spans="6:9" x14ac:dyDescent="0.2">
      <c r="F584" t="s">
        <v>8219</v>
      </c>
      <c r="G584">
        <v>149</v>
      </c>
      <c r="H584" t="s">
        <v>8221</v>
      </c>
      <c r="I584">
        <v>3</v>
      </c>
    </row>
    <row r="585" spans="6:9" x14ac:dyDescent="0.2">
      <c r="F585" t="s">
        <v>8219</v>
      </c>
      <c r="G585">
        <v>31</v>
      </c>
      <c r="H585" t="s">
        <v>8221</v>
      </c>
      <c r="I585">
        <v>2</v>
      </c>
    </row>
    <row r="586" spans="6:9" x14ac:dyDescent="0.2">
      <c r="F586" t="s">
        <v>8219</v>
      </c>
      <c r="G586">
        <v>26</v>
      </c>
      <c r="H586" t="s">
        <v>8221</v>
      </c>
      <c r="I586">
        <v>6</v>
      </c>
    </row>
    <row r="587" spans="6:9" x14ac:dyDescent="0.2">
      <c r="F587" t="s">
        <v>8219</v>
      </c>
      <c r="G587">
        <v>172</v>
      </c>
      <c r="H587" t="s">
        <v>8221</v>
      </c>
      <c r="I587">
        <v>0</v>
      </c>
    </row>
    <row r="588" spans="6:9" x14ac:dyDescent="0.2">
      <c r="F588" t="s">
        <v>8219</v>
      </c>
      <c r="G588">
        <v>78</v>
      </c>
      <c r="H588" t="s">
        <v>8221</v>
      </c>
      <c r="I588">
        <v>1</v>
      </c>
    </row>
    <row r="589" spans="6:9" x14ac:dyDescent="0.2">
      <c r="F589" t="s">
        <v>8219</v>
      </c>
      <c r="G589">
        <v>120</v>
      </c>
      <c r="H589" t="s">
        <v>8221</v>
      </c>
      <c r="I589">
        <v>3</v>
      </c>
    </row>
    <row r="590" spans="6:9" x14ac:dyDescent="0.2">
      <c r="F590" t="s">
        <v>8219</v>
      </c>
      <c r="G590">
        <v>227</v>
      </c>
      <c r="H590" t="s">
        <v>8221</v>
      </c>
      <c r="I590">
        <v>13</v>
      </c>
    </row>
    <row r="591" spans="6:9" x14ac:dyDescent="0.2">
      <c r="F591" t="s">
        <v>8219</v>
      </c>
      <c r="G591">
        <v>42</v>
      </c>
      <c r="H591" t="s">
        <v>8221</v>
      </c>
      <c r="I591">
        <v>1</v>
      </c>
    </row>
    <row r="592" spans="6:9" x14ac:dyDescent="0.2">
      <c r="F592" t="s">
        <v>8219</v>
      </c>
      <c r="G592">
        <v>64</v>
      </c>
      <c r="H592" t="s">
        <v>8221</v>
      </c>
      <c r="I592">
        <v>1</v>
      </c>
    </row>
    <row r="593" spans="6:9" x14ac:dyDescent="0.2">
      <c r="F593" t="s">
        <v>8219</v>
      </c>
      <c r="G593">
        <v>121</v>
      </c>
      <c r="H593" t="s">
        <v>8221</v>
      </c>
      <c r="I593">
        <v>9</v>
      </c>
    </row>
    <row r="594" spans="6:9" x14ac:dyDescent="0.2">
      <c r="F594" t="s">
        <v>8219</v>
      </c>
      <c r="G594">
        <v>87</v>
      </c>
      <c r="H594" t="s">
        <v>8221</v>
      </c>
      <c r="I594">
        <v>0</v>
      </c>
    </row>
    <row r="595" spans="6:9" x14ac:dyDescent="0.2">
      <c r="F595" t="s">
        <v>8219</v>
      </c>
      <c r="G595">
        <v>65</v>
      </c>
      <c r="H595" t="s">
        <v>8221</v>
      </c>
      <c r="I595">
        <v>2</v>
      </c>
    </row>
    <row r="596" spans="6:9" x14ac:dyDescent="0.2">
      <c r="F596" t="s">
        <v>8219</v>
      </c>
      <c r="G596">
        <v>49</v>
      </c>
      <c r="H596" t="s">
        <v>8221</v>
      </c>
      <c r="I596">
        <v>1</v>
      </c>
    </row>
    <row r="597" spans="6:9" x14ac:dyDescent="0.2">
      <c r="F597" t="s">
        <v>8219</v>
      </c>
      <c r="G597">
        <v>19</v>
      </c>
      <c r="H597" t="s">
        <v>8221</v>
      </c>
      <c r="I597">
        <v>10</v>
      </c>
    </row>
    <row r="598" spans="6:9" x14ac:dyDescent="0.2">
      <c r="F598" t="s">
        <v>8219</v>
      </c>
      <c r="G598">
        <v>81</v>
      </c>
      <c r="H598" t="s">
        <v>8221</v>
      </c>
      <c r="I598">
        <v>3</v>
      </c>
    </row>
    <row r="599" spans="6:9" x14ac:dyDescent="0.2">
      <c r="F599" t="s">
        <v>8219</v>
      </c>
      <c r="G599">
        <v>264</v>
      </c>
      <c r="H599" t="s">
        <v>8221</v>
      </c>
      <c r="I599">
        <v>2</v>
      </c>
    </row>
    <row r="600" spans="6:9" x14ac:dyDescent="0.2">
      <c r="F600" t="s">
        <v>8219</v>
      </c>
      <c r="G600">
        <v>25</v>
      </c>
      <c r="H600" t="s">
        <v>8221</v>
      </c>
      <c r="I600">
        <v>2</v>
      </c>
    </row>
    <row r="601" spans="6:9" x14ac:dyDescent="0.2">
      <c r="F601" t="s">
        <v>8219</v>
      </c>
      <c r="G601">
        <v>5</v>
      </c>
      <c r="H601" t="s">
        <v>8221</v>
      </c>
      <c r="I601">
        <v>1</v>
      </c>
    </row>
    <row r="602" spans="6:9" x14ac:dyDescent="0.2">
      <c r="F602" t="s">
        <v>8219</v>
      </c>
      <c r="G602">
        <v>144</v>
      </c>
      <c r="H602" t="s">
        <v>8221</v>
      </c>
      <c r="I602">
        <v>14</v>
      </c>
    </row>
    <row r="603" spans="6:9" x14ac:dyDescent="0.2">
      <c r="F603" t="s">
        <v>8219</v>
      </c>
      <c r="G603">
        <v>92</v>
      </c>
      <c r="H603" t="s">
        <v>8221</v>
      </c>
      <c r="I603">
        <v>0</v>
      </c>
    </row>
    <row r="604" spans="6:9" x14ac:dyDescent="0.2">
      <c r="F604" t="s">
        <v>8219</v>
      </c>
      <c r="G604">
        <v>147</v>
      </c>
      <c r="H604" t="s">
        <v>8221</v>
      </c>
      <c r="I604">
        <v>0</v>
      </c>
    </row>
    <row r="605" spans="6:9" x14ac:dyDescent="0.2">
      <c r="F605" t="s">
        <v>8219</v>
      </c>
      <c r="G605">
        <v>90</v>
      </c>
      <c r="H605" t="s">
        <v>8221</v>
      </c>
      <c r="I605">
        <v>4</v>
      </c>
    </row>
    <row r="606" spans="6:9" x14ac:dyDescent="0.2">
      <c r="F606" t="s">
        <v>8219</v>
      </c>
      <c r="G606">
        <v>87</v>
      </c>
      <c r="H606" t="s">
        <v>8221</v>
      </c>
      <c r="I606">
        <v>3</v>
      </c>
    </row>
    <row r="607" spans="6:9" x14ac:dyDescent="0.2">
      <c r="F607" t="s">
        <v>8219</v>
      </c>
      <c r="G607">
        <v>406</v>
      </c>
      <c r="H607" t="s">
        <v>8221</v>
      </c>
      <c r="I607">
        <v>0</v>
      </c>
    </row>
    <row r="608" spans="6:9" x14ac:dyDescent="0.2">
      <c r="F608" t="s">
        <v>8219</v>
      </c>
      <c r="G608">
        <v>20</v>
      </c>
      <c r="H608" t="s">
        <v>8221</v>
      </c>
      <c r="I608">
        <v>5</v>
      </c>
    </row>
    <row r="609" spans="6:9" x14ac:dyDescent="0.2">
      <c r="F609" t="s">
        <v>8219</v>
      </c>
      <c r="G609">
        <v>70</v>
      </c>
      <c r="H609" t="s">
        <v>8221</v>
      </c>
      <c r="I609">
        <v>47</v>
      </c>
    </row>
    <row r="610" spans="6:9" x14ac:dyDescent="0.2">
      <c r="F610" t="s">
        <v>8219</v>
      </c>
      <c r="G610">
        <v>16</v>
      </c>
      <c r="H610" t="s">
        <v>8221</v>
      </c>
      <c r="I610">
        <v>0</v>
      </c>
    </row>
    <row r="611" spans="6:9" x14ac:dyDescent="0.2">
      <c r="F611" t="s">
        <v>8219</v>
      </c>
      <c r="G611">
        <v>52</v>
      </c>
      <c r="H611" t="s">
        <v>8221</v>
      </c>
      <c r="I611">
        <v>10</v>
      </c>
    </row>
    <row r="612" spans="6:9" x14ac:dyDescent="0.2">
      <c r="F612" t="s">
        <v>8219</v>
      </c>
      <c r="G612">
        <v>66</v>
      </c>
      <c r="H612" t="s">
        <v>8221</v>
      </c>
      <c r="I612">
        <v>11</v>
      </c>
    </row>
    <row r="613" spans="6:9" x14ac:dyDescent="0.2">
      <c r="F613" t="s">
        <v>8219</v>
      </c>
      <c r="G613">
        <v>109</v>
      </c>
      <c r="H613" t="s">
        <v>8221</v>
      </c>
      <c r="I613">
        <v>2</v>
      </c>
    </row>
    <row r="614" spans="6:9" x14ac:dyDescent="0.2">
      <c r="F614" t="s">
        <v>8219</v>
      </c>
      <c r="G614">
        <v>168</v>
      </c>
      <c r="H614" t="s">
        <v>8221</v>
      </c>
      <c r="I614">
        <v>2</v>
      </c>
    </row>
    <row r="615" spans="6:9" x14ac:dyDescent="0.2">
      <c r="F615" t="s">
        <v>8219</v>
      </c>
      <c r="G615">
        <v>31</v>
      </c>
      <c r="H615" t="s">
        <v>8221</v>
      </c>
      <c r="I615">
        <v>22</v>
      </c>
    </row>
    <row r="616" spans="6:9" x14ac:dyDescent="0.2">
      <c r="F616" t="s">
        <v>8219</v>
      </c>
      <c r="G616">
        <v>133</v>
      </c>
      <c r="H616" t="s">
        <v>8221</v>
      </c>
      <c r="I616">
        <v>8</v>
      </c>
    </row>
    <row r="617" spans="6:9" x14ac:dyDescent="0.2">
      <c r="F617" t="s">
        <v>8219</v>
      </c>
      <c r="G617">
        <v>151</v>
      </c>
      <c r="H617" t="s">
        <v>8221</v>
      </c>
      <c r="I617">
        <v>6</v>
      </c>
    </row>
    <row r="618" spans="6:9" x14ac:dyDescent="0.2">
      <c r="F618" t="s">
        <v>8219</v>
      </c>
      <c r="G618">
        <v>5</v>
      </c>
      <c r="H618" t="s">
        <v>8221</v>
      </c>
      <c r="I618">
        <v>1</v>
      </c>
    </row>
    <row r="619" spans="6:9" x14ac:dyDescent="0.2">
      <c r="F619" t="s">
        <v>8219</v>
      </c>
      <c r="G619">
        <v>73</v>
      </c>
      <c r="H619" t="s">
        <v>8221</v>
      </c>
      <c r="I619">
        <v>3</v>
      </c>
    </row>
    <row r="620" spans="6:9" x14ac:dyDescent="0.2">
      <c r="F620" t="s">
        <v>8219</v>
      </c>
      <c r="G620">
        <v>148</v>
      </c>
      <c r="H620" t="s">
        <v>8221</v>
      </c>
      <c r="I620">
        <v>0</v>
      </c>
    </row>
    <row r="621" spans="6:9" x14ac:dyDescent="0.2">
      <c r="F621" t="s">
        <v>8219</v>
      </c>
      <c r="G621">
        <v>93</v>
      </c>
      <c r="H621" t="s">
        <v>8221</v>
      </c>
      <c r="I621">
        <v>0</v>
      </c>
    </row>
    <row r="622" spans="6:9" x14ac:dyDescent="0.2">
      <c r="F622" t="s">
        <v>8219</v>
      </c>
      <c r="G622">
        <v>63</v>
      </c>
      <c r="H622" t="s">
        <v>8221</v>
      </c>
      <c r="I622">
        <v>0</v>
      </c>
    </row>
    <row r="623" spans="6:9" x14ac:dyDescent="0.2">
      <c r="F623" t="s">
        <v>8219</v>
      </c>
      <c r="G623">
        <v>134</v>
      </c>
      <c r="H623" t="s">
        <v>8221</v>
      </c>
      <c r="I623">
        <v>0</v>
      </c>
    </row>
    <row r="624" spans="6:9" x14ac:dyDescent="0.2">
      <c r="F624" t="s">
        <v>8219</v>
      </c>
      <c r="G624">
        <v>14</v>
      </c>
      <c r="H624" t="s">
        <v>8221</v>
      </c>
      <c r="I624">
        <v>0</v>
      </c>
    </row>
    <row r="625" spans="6:9" x14ac:dyDescent="0.2">
      <c r="F625" t="s">
        <v>8219</v>
      </c>
      <c r="G625">
        <v>78</v>
      </c>
      <c r="H625" t="s">
        <v>8221</v>
      </c>
      <c r="I625">
        <v>3</v>
      </c>
    </row>
    <row r="626" spans="6:9" x14ac:dyDescent="0.2">
      <c r="F626" t="s">
        <v>8219</v>
      </c>
      <c r="G626">
        <v>112</v>
      </c>
      <c r="H626" t="s">
        <v>8221</v>
      </c>
      <c r="I626">
        <v>0</v>
      </c>
    </row>
    <row r="627" spans="6:9" x14ac:dyDescent="0.2">
      <c r="F627" t="s">
        <v>8219</v>
      </c>
      <c r="G627">
        <v>34</v>
      </c>
      <c r="H627" t="s">
        <v>8221</v>
      </c>
      <c r="I627">
        <v>0</v>
      </c>
    </row>
    <row r="628" spans="6:9" x14ac:dyDescent="0.2">
      <c r="F628" t="s">
        <v>8219</v>
      </c>
      <c r="G628">
        <v>19</v>
      </c>
      <c r="H628" t="s">
        <v>8221</v>
      </c>
      <c r="I628">
        <v>1</v>
      </c>
    </row>
    <row r="629" spans="6:9" x14ac:dyDescent="0.2">
      <c r="F629" t="s">
        <v>8219</v>
      </c>
      <c r="G629">
        <v>13</v>
      </c>
      <c r="H629" t="s">
        <v>8221</v>
      </c>
      <c r="I629">
        <v>6</v>
      </c>
    </row>
    <row r="630" spans="6:9" x14ac:dyDescent="0.2">
      <c r="F630" t="s">
        <v>8219</v>
      </c>
      <c r="G630">
        <v>104</v>
      </c>
      <c r="H630" t="s">
        <v>8221</v>
      </c>
      <c r="I630">
        <v>1</v>
      </c>
    </row>
    <row r="631" spans="6:9" x14ac:dyDescent="0.2">
      <c r="F631" t="s">
        <v>8219</v>
      </c>
      <c r="G631">
        <v>52</v>
      </c>
      <c r="H631" t="s">
        <v>8221</v>
      </c>
      <c r="I631">
        <v>2</v>
      </c>
    </row>
    <row r="632" spans="6:9" x14ac:dyDescent="0.2">
      <c r="F632" t="s">
        <v>8219</v>
      </c>
      <c r="G632">
        <v>17</v>
      </c>
      <c r="H632" t="s">
        <v>8221</v>
      </c>
      <c r="I632">
        <v>0</v>
      </c>
    </row>
    <row r="633" spans="6:9" x14ac:dyDescent="0.2">
      <c r="F633" t="s">
        <v>8219</v>
      </c>
      <c r="G633">
        <v>82</v>
      </c>
      <c r="H633" t="s">
        <v>8221</v>
      </c>
      <c r="I633">
        <v>3</v>
      </c>
    </row>
    <row r="634" spans="6:9" x14ac:dyDescent="0.2">
      <c r="F634" t="s">
        <v>8219</v>
      </c>
      <c r="G634">
        <v>73</v>
      </c>
      <c r="H634" t="s">
        <v>8221</v>
      </c>
      <c r="I634">
        <v>3</v>
      </c>
    </row>
    <row r="635" spans="6:9" x14ac:dyDescent="0.2">
      <c r="F635" t="s">
        <v>8219</v>
      </c>
      <c r="G635">
        <v>158</v>
      </c>
      <c r="H635" t="s">
        <v>8221</v>
      </c>
      <c r="I635">
        <v>0</v>
      </c>
    </row>
    <row r="636" spans="6:9" x14ac:dyDescent="0.2">
      <c r="F636" t="s">
        <v>8219</v>
      </c>
      <c r="G636">
        <v>65</v>
      </c>
      <c r="H636" t="s">
        <v>8221</v>
      </c>
      <c r="I636">
        <v>6</v>
      </c>
    </row>
    <row r="637" spans="6:9" x14ac:dyDescent="0.2">
      <c r="F637" t="s">
        <v>8219</v>
      </c>
      <c r="G637">
        <v>184</v>
      </c>
      <c r="H637" t="s">
        <v>8221</v>
      </c>
      <c r="I637">
        <v>0</v>
      </c>
    </row>
    <row r="638" spans="6:9" x14ac:dyDescent="0.2">
      <c r="F638" t="s">
        <v>8219</v>
      </c>
      <c r="G638">
        <v>34</v>
      </c>
      <c r="H638" t="s">
        <v>8221</v>
      </c>
      <c r="I638">
        <v>19</v>
      </c>
    </row>
    <row r="639" spans="6:9" x14ac:dyDescent="0.2">
      <c r="F639" t="s">
        <v>8219</v>
      </c>
      <c r="G639">
        <v>240</v>
      </c>
      <c r="H639" t="s">
        <v>8221</v>
      </c>
      <c r="I639">
        <v>1</v>
      </c>
    </row>
    <row r="640" spans="6:9" x14ac:dyDescent="0.2">
      <c r="F640" t="s">
        <v>8219</v>
      </c>
      <c r="G640">
        <v>113</v>
      </c>
      <c r="H640" t="s">
        <v>8221</v>
      </c>
      <c r="I640">
        <v>2</v>
      </c>
    </row>
    <row r="641" spans="6:9" x14ac:dyDescent="0.2">
      <c r="F641" t="s">
        <v>8219</v>
      </c>
      <c r="G641">
        <v>66</v>
      </c>
      <c r="H641" t="s">
        <v>8221</v>
      </c>
      <c r="I641">
        <v>0</v>
      </c>
    </row>
    <row r="642" spans="6:9" x14ac:dyDescent="0.2">
      <c r="F642" t="s">
        <v>8219</v>
      </c>
      <c r="G642">
        <v>340</v>
      </c>
      <c r="H642" t="s">
        <v>8221</v>
      </c>
      <c r="I642">
        <v>11</v>
      </c>
    </row>
    <row r="643" spans="6:9" x14ac:dyDescent="0.2">
      <c r="F643" t="s">
        <v>8219</v>
      </c>
      <c r="G643">
        <v>150</v>
      </c>
      <c r="H643" t="s">
        <v>8221</v>
      </c>
      <c r="I643">
        <v>0</v>
      </c>
    </row>
    <row r="644" spans="6:9" x14ac:dyDescent="0.2">
      <c r="F644" t="s">
        <v>8219</v>
      </c>
      <c r="G644">
        <v>25</v>
      </c>
      <c r="H644" t="s">
        <v>8221</v>
      </c>
      <c r="I644">
        <v>0</v>
      </c>
    </row>
    <row r="645" spans="6:9" x14ac:dyDescent="0.2">
      <c r="F645" t="s">
        <v>8219</v>
      </c>
      <c r="G645">
        <v>234</v>
      </c>
      <c r="H645" t="s">
        <v>8221</v>
      </c>
      <c r="I645">
        <v>1</v>
      </c>
    </row>
    <row r="646" spans="6:9" x14ac:dyDescent="0.2">
      <c r="F646" t="s">
        <v>8219</v>
      </c>
      <c r="G646">
        <v>2602</v>
      </c>
      <c r="H646" t="s">
        <v>8221</v>
      </c>
      <c r="I646">
        <v>3</v>
      </c>
    </row>
    <row r="647" spans="6:9" x14ac:dyDescent="0.2">
      <c r="F647" t="s">
        <v>8219</v>
      </c>
      <c r="G647">
        <v>248</v>
      </c>
      <c r="H647" t="s">
        <v>8221</v>
      </c>
      <c r="I647">
        <v>1</v>
      </c>
    </row>
    <row r="648" spans="6:9" x14ac:dyDescent="0.2">
      <c r="F648" t="s">
        <v>8219</v>
      </c>
      <c r="G648">
        <v>600</v>
      </c>
      <c r="H648" t="s">
        <v>8221</v>
      </c>
      <c r="I648">
        <v>15</v>
      </c>
    </row>
    <row r="649" spans="6:9" x14ac:dyDescent="0.2">
      <c r="F649" t="s">
        <v>8219</v>
      </c>
      <c r="G649">
        <v>293</v>
      </c>
      <c r="H649" t="s">
        <v>8221</v>
      </c>
      <c r="I649">
        <v>2</v>
      </c>
    </row>
    <row r="650" spans="6:9" x14ac:dyDescent="0.2">
      <c r="F650" t="s">
        <v>8219</v>
      </c>
      <c r="G650">
        <v>321</v>
      </c>
      <c r="H650" t="s">
        <v>8221</v>
      </c>
      <c r="I650">
        <v>1</v>
      </c>
    </row>
    <row r="651" spans="6:9" x14ac:dyDescent="0.2">
      <c r="F651" t="s">
        <v>8219</v>
      </c>
      <c r="G651">
        <v>81</v>
      </c>
      <c r="H651" t="s">
        <v>8221</v>
      </c>
      <c r="I651">
        <v>1</v>
      </c>
    </row>
    <row r="652" spans="6:9" x14ac:dyDescent="0.2">
      <c r="F652" t="s">
        <v>8219</v>
      </c>
      <c r="G652">
        <v>343</v>
      </c>
      <c r="H652" t="s">
        <v>8221</v>
      </c>
      <c r="I652">
        <v>0</v>
      </c>
    </row>
    <row r="653" spans="6:9" x14ac:dyDescent="0.2">
      <c r="F653" t="s">
        <v>8219</v>
      </c>
      <c r="G653">
        <v>336</v>
      </c>
      <c r="H653" t="s">
        <v>8221</v>
      </c>
      <c r="I653">
        <v>1</v>
      </c>
    </row>
    <row r="654" spans="6:9" x14ac:dyDescent="0.2">
      <c r="F654" t="s">
        <v>8219</v>
      </c>
      <c r="G654">
        <v>47</v>
      </c>
      <c r="H654" t="s">
        <v>8221</v>
      </c>
      <c r="I654">
        <v>11</v>
      </c>
    </row>
    <row r="655" spans="6:9" x14ac:dyDescent="0.2">
      <c r="F655" t="s">
        <v>8219</v>
      </c>
      <c r="G655">
        <v>76</v>
      </c>
      <c r="H655" t="s">
        <v>8221</v>
      </c>
      <c r="I655">
        <v>0</v>
      </c>
    </row>
    <row r="656" spans="6:9" x14ac:dyDescent="0.2">
      <c r="F656" t="s">
        <v>8219</v>
      </c>
      <c r="G656">
        <v>441</v>
      </c>
      <c r="H656" t="s">
        <v>8221</v>
      </c>
      <c r="I656">
        <v>1</v>
      </c>
    </row>
    <row r="657" spans="6:9" x14ac:dyDescent="0.2">
      <c r="F657" t="s">
        <v>8219</v>
      </c>
      <c r="G657">
        <v>916</v>
      </c>
      <c r="H657" t="s">
        <v>8221</v>
      </c>
      <c r="I657">
        <v>6</v>
      </c>
    </row>
    <row r="658" spans="6:9" x14ac:dyDescent="0.2">
      <c r="F658" t="s">
        <v>8219</v>
      </c>
      <c r="G658">
        <v>369</v>
      </c>
      <c r="H658" t="s">
        <v>8221</v>
      </c>
      <c r="I658">
        <v>7</v>
      </c>
    </row>
    <row r="659" spans="6:9" x14ac:dyDescent="0.2">
      <c r="F659" t="s">
        <v>8219</v>
      </c>
      <c r="G659">
        <v>20242</v>
      </c>
      <c r="H659" t="s">
        <v>8221</v>
      </c>
      <c r="I659">
        <v>0</v>
      </c>
    </row>
    <row r="660" spans="6:9" x14ac:dyDescent="0.2">
      <c r="F660" t="s">
        <v>8219</v>
      </c>
      <c r="G660">
        <v>71</v>
      </c>
      <c r="H660" t="s">
        <v>8221</v>
      </c>
      <c r="I660">
        <v>16</v>
      </c>
    </row>
    <row r="661" spans="6:9" x14ac:dyDescent="0.2">
      <c r="F661" t="s">
        <v>8219</v>
      </c>
      <c r="G661">
        <v>635</v>
      </c>
      <c r="H661" t="s">
        <v>8221</v>
      </c>
      <c r="I661">
        <v>0</v>
      </c>
    </row>
    <row r="662" spans="6:9" x14ac:dyDescent="0.2">
      <c r="F662" t="s">
        <v>8219</v>
      </c>
      <c r="G662">
        <v>885</v>
      </c>
      <c r="H662" t="s">
        <v>8221</v>
      </c>
      <c r="I662">
        <v>0</v>
      </c>
    </row>
    <row r="663" spans="6:9" x14ac:dyDescent="0.2">
      <c r="F663" t="s">
        <v>8219</v>
      </c>
      <c r="G663">
        <v>329</v>
      </c>
      <c r="H663" t="s">
        <v>8221</v>
      </c>
      <c r="I663">
        <v>0</v>
      </c>
    </row>
    <row r="664" spans="6:9" x14ac:dyDescent="0.2">
      <c r="F664" t="s">
        <v>8219</v>
      </c>
      <c r="G664">
        <v>71</v>
      </c>
      <c r="H664" t="s">
        <v>8221</v>
      </c>
      <c r="I664">
        <v>12</v>
      </c>
    </row>
    <row r="665" spans="6:9" x14ac:dyDescent="0.2">
      <c r="F665" t="s">
        <v>8219</v>
      </c>
      <c r="G665">
        <v>269</v>
      </c>
      <c r="H665" t="s">
        <v>8221</v>
      </c>
      <c r="I665">
        <v>1</v>
      </c>
    </row>
    <row r="666" spans="6:9" x14ac:dyDescent="0.2">
      <c r="F666" t="s">
        <v>8219</v>
      </c>
      <c r="G666">
        <v>345</v>
      </c>
      <c r="H666" t="s">
        <v>8221</v>
      </c>
      <c r="I666">
        <v>3</v>
      </c>
    </row>
    <row r="667" spans="6:9" x14ac:dyDescent="0.2">
      <c r="F667" t="s">
        <v>8219</v>
      </c>
      <c r="G667">
        <v>43</v>
      </c>
      <c r="H667" t="s">
        <v>8221</v>
      </c>
      <c r="I667">
        <v>1</v>
      </c>
    </row>
    <row r="668" spans="6:9" x14ac:dyDescent="0.2">
      <c r="F668" t="s">
        <v>8219</v>
      </c>
      <c r="G668">
        <v>33</v>
      </c>
      <c r="H668" t="s">
        <v>8221</v>
      </c>
      <c r="I668">
        <v>4</v>
      </c>
    </row>
    <row r="669" spans="6:9" x14ac:dyDescent="0.2">
      <c r="F669" t="s">
        <v>8219</v>
      </c>
      <c r="G669">
        <v>211</v>
      </c>
      <c r="H669" t="s">
        <v>8221</v>
      </c>
      <c r="I669">
        <v>1</v>
      </c>
    </row>
    <row r="670" spans="6:9" x14ac:dyDescent="0.2">
      <c r="F670" t="s">
        <v>8219</v>
      </c>
      <c r="G670">
        <v>196</v>
      </c>
      <c r="H670" t="s">
        <v>8221</v>
      </c>
      <c r="I670">
        <v>3</v>
      </c>
    </row>
    <row r="671" spans="6:9" x14ac:dyDescent="0.2">
      <c r="F671" t="s">
        <v>8219</v>
      </c>
      <c r="G671">
        <v>405</v>
      </c>
      <c r="H671" t="s">
        <v>8221</v>
      </c>
      <c r="I671">
        <v>1</v>
      </c>
    </row>
    <row r="672" spans="6:9" x14ac:dyDescent="0.2">
      <c r="F672" t="s">
        <v>8219</v>
      </c>
      <c r="G672">
        <v>206</v>
      </c>
      <c r="H672" t="s">
        <v>8221</v>
      </c>
      <c r="I672">
        <v>0</v>
      </c>
    </row>
    <row r="673" spans="6:9" x14ac:dyDescent="0.2">
      <c r="F673" t="s">
        <v>8219</v>
      </c>
      <c r="G673">
        <v>335</v>
      </c>
      <c r="H673" t="s">
        <v>8221</v>
      </c>
      <c r="I673">
        <v>12</v>
      </c>
    </row>
    <row r="674" spans="6:9" x14ac:dyDescent="0.2">
      <c r="F674" t="s">
        <v>8219</v>
      </c>
      <c r="G674">
        <v>215</v>
      </c>
      <c r="H674" t="s">
        <v>8221</v>
      </c>
      <c r="I674">
        <v>0</v>
      </c>
    </row>
    <row r="675" spans="6:9" x14ac:dyDescent="0.2">
      <c r="F675" t="s">
        <v>8219</v>
      </c>
      <c r="G675">
        <v>176</v>
      </c>
      <c r="H675" t="s">
        <v>8221</v>
      </c>
      <c r="I675">
        <v>1</v>
      </c>
    </row>
    <row r="676" spans="6:9" x14ac:dyDescent="0.2">
      <c r="F676" t="s">
        <v>8219</v>
      </c>
      <c r="G676">
        <v>555</v>
      </c>
      <c r="H676" t="s">
        <v>8221</v>
      </c>
      <c r="I676">
        <v>0</v>
      </c>
    </row>
    <row r="677" spans="6:9" x14ac:dyDescent="0.2">
      <c r="F677" t="s">
        <v>8219</v>
      </c>
      <c r="G677">
        <v>116</v>
      </c>
      <c r="H677" t="s">
        <v>8221</v>
      </c>
      <c r="I677">
        <v>0</v>
      </c>
    </row>
    <row r="678" spans="6:9" x14ac:dyDescent="0.2">
      <c r="F678" t="s">
        <v>8219</v>
      </c>
      <c r="G678">
        <v>615</v>
      </c>
      <c r="H678" t="s">
        <v>8221</v>
      </c>
      <c r="I678">
        <v>2</v>
      </c>
    </row>
    <row r="679" spans="6:9" x14ac:dyDescent="0.2">
      <c r="F679" t="s">
        <v>8219</v>
      </c>
      <c r="G679">
        <v>236</v>
      </c>
      <c r="H679" t="s">
        <v>8221</v>
      </c>
      <c r="I679">
        <v>92</v>
      </c>
    </row>
    <row r="680" spans="6:9" x14ac:dyDescent="0.2">
      <c r="F680" t="s">
        <v>8219</v>
      </c>
      <c r="G680">
        <v>145</v>
      </c>
      <c r="H680" t="s">
        <v>8221</v>
      </c>
      <c r="I680">
        <v>0</v>
      </c>
    </row>
    <row r="681" spans="6:9" x14ac:dyDescent="0.2">
      <c r="F681" t="s">
        <v>8219</v>
      </c>
      <c r="G681">
        <v>167</v>
      </c>
      <c r="H681" t="s">
        <v>8221</v>
      </c>
      <c r="I681">
        <v>3</v>
      </c>
    </row>
    <row r="682" spans="6:9" x14ac:dyDescent="0.2">
      <c r="F682" t="s">
        <v>8219</v>
      </c>
      <c r="G682">
        <v>235</v>
      </c>
      <c r="H682" t="s">
        <v>8221</v>
      </c>
      <c r="I682">
        <v>10</v>
      </c>
    </row>
    <row r="683" spans="6:9" x14ac:dyDescent="0.2">
      <c r="F683" t="s">
        <v>8219</v>
      </c>
      <c r="G683">
        <v>452</v>
      </c>
      <c r="H683" t="s">
        <v>8221</v>
      </c>
      <c r="I683">
        <v>7</v>
      </c>
    </row>
    <row r="684" spans="6:9" x14ac:dyDescent="0.2">
      <c r="F684" t="s">
        <v>8219</v>
      </c>
      <c r="G684">
        <v>241</v>
      </c>
      <c r="H684" t="s">
        <v>8221</v>
      </c>
      <c r="I684">
        <v>3</v>
      </c>
    </row>
    <row r="685" spans="6:9" x14ac:dyDescent="0.2">
      <c r="F685" t="s">
        <v>8219</v>
      </c>
      <c r="G685">
        <v>28</v>
      </c>
      <c r="H685" t="s">
        <v>8221</v>
      </c>
      <c r="I685">
        <v>0</v>
      </c>
    </row>
    <row r="686" spans="6:9" x14ac:dyDescent="0.2">
      <c r="F686" t="s">
        <v>8219</v>
      </c>
      <c r="G686">
        <v>140</v>
      </c>
      <c r="H686" t="s">
        <v>8221</v>
      </c>
      <c r="I686">
        <v>1</v>
      </c>
    </row>
    <row r="687" spans="6:9" x14ac:dyDescent="0.2">
      <c r="F687" t="s">
        <v>8219</v>
      </c>
      <c r="G687">
        <v>280</v>
      </c>
      <c r="H687" t="s">
        <v>8221</v>
      </c>
      <c r="I687">
        <v>0</v>
      </c>
    </row>
    <row r="688" spans="6:9" x14ac:dyDescent="0.2">
      <c r="F688" t="s">
        <v>8219</v>
      </c>
      <c r="G688">
        <v>70</v>
      </c>
      <c r="H688" t="s">
        <v>8221</v>
      </c>
      <c r="I688">
        <v>9</v>
      </c>
    </row>
    <row r="689" spans="6:9" x14ac:dyDescent="0.2">
      <c r="F689" t="s">
        <v>8219</v>
      </c>
      <c r="G689">
        <v>160</v>
      </c>
      <c r="H689" t="s">
        <v>8221</v>
      </c>
      <c r="I689">
        <v>2</v>
      </c>
    </row>
    <row r="690" spans="6:9" x14ac:dyDescent="0.2">
      <c r="F690" t="s">
        <v>8219</v>
      </c>
      <c r="G690">
        <v>141</v>
      </c>
      <c r="H690" t="s">
        <v>8221</v>
      </c>
      <c r="I690">
        <v>1</v>
      </c>
    </row>
    <row r="691" spans="6:9" x14ac:dyDescent="0.2">
      <c r="F691" t="s">
        <v>8219</v>
      </c>
      <c r="G691">
        <v>874</v>
      </c>
      <c r="H691" t="s">
        <v>8221</v>
      </c>
      <c r="I691">
        <v>2</v>
      </c>
    </row>
    <row r="692" spans="6:9" x14ac:dyDescent="0.2">
      <c r="F692" t="s">
        <v>8219</v>
      </c>
      <c r="G692">
        <v>73</v>
      </c>
      <c r="H692" t="s">
        <v>8221</v>
      </c>
      <c r="I692">
        <v>11</v>
      </c>
    </row>
    <row r="693" spans="6:9" x14ac:dyDescent="0.2">
      <c r="F693" t="s">
        <v>8219</v>
      </c>
      <c r="G693">
        <v>294</v>
      </c>
      <c r="H693" t="s">
        <v>8221</v>
      </c>
      <c r="I693">
        <v>0</v>
      </c>
    </row>
    <row r="694" spans="6:9" x14ac:dyDescent="0.2">
      <c r="F694" t="s">
        <v>8219</v>
      </c>
      <c r="G694">
        <v>740</v>
      </c>
      <c r="H694" t="s">
        <v>8221</v>
      </c>
      <c r="I694">
        <v>0</v>
      </c>
    </row>
    <row r="695" spans="6:9" x14ac:dyDescent="0.2">
      <c r="F695" t="s">
        <v>8219</v>
      </c>
      <c r="G695">
        <v>369</v>
      </c>
      <c r="H695" t="s">
        <v>8221</v>
      </c>
      <c r="I695">
        <v>9</v>
      </c>
    </row>
    <row r="696" spans="6:9" x14ac:dyDescent="0.2">
      <c r="F696" t="s">
        <v>8219</v>
      </c>
      <c r="G696">
        <v>110</v>
      </c>
      <c r="H696" t="s">
        <v>8221</v>
      </c>
      <c r="I696">
        <v>0</v>
      </c>
    </row>
    <row r="697" spans="6:9" x14ac:dyDescent="0.2">
      <c r="F697" t="s">
        <v>8219</v>
      </c>
      <c r="G697">
        <v>455</v>
      </c>
      <c r="H697" t="s">
        <v>8221</v>
      </c>
      <c r="I697">
        <v>4</v>
      </c>
    </row>
    <row r="698" spans="6:9" x14ac:dyDescent="0.2">
      <c r="F698" t="s">
        <v>8219</v>
      </c>
      <c r="G698">
        <v>224</v>
      </c>
      <c r="H698" t="s">
        <v>8221</v>
      </c>
      <c r="I698">
        <v>1</v>
      </c>
    </row>
    <row r="699" spans="6:9" x14ac:dyDescent="0.2">
      <c r="F699" t="s">
        <v>8219</v>
      </c>
      <c r="G699">
        <v>46</v>
      </c>
      <c r="H699" t="s">
        <v>8221</v>
      </c>
      <c r="I699">
        <v>2</v>
      </c>
    </row>
    <row r="700" spans="6:9" x14ac:dyDescent="0.2">
      <c r="F700" t="s">
        <v>8219</v>
      </c>
      <c r="G700">
        <v>284</v>
      </c>
      <c r="H700" t="s">
        <v>8221</v>
      </c>
      <c r="I700">
        <v>0</v>
      </c>
    </row>
    <row r="701" spans="6:9" x14ac:dyDescent="0.2">
      <c r="F701" t="s">
        <v>8219</v>
      </c>
      <c r="G701">
        <v>98</v>
      </c>
      <c r="H701" t="s">
        <v>8221</v>
      </c>
      <c r="I701">
        <v>1</v>
      </c>
    </row>
    <row r="702" spans="6:9" x14ac:dyDescent="0.2">
      <c r="F702" t="s">
        <v>8219</v>
      </c>
      <c r="G702">
        <v>56</v>
      </c>
      <c r="H702" t="s">
        <v>8221</v>
      </c>
      <c r="I702">
        <v>17</v>
      </c>
    </row>
    <row r="703" spans="6:9" x14ac:dyDescent="0.2">
      <c r="F703" t="s">
        <v>8219</v>
      </c>
      <c r="G703">
        <v>32</v>
      </c>
      <c r="H703" t="s">
        <v>8221</v>
      </c>
      <c r="I703">
        <v>2</v>
      </c>
    </row>
    <row r="704" spans="6:9" x14ac:dyDescent="0.2">
      <c r="F704" t="s">
        <v>8219</v>
      </c>
      <c r="G704">
        <v>30</v>
      </c>
      <c r="H704" t="s">
        <v>8221</v>
      </c>
      <c r="I704">
        <v>3</v>
      </c>
    </row>
    <row r="705" spans="6:9" x14ac:dyDescent="0.2">
      <c r="F705" t="s">
        <v>8219</v>
      </c>
      <c r="G705">
        <v>70</v>
      </c>
      <c r="H705" t="s">
        <v>8221</v>
      </c>
      <c r="I705">
        <v>41</v>
      </c>
    </row>
    <row r="706" spans="6:9" x14ac:dyDescent="0.2">
      <c r="F706" t="s">
        <v>8219</v>
      </c>
      <c r="G706">
        <v>44</v>
      </c>
      <c r="H706" t="s">
        <v>8221</v>
      </c>
      <c r="I706">
        <v>2</v>
      </c>
    </row>
    <row r="707" spans="6:9" x14ac:dyDescent="0.2">
      <c r="F707" t="s">
        <v>8219</v>
      </c>
      <c r="G707">
        <v>92</v>
      </c>
      <c r="H707" t="s">
        <v>8221</v>
      </c>
      <c r="I707">
        <v>3</v>
      </c>
    </row>
    <row r="708" spans="6:9" x14ac:dyDescent="0.2">
      <c r="F708" t="s">
        <v>8219</v>
      </c>
      <c r="G708">
        <v>205</v>
      </c>
      <c r="H708" t="s">
        <v>8221</v>
      </c>
      <c r="I708">
        <v>8</v>
      </c>
    </row>
    <row r="709" spans="6:9" x14ac:dyDescent="0.2">
      <c r="F709" t="s">
        <v>8219</v>
      </c>
      <c r="G709">
        <v>23</v>
      </c>
      <c r="H709" t="s">
        <v>8221</v>
      </c>
      <c r="I709">
        <v>0</v>
      </c>
    </row>
    <row r="710" spans="6:9" x14ac:dyDescent="0.2">
      <c r="F710" t="s">
        <v>8219</v>
      </c>
      <c r="G710">
        <v>4</v>
      </c>
      <c r="H710" t="s">
        <v>8221</v>
      </c>
      <c r="I710">
        <v>1</v>
      </c>
    </row>
    <row r="711" spans="6:9" x14ac:dyDescent="0.2">
      <c r="F711" t="s">
        <v>8219</v>
      </c>
      <c r="G711">
        <v>112</v>
      </c>
      <c r="H711" t="s">
        <v>8221</v>
      </c>
      <c r="I711">
        <v>3</v>
      </c>
    </row>
    <row r="712" spans="6:9" x14ac:dyDescent="0.2">
      <c r="F712" t="s">
        <v>8219</v>
      </c>
      <c r="G712">
        <v>27</v>
      </c>
      <c r="H712" t="s">
        <v>8221</v>
      </c>
      <c r="I712">
        <v>4</v>
      </c>
    </row>
    <row r="713" spans="6:9" x14ac:dyDescent="0.2">
      <c r="F713" t="s">
        <v>8219</v>
      </c>
      <c r="G713">
        <v>11</v>
      </c>
      <c r="H713" t="s">
        <v>8221</v>
      </c>
      <c r="I713">
        <v>9</v>
      </c>
    </row>
    <row r="714" spans="6:9" x14ac:dyDescent="0.2">
      <c r="F714" t="s">
        <v>8219</v>
      </c>
      <c r="G714">
        <v>26</v>
      </c>
      <c r="H714" t="s">
        <v>8221</v>
      </c>
      <c r="I714">
        <v>16</v>
      </c>
    </row>
    <row r="715" spans="6:9" x14ac:dyDescent="0.2">
      <c r="F715" t="s">
        <v>8219</v>
      </c>
      <c r="G715">
        <v>77</v>
      </c>
      <c r="H715" t="s">
        <v>8221</v>
      </c>
      <c r="I715">
        <v>1</v>
      </c>
    </row>
    <row r="716" spans="6:9" x14ac:dyDescent="0.2">
      <c r="F716" t="s">
        <v>8219</v>
      </c>
      <c r="G716">
        <v>136</v>
      </c>
      <c r="H716" t="s">
        <v>8221</v>
      </c>
      <c r="I716">
        <v>7</v>
      </c>
    </row>
    <row r="717" spans="6:9" x14ac:dyDescent="0.2">
      <c r="F717" t="s">
        <v>8219</v>
      </c>
      <c r="G717">
        <v>157</v>
      </c>
      <c r="H717" t="s">
        <v>8221</v>
      </c>
      <c r="I717">
        <v>0</v>
      </c>
    </row>
    <row r="718" spans="6:9" x14ac:dyDescent="0.2">
      <c r="F718" t="s">
        <v>8219</v>
      </c>
      <c r="G718">
        <v>158</v>
      </c>
      <c r="H718" t="s">
        <v>8221</v>
      </c>
      <c r="I718">
        <v>0</v>
      </c>
    </row>
    <row r="719" spans="6:9" x14ac:dyDescent="0.2">
      <c r="F719" t="s">
        <v>8219</v>
      </c>
      <c r="G719">
        <v>27</v>
      </c>
      <c r="H719" t="s">
        <v>8221</v>
      </c>
      <c r="I719">
        <v>0</v>
      </c>
    </row>
    <row r="720" spans="6:9" x14ac:dyDescent="0.2">
      <c r="F720" t="s">
        <v>8219</v>
      </c>
      <c r="G720">
        <v>23</v>
      </c>
      <c r="H720" t="s">
        <v>8221</v>
      </c>
      <c r="I720">
        <v>0</v>
      </c>
    </row>
    <row r="721" spans="6:9" x14ac:dyDescent="0.2">
      <c r="F721" t="s">
        <v>8219</v>
      </c>
      <c r="G721">
        <v>17</v>
      </c>
      <c r="H721" t="s">
        <v>8221</v>
      </c>
      <c r="I721">
        <v>0</v>
      </c>
    </row>
    <row r="722" spans="6:9" x14ac:dyDescent="0.2">
      <c r="F722" t="s">
        <v>8219</v>
      </c>
      <c r="G722">
        <v>37</v>
      </c>
      <c r="H722" t="s">
        <v>8221</v>
      </c>
      <c r="I722">
        <v>1</v>
      </c>
    </row>
    <row r="723" spans="6:9" x14ac:dyDescent="0.2">
      <c r="F723" t="s">
        <v>8219</v>
      </c>
      <c r="G723">
        <v>65</v>
      </c>
      <c r="H723" t="s">
        <v>8221</v>
      </c>
      <c r="I723">
        <v>2</v>
      </c>
    </row>
    <row r="724" spans="6:9" x14ac:dyDescent="0.2">
      <c r="F724" t="s">
        <v>8219</v>
      </c>
      <c r="G724">
        <v>18</v>
      </c>
      <c r="H724" t="s">
        <v>8221</v>
      </c>
      <c r="I724">
        <v>1</v>
      </c>
    </row>
    <row r="725" spans="6:9" x14ac:dyDescent="0.2">
      <c r="F725" t="s">
        <v>8219</v>
      </c>
      <c r="G725">
        <v>25</v>
      </c>
      <c r="H725" t="s">
        <v>8221</v>
      </c>
      <c r="I725">
        <v>15</v>
      </c>
    </row>
    <row r="726" spans="6:9" x14ac:dyDescent="0.2">
      <c r="F726" t="s">
        <v>8219</v>
      </c>
      <c r="G726">
        <v>104</v>
      </c>
      <c r="H726" t="s">
        <v>8221</v>
      </c>
      <c r="I726">
        <v>1</v>
      </c>
    </row>
    <row r="727" spans="6:9" x14ac:dyDescent="0.2">
      <c r="F727" t="s">
        <v>8219</v>
      </c>
      <c r="G727">
        <v>108</v>
      </c>
      <c r="H727" t="s">
        <v>8221</v>
      </c>
      <c r="I727">
        <v>1</v>
      </c>
    </row>
    <row r="728" spans="6:9" x14ac:dyDescent="0.2">
      <c r="F728" t="s">
        <v>8219</v>
      </c>
      <c r="G728">
        <v>38</v>
      </c>
      <c r="H728" t="s">
        <v>8221</v>
      </c>
      <c r="I728">
        <v>0</v>
      </c>
    </row>
    <row r="729" spans="6:9" x14ac:dyDescent="0.2">
      <c r="F729" t="s">
        <v>8219</v>
      </c>
      <c r="G729">
        <v>88</v>
      </c>
      <c r="H729" t="s">
        <v>8221</v>
      </c>
      <c r="I729">
        <v>39</v>
      </c>
    </row>
    <row r="730" spans="6:9" x14ac:dyDescent="0.2">
      <c r="F730" t="s">
        <v>8219</v>
      </c>
      <c r="G730">
        <v>82</v>
      </c>
      <c r="H730" t="s">
        <v>8221</v>
      </c>
      <c r="I730">
        <v>103</v>
      </c>
    </row>
    <row r="731" spans="6:9" x14ac:dyDescent="0.2">
      <c r="F731" t="s">
        <v>8219</v>
      </c>
      <c r="G731">
        <v>126</v>
      </c>
      <c r="H731" t="s">
        <v>8221</v>
      </c>
      <c r="I731">
        <v>0</v>
      </c>
    </row>
    <row r="732" spans="6:9" x14ac:dyDescent="0.2">
      <c r="F732" t="s">
        <v>8219</v>
      </c>
      <c r="G732">
        <v>133</v>
      </c>
      <c r="H732" t="s">
        <v>8221</v>
      </c>
      <c r="I732">
        <v>39</v>
      </c>
    </row>
    <row r="733" spans="6:9" x14ac:dyDescent="0.2">
      <c r="F733" t="s">
        <v>8219</v>
      </c>
      <c r="G733">
        <v>47</v>
      </c>
      <c r="H733" t="s">
        <v>8221</v>
      </c>
      <c r="I733">
        <v>15</v>
      </c>
    </row>
    <row r="734" spans="6:9" x14ac:dyDescent="0.2">
      <c r="F734" t="s">
        <v>8219</v>
      </c>
      <c r="G734">
        <v>58</v>
      </c>
      <c r="H734" t="s">
        <v>8221</v>
      </c>
      <c r="I734">
        <v>22</v>
      </c>
    </row>
    <row r="735" spans="6:9" x14ac:dyDescent="0.2">
      <c r="F735" t="s">
        <v>8219</v>
      </c>
      <c r="G735">
        <v>32</v>
      </c>
      <c r="H735" t="s">
        <v>8221</v>
      </c>
      <c r="I735">
        <v>92</v>
      </c>
    </row>
    <row r="736" spans="6:9" x14ac:dyDescent="0.2">
      <c r="F736" t="s">
        <v>8219</v>
      </c>
      <c r="G736">
        <v>37</v>
      </c>
      <c r="H736" t="s">
        <v>8221</v>
      </c>
      <c r="I736">
        <v>25</v>
      </c>
    </row>
    <row r="737" spans="6:9" x14ac:dyDescent="0.2">
      <c r="F737" t="s">
        <v>8219</v>
      </c>
      <c r="G737">
        <v>87</v>
      </c>
      <c r="H737" t="s">
        <v>8221</v>
      </c>
      <c r="I737">
        <v>19</v>
      </c>
    </row>
    <row r="738" spans="6:9" x14ac:dyDescent="0.2">
      <c r="F738" t="s">
        <v>8219</v>
      </c>
      <c r="G738">
        <v>15</v>
      </c>
      <c r="H738" t="s">
        <v>8221</v>
      </c>
      <c r="I738">
        <v>19</v>
      </c>
    </row>
    <row r="739" spans="6:9" x14ac:dyDescent="0.2">
      <c r="F739" t="s">
        <v>8219</v>
      </c>
      <c r="G739">
        <v>27</v>
      </c>
      <c r="H739" t="s">
        <v>8221</v>
      </c>
      <c r="I739">
        <v>13</v>
      </c>
    </row>
    <row r="740" spans="6:9" x14ac:dyDescent="0.2">
      <c r="F740" t="s">
        <v>8219</v>
      </c>
      <c r="G740">
        <v>19</v>
      </c>
      <c r="H740" t="s">
        <v>8221</v>
      </c>
      <c r="I740">
        <v>124</v>
      </c>
    </row>
    <row r="741" spans="6:9" x14ac:dyDescent="0.2">
      <c r="F741" t="s">
        <v>8219</v>
      </c>
      <c r="G741">
        <v>17</v>
      </c>
      <c r="H741" t="s">
        <v>8221</v>
      </c>
      <c r="I741">
        <v>4</v>
      </c>
    </row>
    <row r="742" spans="6:9" x14ac:dyDescent="0.2">
      <c r="F742" t="s">
        <v>8219</v>
      </c>
      <c r="G742">
        <v>26</v>
      </c>
      <c r="H742" t="s">
        <v>8221</v>
      </c>
      <c r="I742">
        <v>10</v>
      </c>
    </row>
    <row r="743" spans="6:9" x14ac:dyDescent="0.2">
      <c r="F743" t="s">
        <v>8219</v>
      </c>
      <c r="G743">
        <v>28</v>
      </c>
      <c r="H743" t="s">
        <v>8221</v>
      </c>
      <c r="I743">
        <v>15</v>
      </c>
    </row>
    <row r="744" spans="6:9" x14ac:dyDescent="0.2">
      <c r="F744" t="s">
        <v>8219</v>
      </c>
      <c r="G744">
        <v>37</v>
      </c>
      <c r="H744" t="s">
        <v>8221</v>
      </c>
      <c r="I744">
        <v>38</v>
      </c>
    </row>
    <row r="745" spans="6:9" x14ac:dyDescent="0.2">
      <c r="F745" t="s">
        <v>8219</v>
      </c>
      <c r="G745">
        <v>128</v>
      </c>
      <c r="H745" t="s">
        <v>8221</v>
      </c>
      <c r="I745">
        <v>152</v>
      </c>
    </row>
    <row r="746" spans="6:9" x14ac:dyDescent="0.2">
      <c r="F746" t="s">
        <v>8219</v>
      </c>
      <c r="G746">
        <v>10</v>
      </c>
      <c r="H746" t="s">
        <v>8221</v>
      </c>
      <c r="I746">
        <v>24</v>
      </c>
    </row>
    <row r="747" spans="6:9" x14ac:dyDescent="0.2">
      <c r="F747" t="s">
        <v>8219</v>
      </c>
      <c r="G747">
        <v>83</v>
      </c>
      <c r="H747" t="s">
        <v>8221</v>
      </c>
      <c r="I747">
        <v>76</v>
      </c>
    </row>
    <row r="748" spans="6:9" x14ac:dyDescent="0.2">
      <c r="F748" t="s">
        <v>8219</v>
      </c>
      <c r="G748">
        <v>46</v>
      </c>
      <c r="H748" t="s">
        <v>8221</v>
      </c>
      <c r="I748">
        <v>185</v>
      </c>
    </row>
    <row r="749" spans="6:9" x14ac:dyDescent="0.2">
      <c r="F749" t="s">
        <v>8219</v>
      </c>
      <c r="G749">
        <v>90</v>
      </c>
      <c r="H749" t="s">
        <v>8221</v>
      </c>
      <c r="I749">
        <v>33</v>
      </c>
    </row>
    <row r="750" spans="6:9" x14ac:dyDescent="0.2">
      <c r="F750" t="s">
        <v>8219</v>
      </c>
      <c r="G750">
        <v>81</v>
      </c>
      <c r="H750" t="s">
        <v>8221</v>
      </c>
      <c r="I750">
        <v>108</v>
      </c>
    </row>
    <row r="751" spans="6:9" x14ac:dyDescent="0.2">
      <c r="F751" t="s">
        <v>8219</v>
      </c>
      <c r="G751">
        <v>32</v>
      </c>
      <c r="H751" t="s">
        <v>8221</v>
      </c>
      <c r="I751">
        <v>29</v>
      </c>
    </row>
    <row r="752" spans="6:9" x14ac:dyDescent="0.2">
      <c r="F752" t="s">
        <v>8219</v>
      </c>
      <c r="G752">
        <v>20</v>
      </c>
      <c r="H752" t="s">
        <v>8221</v>
      </c>
      <c r="I752">
        <v>24</v>
      </c>
    </row>
    <row r="753" spans="6:9" x14ac:dyDescent="0.2">
      <c r="F753" t="s">
        <v>8219</v>
      </c>
      <c r="G753">
        <v>70</v>
      </c>
      <c r="H753" t="s">
        <v>8221</v>
      </c>
      <c r="I753">
        <v>4</v>
      </c>
    </row>
    <row r="754" spans="6:9" x14ac:dyDescent="0.2">
      <c r="F754" t="s">
        <v>8219</v>
      </c>
      <c r="G754">
        <v>168</v>
      </c>
      <c r="H754" t="s">
        <v>8221</v>
      </c>
      <c r="I754">
        <v>4</v>
      </c>
    </row>
    <row r="755" spans="6:9" x14ac:dyDescent="0.2">
      <c r="F755" t="s">
        <v>8219</v>
      </c>
      <c r="G755">
        <v>34</v>
      </c>
      <c r="H755" t="s">
        <v>8221</v>
      </c>
      <c r="I755">
        <v>15</v>
      </c>
    </row>
    <row r="756" spans="6:9" x14ac:dyDescent="0.2">
      <c r="F756" t="s">
        <v>8219</v>
      </c>
      <c r="G756">
        <v>48</v>
      </c>
      <c r="H756" t="s">
        <v>8221</v>
      </c>
      <c r="I756">
        <v>4</v>
      </c>
    </row>
    <row r="757" spans="6:9" x14ac:dyDescent="0.2">
      <c r="F757" t="s">
        <v>8219</v>
      </c>
      <c r="G757">
        <v>48</v>
      </c>
      <c r="H757" t="s">
        <v>8221</v>
      </c>
      <c r="I757">
        <v>139</v>
      </c>
    </row>
    <row r="758" spans="6:9" x14ac:dyDescent="0.2">
      <c r="F758" t="s">
        <v>8219</v>
      </c>
      <c r="G758">
        <v>221</v>
      </c>
      <c r="H758" t="s">
        <v>8221</v>
      </c>
      <c r="I758">
        <v>2</v>
      </c>
    </row>
    <row r="759" spans="6:9" x14ac:dyDescent="0.2">
      <c r="F759" t="s">
        <v>8219</v>
      </c>
      <c r="G759">
        <v>107</v>
      </c>
      <c r="H759" t="s">
        <v>8221</v>
      </c>
      <c r="I759">
        <v>18</v>
      </c>
    </row>
    <row r="760" spans="6:9" x14ac:dyDescent="0.2">
      <c r="F760" t="s">
        <v>8219</v>
      </c>
      <c r="G760">
        <v>45</v>
      </c>
      <c r="H760" t="s">
        <v>8221</v>
      </c>
      <c r="I760">
        <v>81</v>
      </c>
    </row>
    <row r="761" spans="6:9" x14ac:dyDescent="0.2">
      <c r="F761" t="s">
        <v>8219</v>
      </c>
      <c r="G761">
        <v>36</v>
      </c>
      <c r="H761" t="s">
        <v>8221</v>
      </c>
      <c r="I761">
        <v>86</v>
      </c>
    </row>
    <row r="762" spans="6:9" x14ac:dyDescent="0.2">
      <c r="F762" t="s">
        <v>8219</v>
      </c>
      <c r="G762">
        <v>101</v>
      </c>
      <c r="H762" t="s">
        <v>8221</v>
      </c>
      <c r="I762">
        <v>140</v>
      </c>
    </row>
    <row r="763" spans="6:9" x14ac:dyDescent="0.2">
      <c r="F763" t="s">
        <v>8219</v>
      </c>
      <c r="G763">
        <v>62</v>
      </c>
      <c r="H763" t="s">
        <v>8221</v>
      </c>
      <c r="I763">
        <v>37</v>
      </c>
    </row>
    <row r="764" spans="6:9" x14ac:dyDescent="0.2">
      <c r="F764" t="s">
        <v>8219</v>
      </c>
      <c r="G764">
        <v>32</v>
      </c>
      <c r="H764" t="s">
        <v>8221</v>
      </c>
      <c r="I764">
        <v>6</v>
      </c>
    </row>
    <row r="765" spans="6:9" x14ac:dyDescent="0.2">
      <c r="F765" t="s">
        <v>8219</v>
      </c>
      <c r="G765">
        <v>89</v>
      </c>
      <c r="H765" t="s">
        <v>8221</v>
      </c>
      <c r="I765">
        <v>113</v>
      </c>
    </row>
    <row r="766" spans="6:9" x14ac:dyDescent="0.2">
      <c r="F766" t="s">
        <v>8219</v>
      </c>
      <c r="G766">
        <v>93</v>
      </c>
      <c r="H766" t="s">
        <v>8221</v>
      </c>
      <c r="I766">
        <v>37</v>
      </c>
    </row>
    <row r="767" spans="6:9" x14ac:dyDescent="0.2">
      <c r="F767" t="s">
        <v>8219</v>
      </c>
      <c r="G767">
        <v>98</v>
      </c>
      <c r="H767" t="s">
        <v>8221</v>
      </c>
      <c r="I767">
        <v>18</v>
      </c>
    </row>
    <row r="768" spans="6:9" x14ac:dyDescent="0.2">
      <c r="F768" t="s">
        <v>8219</v>
      </c>
      <c r="G768">
        <v>82</v>
      </c>
      <c r="H768" t="s">
        <v>8221</v>
      </c>
      <c r="I768">
        <v>75</v>
      </c>
    </row>
    <row r="769" spans="6:9" x14ac:dyDescent="0.2">
      <c r="F769" t="s">
        <v>8219</v>
      </c>
      <c r="G769">
        <v>116</v>
      </c>
      <c r="H769" t="s">
        <v>8221</v>
      </c>
      <c r="I769">
        <v>52</v>
      </c>
    </row>
    <row r="770" spans="6:9" x14ac:dyDescent="0.2">
      <c r="F770" t="s">
        <v>8219</v>
      </c>
      <c r="G770">
        <v>52</v>
      </c>
      <c r="H770" t="s">
        <v>8221</v>
      </c>
      <c r="I770">
        <v>122</v>
      </c>
    </row>
    <row r="771" spans="6:9" x14ac:dyDescent="0.2">
      <c r="F771" t="s">
        <v>8219</v>
      </c>
      <c r="G771">
        <v>23</v>
      </c>
      <c r="H771" t="s">
        <v>8221</v>
      </c>
      <c r="I771">
        <v>8</v>
      </c>
    </row>
    <row r="772" spans="6:9" x14ac:dyDescent="0.2">
      <c r="F772" t="s">
        <v>8219</v>
      </c>
      <c r="G772">
        <v>77</v>
      </c>
      <c r="H772" t="s">
        <v>8221</v>
      </c>
      <c r="I772">
        <v>8</v>
      </c>
    </row>
    <row r="773" spans="6:9" x14ac:dyDescent="0.2">
      <c r="F773" t="s">
        <v>8219</v>
      </c>
      <c r="G773">
        <v>49</v>
      </c>
      <c r="H773" t="s">
        <v>8221</v>
      </c>
      <c r="I773">
        <v>96</v>
      </c>
    </row>
    <row r="774" spans="6:9" x14ac:dyDescent="0.2">
      <c r="F774" t="s">
        <v>8219</v>
      </c>
      <c r="G774">
        <v>59</v>
      </c>
      <c r="H774" t="s">
        <v>8221</v>
      </c>
      <c r="I774">
        <v>9</v>
      </c>
    </row>
    <row r="775" spans="6:9" x14ac:dyDescent="0.2">
      <c r="F775" t="s">
        <v>8219</v>
      </c>
      <c r="G775">
        <v>113</v>
      </c>
      <c r="H775" t="s">
        <v>8221</v>
      </c>
      <c r="I775">
        <v>2</v>
      </c>
    </row>
    <row r="776" spans="6:9" x14ac:dyDescent="0.2">
      <c r="F776" t="s">
        <v>8219</v>
      </c>
      <c r="G776">
        <v>34</v>
      </c>
      <c r="H776" t="s">
        <v>8221</v>
      </c>
      <c r="I776">
        <v>26</v>
      </c>
    </row>
    <row r="777" spans="6:9" x14ac:dyDescent="0.2">
      <c r="F777" t="s">
        <v>8219</v>
      </c>
      <c r="G777">
        <v>42</v>
      </c>
      <c r="H777" t="s">
        <v>8221</v>
      </c>
      <c r="I777">
        <v>23</v>
      </c>
    </row>
    <row r="778" spans="6:9" x14ac:dyDescent="0.2">
      <c r="F778" t="s">
        <v>8219</v>
      </c>
      <c r="G778">
        <v>42</v>
      </c>
      <c r="H778" t="s">
        <v>8221</v>
      </c>
      <c r="I778">
        <v>0</v>
      </c>
    </row>
    <row r="779" spans="6:9" x14ac:dyDescent="0.2">
      <c r="F779" t="s">
        <v>8219</v>
      </c>
      <c r="G779">
        <v>49</v>
      </c>
      <c r="H779" t="s">
        <v>8221</v>
      </c>
      <c r="I779">
        <v>140</v>
      </c>
    </row>
    <row r="780" spans="6:9" x14ac:dyDescent="0.2">
      <c r="F780" t="s">
        <v>8219</v>
      </c>
      <c r="G780">
        <v>56</v>
      </c>
      <c r="H780" t="s">
        <v>8221</v>
      </c>
      <c r="I780">
        <v>0</v>
      </c>
    </row>
    <row r="781" spans="6:9" x14ac:dyDescent="0.2">
      <c r="F781" t="s">
        <v>8219</v>
      </c>
      <c r="G781">
        <v>25</v>
      </c>
      <c r="H781" t="s">
        <v>8221</v>
      </c>
      <c r="I781">
        <v>6</v>
      </c>
    </row>
    <row r="782" spans="6:9" x14ac:dyDescent="0.2">
      <c r="F782" t="s">
        <v>8219</v>
      </c>
      <c r="G782">
        <v>52</v>
      </c>
      <c r="H782" t="s">
        <v>8221</v>
      </c>
      <c r="I782">
        <v>100</v>
      </c>
    </row>
    <row r="783" spans="6:9" x14ac:dyDescent="0.2">
      <c r="F783" t="s">
        <v>8219</v>
      </c>
      <c r="G783">
        <v>34</v>
      </c>
      <c r="H783" t="s">
        <v>8221</v>
      </c>
      <c r="I783">
        <v>0</v>
      </c>
    </row>
    <row r="784" spans="6:9" x14ac:dyDescent="0.2">
      <c r="F784" t="s">
        <v>8219</v>
      </c>
      <c r="G784">
        <v>67</v>
      </c>
      <c r="H784" t="s">
        <v>8221</v>
      </c>
      <c r="I784">
        <v>4</v>
      </c>
    </row>
    <row r="785" spans="6:9" x14ac:dyDescent="0.2">
      <c r="F785" t="s">
        <v>8219</v>
      </c>
      <c r="G785">
        <v>70</v>
      </c>
      <c r="H785" t="s">
        <v>8221</v>
      </c>
      <c r="I785">
        <v>8</v>
      </c>
    </row>
    <row r="786" spans="6:9" x14ac:dyDescent="0.2">
      <c r="F786" t="s">
        <v>8219</v>
      </c>
      <c r="G786">
        <v>89</v>
      </c>
      <c r="H786" t="s">
        <v>8221</v>
      </c>
      <c r="I786">
        <v>0</v>
      </c>
    </row>
    <row r="787" spans="6:9" x14ac:dyDescent="0.2">
      <c r="F787" t="s">
        <v>8219</v>
      </c>
      <c r="G787">
        <v>107</v>
      </c>
      <c r="H787" t="s">
        <v>8221</v>
      </c>
      <c r="I787">
        <v>16</v>
      </c>
    </row>
    <row r="788" spans="6:9" x14ac:dyDescent="0.2">
      <c r="F788" t="s">
        <v>8219</v>
      </c>
      <c r="G788">
        <v>159</v>
      </c>
      <c r="H788" t="s">
        <v>8221</v>
      </c>
      <c r="I788">
        <v>2</v>
      </c>
    </row>
    <row r="789" spans="6:9" x14ac:dyDescent="0.2">
      <c r="F789" t="s">
        <v>8219</v>
      </c>
      <c r="G789">
        <v>181</v>
      </c>
      <c r="H789" t="s">
        <v>8221</v>
      </c>
      <c r="I789">
        <v>48</v>
      </c>
    </row>
    <row r="790" spans="6:9" x14ac:dyDescent="0.2">
      <c r="F790" t="s">
        <v>8219</v>
      </c>
      <c r="G790">
        <v>131</v>
      </c>
      <c r="H790" t="s">
        <v>8221</v>
      </c>
      <c r="I790">
        <v>2</v>
      </c>
    </row>
    <row r="791" spans="6:9" x14ac:dyDescent="0.2">
      <c r="F791" t="s">
        <v>8219</v>
      </c>
      <c r="G791">
        <v>125</v>
      </c>
      <c r="H791" t="s">
        <v>8221</v>
      </c>
      <c r="I791">
        <v>2</v>
      </c>
    </row>
    <row r="792" spans="6:9" x14ac:dyDescent="0.2">
      <c r="F792" t="s">
        <v>8219</v>
      </c>
      <c r="G792">
        <v>61</v>
      </c>
      <c r="H792" t="s">
        <v>8221</v>
      </c>
      <c r="I792">
        <v>1</v>
      </c>
    </row>
    <row r="793" spans="6:9" x14ac:dyDescent="0.2">
      <c r="F793" t="s">
        <v>8219</v>
      </c>
      <c r="G793">
        <v>90</v>
      </c>
      <c r="H793" t="s">
        <v>8221</v>
      </c>
      <c r="I793">
        <v>17</v>
      </c>
    </row>
    <row r="794" spans="6:9" x14ac:dyDescent="0.2">
      <c r="F794" t="s">
        <v>8219</v>
      </c>
      <c r="G794">
        <v>35</v>
      </c>
      <c r="H794" t="s">
        <v>8221</v>
      </c>
      <c r="I794">
        <v>0</v>
      </c>
    </row>
    <row r="795" spans="6:9" x14ac:dyDescent="0.2">
      <c r="F795" t="s">
        <v>8219</v>
      </c>
      <c r="G795">
        <v>90</v>
      </c>
      <c r="H795" t="s">
        <v>8221</v>
      </c>
      <c r="I795">
        <v>11</v>
      </c>
    </row>
    <row r="796" spans="6:9" x14ac:dyDescent="0.2">
      <c r="F796" t="s">
        <v>8219</v>
      </c>
      <c r="G796">
        <v>4</v>
      </c>
      <c r="H796" t="s">
        <v>8221</v>
      </c>
      <c r="I796">
        <v>95</v>
      </c>
    </row>
    <row r="797" spans="6:9" x14ac:dyDescent="0.2">
      <c r="F797" t="s">
        <v>8219</v>
      </c>
      <c r="G797">
        <v>120</v>
      </c>
      <c r="H797" t="s">
        <v>8221</v>
      </c>
      <c r="I797">
        <v>13</v>
      </c>
    </row>
    <row r="798" spans="6:9" x14ac:dyDescent="0.2">
      <c r="F798" t="s">
        <v>8219</v>
      </c>
      <c r="G798">
        <v>14</v>
      </c>
      <c r="H798" t="s">
        <v>8221</v>
      </c>
      <c r="I798">
        <v>2</v>
      </c>
    </row>
    <row r="799" spans="6:9" x14ac:dyDescent="0.2">
      <c r="F799" t="s">
        <v>8219</v>
      </c>
      <c r="G799">
        <v>27</v>
      </c>
      <c r="H799" t="s">
        <v>8221</v>
      </c>
      <c r="I799">
        <v>2</v>
      </c>
    </row>
    <row r="800" spans="6:9" x14ac:dyDescent="0.2">
      <c r="F800" t="s">
        <v>8219</v>
      </c>
      <c r="G800">
        <v>49</v>
      </c>
      <c r="H800" t="s">
        <v>8221</v>
      </c>
      <c r="I800">
        <v>3</v>
      </c>
    </row>
    <row r="801" spans="6:9" x14ac:dyDescent="0.2">
      <c r="F801" t="s">
        <v>8219</v>
      </c>
      <c r="G801">
        <v>102</v>
      </c>
      <c r="H801" t="s">
        <v>8221</v>
      </c>
      <c r="I801">
        <v>0</v>
      </c>
    </row>
    <row r="802" spans="6:9" x14ac:dyDescent="0.2">
      <c r="F802" t="s">
        <v>8219</v>
      </c>
      <c r="G802">
        <v>3</v>
      </c>
      <c r="H802" t="s">
        <v>8221</v>
      </c>
      <c r="I802">
        <v>0</v>
      </c>
    </row>
    <row r="803" spans="6:9" x14ac:dyDescent="0.2">
      <c r="F803" t="s">
        <v>8219</v>
      </c>
      <c r="G803">
        <v>25</v>
      </c>
      <c r="H803" t="s">
        <v>8221</v>
      </c>
      <c r="I803">
        <v>0</v>
      </c>
    </row>
    <row r="804" spans="6:9" x14ac:dyDescent="0.2">
      <c r="F804" t="s">
        <v>8219</v>
      </c>
      <c r="G804">
        <v>118</v>
      </c>
      <c r="H804" t="s">
        <v>8221</v>
      </c>
      <c r="I804">
        <v>2</v>
      </c>
    </row>
    <row r="805" spans="6:9" x14ac:dyDescent="0.2">
      <c r="F805" t="s">
        <v>8219</v>
      </c>
      <c r="G805">
        <v>57</v>
      </c>
      <c r="H805" t="s">
        <v>8221</v>
      </c>
      <c r="I805">
        <v>24</v>
      </c>
    </row>
    <row r="806" spans="6:9" x14ac:dyDescent="0.2">
      <c r="F806" t="s">
        <v>8219</v>
      </c>
      <c r="G806">
        <v>11</v>
      </c>
      <c r="H806" t="s">
        <v>8221</v>
      </c>
      <c r="I806">
        <v>25</v>
      </c>
    </row>
    <row r="807" spans="6:9" x14ac:dyDescent="0.2">
      <c r="F807" t="s">
        <v>8219</v>
      </c>
      <c r="G807">
        <v>33</v>
      </c>
      <c r="H807" t="s">
        <v>8221</v>
      </c>
      <c r="I807">
        <v>3</v>
      </c>
    </row>
    <row r="808" spans="6:9" x14ac:dyDescent="0.2">
      <c r="F808" t="s">
        <v>8219</v>
      </c>
      <c r="G808">
        <v>40</v>
      </c>
      <c r="H808" t="s">
        <v>8221</v>
      </c>
      <c r="I808">
        <v>41</v>
      </c>
    </row>
    <row r="809" spans="6:9" x14ac:dyDescent="0.2">
      <c r="F809" t="s">
        <v>8219</v>
      </c>
      <c r="G809">
        <v>50</v>
      </c>
      <c r="H809" t="s">
        <v>8221</v>
      </c>
      <c r="I809">
        <v>2</v>
      </c>
    </row>
    <row r="810" spans="6:9" x14ac:dyDescent="0.2">
      <c r="F810" t="s">
        <v>8219</v>
      </c>
      <c r="G810">
        <v>38</v>
      </c>
      <c r="H810" t="s">
        <v>8221</v>
      </c>
      <c r="I810">
        <v>4</v>
      </c>
    </row>
    <row r="811" spans="6:9" x14ac:dyDescent="0.2">
      <c r="F811" t="s">
        <v>8219</v>
      </c>
      <c r="G811">
        <v>96</v>
      </c>
      <c r="H811" t="s">
        <v>8221</v>
      </c>
      <c r="I811">
        <v>99</v>
      </c>
    </row>
    <row r="812" spans="6:9" x14ac:dyDescent="0.2">
      <c r="F812" t="s">
        <v>8219</v>
      </c>
      <c r="G812">
        <v>48</v>
      </c>
      <c r="H812" t="s">
        <v>8221</v>
      </c>
      <c r="I812">
        <v>4</v>
      </c>
    </row>
    <row r="813" spans="6:9" x14ac:dyDescent="0.2">
      <c r="F813" t="s">
        <v>8219</v>
      </c>
      <c r="G813">
        <v>33</v>
      </c>
      <c r="H813" t="s">
        <v>8221</v>
      </c>
      <c r="I813">
        <v>4</v>
      </c>
    </row>
    <row r="814" spans="6:9" x14ac:dyDescent="0.2">
      <c r="F814" t="s">
        <v>8219</v>
      </c>
      <c r="G814">
        <v>226</v>
      </c>
      <c r="H814" t="s">
        <v>8221</v>
      </c>
      <c r="I814">
        <v>38</v>
      </c>
    </row>
    <row r="815" spans="6:9" x14ac:dyDescent="0.2">
      <c r="F815" t="s">
        <v>8219</v>
      </c>
      <c r="G815">
        <v>14</v>
      </c>
      <c r="H815" t="s">
        <v>8221</v>
      </c>
      <c r="I815">
        <v>285</v>
      </c>
    </row>
    <row r="816" spans="6:9" x14ac:dyDescent="0.2">
      <c r="F816" t="s">
        <v>8219</v>
      </c>
      <c r="G816">
        <v>20</v>
      </c>
      <c r="H816" t="s">
        <v>8221</v>
      </c>
      <c r="I816">
        <v>1</v>
      </c>
    </row>
    <row r="817" spans="6:9" x14ac:dyDescent="0.2">
      <c r="F817" t="s">
        <v>8219</v>
      </c>
      <c r="G817">
        <v>25</v>
      </c>
      <c r="H817" t="s">
        <v>8221</v>
      </c>
      <c r="I817">
        <v>42</v>
      </c>
    </row>
    <row r="818" spans="6:9" x14ac:dyDescent="0.2">
      <c r="F818" t="s">
        <v>8219</v>
      </c>
      <c r="G818">
        <v>90</v>
      </c>
      <c r="H818" t="s">
        <v>8221</v>
      </c>
      <c r="I818">
        <v>26</v>
      </c>
    </row>
    <row r="819" spans="6:9" x14ac:dyDescent="0.2">
      <c r="F819" t="s">
        <v>8219</v>
      </c>
      <c r="G819">
        <v>11</v>
      </c>
      <c r="H819" t="s">
        <v>8221</v>
      </c>
      <c r="I819">
        <v>2</v>
      </c>
    </row>
    <row r="820" spans="6:9" x14ac:dyDescent="0.2">
      <c r="F820" t="s">
        <v>8219</v>
      </c>
      <c r="G820">
        <v>55</v>
      </c>
      <c r="H820" t="s">
        <v>8221</v>
      </c>
      <c r="I820">
        <v>4</v>
      </c>
    </row>
    <row r="821" spans="6:9" x14ac:dyDescent="0.2">
      <c r="F821" t="s">
        <v>8219</v>
      </c>
      <c r="G821">
        <v>30</v>
      </c>
      <c r="H821" t="s">
        <v>8221</v>
      </c>
      <c r="I821">
        <v>6</v>
      </c>
    </row>
    <row r="822" spans="6:9" x14ac:dyDescent="0.2">
      <c r="F822" t="s">
        <v>8219</v>
      </c>
      <c r="G822">
        <v>28</v>
      </c>
      <c r="H822" t="s">
        <v>8221</v>
      </c>
      <c r="I822">
        <v>70</v>
      </c>
    </row>
    <row r="823" spans="6:9" x14ac:dyDescent="0.2">
      <c r="F823" t="s">
        <v>8219</v>
      </c>
      <c r="G823">
        <v>45</v>
      </c>
      <c r="H823" t="s">
        <v>8221</v>
      </c>
      <c r="I823">
        <v>9</v>
      </c>
    </row>
    <row r="824" spans="6:9" x14ac:dyDescent="0.2">
      <c r="F824" t="s">
        <v>8219</v>
      </c>
      <c r="G824">
        <v>13</v>
      </c>
      <c r="H824" t="s">
        <v>8221</v>
      </c>
      <c r="I824">
        <v>8</v>
      </c>
    </row>
    <row r="825" spans="6:9" x14ac:dyDescent="0.2">
      <c r="F825" t="s">
        <v>8219</v>
      </c>
      <c r="G825">
        <v>40</v>
      </c>
      <c r="H825" t="s">
        <v>8221</v>
      </c>
      <c r="I825">
        <v>105</v>
      </c>
    </row>
    <row r="826" spans="6:9" x14ac:dyDescent="0.2">
      <c r="F826" t="s">
        <v>8219</v>
      </c>
      <c r="G826">
        <v>21</v>
      </c>
      <c r="H826" t="s">
        <v>8221</v>
      </c>
      <c r="I826">
        <v>12</v>
      </c>
    </row>
    <row r="827" spans="6:9" x14ac:dyDescent="0.2">
      <c r="F827" t="s">
        <v>8219</v>
      </c>
      <c r="G827">
        <v>134</v>
      </c>
      <c r="H827" t="s">
        <v>8221</v>
      </c>
      <c r="I827">
        <v>0</v>
      </c>
    </row>
    <row r="828" spans="6:9" x14ac:dyDescent="0.2">
      <c r="F828" t="s">
        <v>8219</v>
      </c>
      <c r="G828">
        <v>20</v>
      </c>
      <c r="H828" t="s">
        <v>8221</v>
      </c>
      <c r="I828">
        <v>16</v>
      </c>
    </row>
    <row r="829" spans="6:9" x14ac:dyDescent="0.2">
      <c r="F829" t="s">
        <v>8219</v>
      </c>
      <c r="G829">
        <v>19</v>
      </c>
      <c r="H829" t="s">
        <v>8221</v>
      </c>
      <c r="I829">
        <v>7</v>
      </c>
    </row>
    <row r="830" spans="6:9" x14ac:dyDescent="0.2">
      <c r="F830" t="s">
        <v>8219</v>
      </c>
      <c r="G830">
        <v>209</v>
      </c>
      <c r="H830" t="s">
        <v>8221</v>
      </c>
      <c r="I830">
        <v>4</v>
      </c>
    </row>
    <row r="831" spans="6:9" x14ac:dyDescent="0.2">
      <c r="F831" t="s">
        <v>8219</v>
      </c>
      <c r="G831">
        <v>38</v>
      </c>
      <c r="H831" t="s">
        <v>8221</v>
      </c>
      <c r="I831">
        <v>1</v>
      </c>
    </row>
    <row r="832" spans="6:9" x14ac:dyDescent="0.2">
      <c r="F832" t="s">
        <v>8219</v>
      </c>
      <c r="G832">
        <v>24</v>
      </c>
      <c r="H832" t="s">
        <v>8221</v>
      </c>
      <c r="I832">
        <v>28</v>
      </c>
    </row>
    <row r="833" spans="6:9" x14ac:dyDescent="0.2">
      <c r="F833" t="s">
        <v>8219</v>
      </c>
      <c r="G833">
        <v>8</v>
      </c>
      <c r="H833" t="s">
        <v>8221</v>
      </c>
      <c r="I833">
        <v>1</v>
      </c>
    </row>
    <row r="834" spans="6:9" x14ac:dyDescent="0.2">
      <c r="F834" t="s">
        <v>8219</v>
      </c>
      <c r="G834">
        <v>179</v>
      </c>
      <c r="H834" t="s">
        <v>8221</v>
      </c>
      <c r="I834">
        <v>1</v>
      </c>
    </row>
    <row r="835" spans="6:9" x14ac:dyDescent="0.2">
      <c r="F835" t="s">
        <v>8219</v>
      </c>
      <c r="G835">
        <v>26</v>
      </c>
      <c r="H835" t="s">
        <v>8221</v>
      </c>
      <c r="I835">
        <v>5</v>
      </c>
    </row>
    <row r="836" spans="6:9" x14ac:dyDescent="0.2">
      <c r="F836" t="s">
        <v>8219</v>
      </c>
      <c r="G836">
        <v>131</v>
      </c>
      <c r="H836" t="s">
        <v>8221</v>
      </c>
      <c r="I836">
        <v>3</v>
      </c>
    </row>
    <row r="837" spans="6:9" x14ac:dyDescent="0.2">
      <c r="F837" t="s">
        <v>8219</v>
      </c>
      <c r="G837">
        <v>14</v>
      </c>
      <c r="H837" t="s">
        <v>8221</v>
      </c>
      <c r="I837">
        <v>2</v>
      </c>
    </row>
    <row r="838" spans="6:9" x14ac:dyDescent="0.2">
      <c r="F838" t="s">
        <v>8219</v>
      </c>
      <c r="G838">
        <v>174</v>
      </c>
      <c r="H838" t="s">
        <v>8221</v>
      </c>
      <c r="I838">
        <v>0</v>
      </c>
    </row>
    <row r="839" spans="6:9" x14ac:dyDescent="0.2">
      <c r="F839" t="s">
        <v>8219</v>
      </c>
      <c r="G839">
        <v>191</v>
      </c>
      <c r="H839" t="s">
        <v>8221</v>
      </c>
      <c r="I839">
        <v>0</v>
      </c>
    </row>
    <row r="840" spans="6:9" x14ac:dyDescent="0.2">
      <c r="F840" t="s">
        <v>8219</v>
      </c>
      <c r="G840">
        <v>38</v>
      </c>
      <c r="H840" t="s">
        <v>8221</v>
      </c>
      <c r="I840">
        <v>3</v>
      </c>
    </row>
    <row r="841" spans="6:9" x14ac:dyDescent="0.2">
      <c r="F841" t="s">
        <v>8219</v>
      </c>
      <c r="G841">
        <v>22</v>
      </c>
      <c r="H841" t="s">
        <v>8221</v>
      </c>
      <c r="I841">
        <v>0</v>
      </c>
    </row>
    <row r="842" spans="6:9" x14ac:dyDescent="0.2">
      <c r="F842" t="s">
        <v>8219</v>
      </c>
      <c r="G842">
        <v>149</v>
      </c>
      <c r="H842" t="s">
        <v>8221</v>
      </c>
      <c r="I842">
        <v>0</v>
      </c>
    </row>
    <row r="843" spans="6:9" x14ac:dyDescent="0.2">
      <c r="F843" t="s">
        <v>8219</v>
      </c>
      <c r="G843">
        <v>56</v>
      </c>
      <c r="H843" t="s">
        <v>8221</v>
      </c>
      <c r="I843">
        <v>3</v>
      </c>
    </row>
    <row r="844" spans="6:9" x14ac:dyDescent="0.2">
      <c r="F844" t="s">
        <v>8219</v>
      </c>
      <c r="G844">
        <v>19</v>
      </c>
      <c r="H844" t="s">
        <v>8221</v>
      </c>
      <c r="I844">
        <v>7</v>
      </c>
    </row>
    <row r="845" spans="6:9" x14ac:dyDescent="0.2">
      <c r="F845" t="s">
        <v>8219</v>
      </c>
      <c r="G845">
        <v>70</v>
      </c>
      <c r="H845" t="s">
        <v>8221</v>
      </c>
      <c r="I845">
        <v>25</v>
      </c>
    </row>
    <row r="846" spans="6:9" x14ac:dyDescent="0.2">
      <c r="F846" t="s">
        <v>8219</v>
      </c>
      <c r="G846">
        <v>81</v>
      </c>
      <c r="H846" t="s">
        <v>8221</v>
      </c>
      <c r="I846">
        <v>10</v>
      </c>
    </row>
    <row r="847" spans="6:9" x14ac:dyDescent="0.2">
      <c r="F847" t="s">
        <v>8219</v>
      </c>
      <c r="G847">
        <v>32</v>
      </c>
      <c r="H847" t="s">
        <v>8221</v>
      </c>
      <c r="I847">
        <v>3</v>
      </c>
    </row>
    <row r="848" spans="6:9" x14ac:dyDescent="0.2">
      <c r="F848" t="s">
        <v>8219</v>
      </c>
      <c r="G848">
        <v>26</v>
      </c>
      <c r="H848" t="s">
        <v>8221</v>
      </c>
      <c r="I848">
        <v>5</v>
      </c>
    </row>
    <row r="849" spans="6:9" x14ac:dyDescent="0.2">
      <c r="F849" t="s">
        <v>8219</v>
      </c>
      <c r="G849">
        <v>105</v>
      </c>
      <c r="H849" t="s">
        <v>8221</v>
      </c>
      <c r="I849">
        <v>5</v>
      </c>
    </row>
    <row r="850" spans="6:9" x14ac:dyDescent="0.2">
      <c r="F850" t="s">
        <v>8219</v>
      </c>
      <c r="G850">
        <v>29</v>
      </c>
      <c r="H850" t="s">
        <v>8221</v>
      </c>
      <c r="I850">
        <v>27</v>
      </c>
    </row>
    <row r="851" spans="6:9" x14ac:dyDescent="0.2">
      <c r="F851" t="s">
        <v>8219</v>
      </c>
      <c r="G851">
        <v>8</v>
      </c>
      <c r="H851" t="s">
        <v>8221</v>
      </c>
      <c r="I851">
        <v>2</v>
      </c>
    </row>
    <row r="852" spans="6:9" x14ac:dyDescent="0.2">
      <c r="F852" t="s">
        <v>8219</v>
      </c>
      <c r="G852">
        <v>89</v>
      </c>
      <c r="H852" t="s">
        <v>8221</v>
      </c>
      <c r="I852">
        <v>236</v>
      </c>
    </row>
    <row r="853" spans="6:9" x14ac:dyDescent="0.2">
      <c r="F853" t="s">
        <v>8219</v>
      </c>
      <c r="G853">
        <v>44</v>
      </c>
      <c r="H853" t="s">
        <v>8221</v>
      </c>
      <c r="I853">
        <v>1</v>
      </c>
    </row>
    <row r="854" spans="6:9" x14ac:dyDescent="0.2">
      <c r="F854" t="s">
        <v>8219</v>
      </c>
      <c r="G854">
        <v>246</v>
      </c>
      <c r="H854" t="s">
        <v>8221</v>
      </c>
      <c r="I854">
        <v>12</v>
      </c>
    </row>
    <row r="855" spans="6:9" x14ac:dyDescent="0.2">
      <c r="F855" t="s">
        <v>8219</v>
      </c>
      <c r="G855">
        <v>120</v>
      </c>
      <c r="H855" t="s">
        <v>8221</v>
      </c>
      <c r="I855">
        <v>4</v>
      </c>
    </row>
    <row r="856" spans="6:9" x14ac:dyDescent="0.2">
      <c r="F856" t="s">
        <v>8219</v>
      </c>
      <c r="G856">
        <v>26</v>
      </c>
      <c r="H856" t="s">
        <v>8221</v>
      </c>
      <c r="I856">
        <v>3</v>
      </c>
    </row>
    <row r="857" spans="6:9" x14ac:dyDescent="0.2">
      <c r="F857" t="s">
        <v>8219</v>
      </c>
      <c r="G857">
        <v>45</v>
      </c>
      <c r="H857" t="s">
        <v>8221</v>
      </c>
      <c r="I857">
        <v>99</v>
      </c>
    </row>
    <row r="858" spans="6:9" x14ac:dyDescent="0.2">
      <c r="F858" t="s">
        <v>8219</v>
      </c>
      <c r="G858">
        <v>20</v>
      </c>
      <c r="H858" t="s">
        <v>8221</v>
      </c>
      <c r="I858">
        <v>3</v>
      </c>
    </row>
    <row r="859" spans="6:9" x14ac:dyDescent="0.2">
      <c r="F859" t="s">
        <v>8219</v>
      </c>
      <c r="G859">
        <v>47</v>
      </c>
      <c r="H859" t="s">
        <v>8221</v>
      </c>
      <c r="I859">
        <v>3</v>
      </c>
    </row>
    <row r="860" spans="6:9" x14ac:dyDescent="0.2">
      <c r="F860" t="s">
        <v>8219</v>
      </c>
      <c r="G860">
        <v>13</v>
      </c>
      <c r="H860" t="s">
        <v>8221</v>
      </c>
      <c r="I860">
        <v>22</v>
      </c>
    </row>
    <row r="861" spans="6:9" x14ac:dyDescent="0.2">
      <c r="F861" t="s">
        <v>8219</v>
      </c>
      <c r="G861">
        <v>183</v>
      </c>
      <c r="H861" t="s">
        <v>8221</v>
      </c>
      <c r="I861">
        <v>4</v>
      </c>
    </row>
    <row r="862" spans="6:9" x14ac:dyDescent="0.2">
      <c r="F862" t="s">
        <v>8219</v>
      </c>
      <c r="G862">
        <v>21</v>
      </c>
      <c r="H862" t="s">
        <v>8221</v>
      </c>
      <c r="I862">
        <v>534</v>
      </c>
    </row>
    <row r="863" spans="6:9" x14ac:dyDescent="0.2">
      <c r="F863" t="s">
        <v>8219</v>
      </c>
      <c r="G863">
        <v>42</v>
      </c>
      <c r="H863" t="s">
        <v>8221</v>
      </c>
      <c r="I863">
        <v>12</v>
      </c>
    </row>
    <row r="864" spans="6:9" x14ac:dyDescent="0.2">
      <c r="F864" t="s">
        <v>8219</v>
      </c>
      <c r="G864">
        <v>54</v>
      </c>
      <c r="H864" t="s">
        <v>8221</v>
      </c>
      <c r="I864">
        <v>56</v>
      </c>
    </row>
    <row r="865" spans="6:9" x14ac:dyDescent="0.2">
      <c r="F865" t="s">
        <v>8219</v>
      </c>
      <c r="G865">
        <v>38</v>
      </c>
      <c r="H865" t="s">
        <v>8221</v>
      </c>
      <c r="I865">
        <v>11</v>
      </c>
    </row>
    <row r="866" spans="6:9" x14ac:dyDescent="0.2">
      <c r="F866" t="s">
        <v>8219</v>
      </c>
      <c r="G866">
        <v>64</v>
      </c>
      <c r="H866" t="s">
        <v>8221</v>
      </c>
      <c r="I866">
        <v>0</v>
      </c>
    </row>
    <row r="867" spans="6:9" x14ac:dyDescent="0.2">
      <c r="F867" t="s">
        <v>8219</v>
      </c>
      <c r="G867">
        <v>13</v>
      </c>
      <c r="H867" t="s">
        <v>8221</v>
      </c>
      <c r="I867">
        <v>12</v>
      </c>
    </row>
    <row r="868" spans="6:9" x14ac:dyDescent="0.2">
      <c r="F868" t="s">
        <v>8219</v>
      </c>
      <c r="G868">
        <v>33</v>
      </c>
      <c r="H868" t="s">
        <v>8221</v>
      </c>
      <c r="I868">
        <v>5</v>
      </c>
    </row>
    <row r="869" spans="6:9" x14ac:dyDescent="0.2">
      <c r="F869" t="s">
        <v>8219</v>
      </c>
      <c r="G869">
        <v>52</v>
      </c>
      <c r="H869" t="s">
        <v>8221</v>
      </c>
      <c r="I869">
        <v>24</v>
      </c>
    </row>
    <row r="870" spans="6:9" x14ac:dyDescent="0.2">
      <c r="F870" t="s">
        <v>8219</v>
      </c>
      <c r="G870">
        <v>107</v>
      </c>
      <c r="H870" t="s">
        <v>8221</v>
      </c>
      <c r="I870">
        <v>89</v>
      </c>
    </row>
    <row r="871" spans="6:9" x14ac:dyDescent="0.2">
      <c r="F871" t="s">
        <v>8219</v>
      </c>
      <c r="G871">
        <v>11</v>
      </c>
      <c r="H871" t="s">
        <v>8221</v>
      </c>
      <c r="I871">
        <v>1</v>
      </c>
    </row>
    <row r="872" spans="6:9" x14ac:dyDescent="0.2">
      <c r="F872" t="s">
        <v>8219</v>
      </c>
      <c r="G872">
        <v>34</v>
      </c>
      <c r="H872" t="s">
        <v>8221</v>
      </c>
      <c r="I872">
        <v>55</v>
      </c>
    </row>
    <row r="873" spans="6:9" x14ac:dyDescent="0.2">
      <c r="F873" t="s">
        <v>8219</v>
      </c>
      <c r="G873">
        <v>75</v>
      </c>
      <c r="H873" t="s">
        <v>8221</v>
      </c>
      <c r="I873">
        <v>2</v>
      </c>
    </row>
    <row r="874" spans="6:9" x14ac:dyDescent="0.2">
      <c r="F874" t="s">
        <v>8219</v>
      </c>
      <c r="G874">
        <v>26</v>
      </c>
      <c r="H874" t="s">
        <v>8221</v>
      </c>
      <c r="I874">
        <v>0</v>
      </c>
    </row>
    <row r="875" spans="6:9" x14ac:dyDescent="0.2">
      <c r="F875" t="s">
        <v>8219</v>
      </c>
      <c r="G875">
        <v>50</v>
      </c>
      <c r="H875" t="s">
        <v>8221</v>
      </c>
      <c r="I875">
        <v>4</v>
      </c>
    </row>
    <row r="876" spans="6:9" x14ac:dyDescent="0.2">
      <c r="F876" t="s">
        <v>8219</v>
      </c>
      <c r="G876">
        <v>80</v>
      </c>
      <c r="H876" t="s">
        <v>8221</v>
      </c>
      <c r="I876">
        <v>6</v>
      </c>
    </row>
    <row r="877" spans="6:9" x14ac:dyDescent="0.2">
      <c r="F877" t="s">
        <v>8219</v>
      </c>
      <c r="G877">
        <v>110</v>
      </c>
      <c r="H877" t="s">
        <v>8221</v>
      </c>
      <c r="I877">
        <v>4</v>
      </c>
    </row>
    <row r="878" spans="6:9" x14ac:dyDescent="0.2">
      <c r="F878" t="s">
        <v>8219</v>
      </c>
      <c r="G878">
        <v>77</v>
      </c>
      <c r="H878" t="s">
        <v>8221</v>
      </c>
      <c r="I878">
        <v>4</v>
      </c>
    </row>
    <row r="879" spans="6:9" x14ac:dyDescent="0.2">
      <c r="F879" t="s">
        <v>8219</v>
      </c>
      <c r="G879">
        <v>50</v>
      </c>
      <c r="H879" t="s">
        <v>8221</v>
      </c>
      <c r="I879">
        <v>2</v>
      </c>
    </row>
    <row r="880" spans="6:9" x14ac:dyDescent="0.2">
      <c r="F880" t="s">
        <v>8219</v>
      </c>
      <c r="G880">
        <v>145</v>
      </c>
      <c r="H880" t="s">
        <v>8221</v>
      </c>
      <c r="I880">
        <v>5</v>
      </c>
    </row>
    <row r="881" spans="6:9" x14ac:dyDescent="0.2">
      <c r="F881" t="s">
        <v>8219</v>
      </c>
      <c r="G881">
        <v>29</v>
      </c>
      <c r="H881" t="s">
        <v>8221</v>
      </c>
      <c r="I881">
        <v>83</v>
      </c>
    </row>
    <row r="882" spans="6:9" x14ac:dyDescent="0.2">
      <c r="F882" t="s">
        <v>8219</v>
      </c>
      <c r="G882">
        <v>114</v>
      </c>
      <c r="H882" t="s">
        <v>8221</v>
      </c>
      <c r="I882">
        <v>57</v>
      </c>
    </row>
    <row r="883" spans="6:9" x14ac:dyDescent="0.2">
      <c r="F883" t="s">
        <v>8219</v>
      </c>
      <c r="G883">
        <v>96</v>
      </c>
      <c r="H883" t="s">
        <v>8221</v>
      </c>
      <c r="I883">
        <v>311</v>
      </c>
    </row>
    <row r="884" spans="6:9" x14ac:dyDescent="0.2">
      <c r="F884" t="s">
        <v>8219</v>
      </c>
      <c r="G884">
        <v>31</v>
      </c>
      <c r="H884" t="s">
        <v>8221</v>
      </c>
      <c r="I884">
        <v>2</v>
      </c>
    </row>
    <row r="885" spans="6:9" x14ac:dyDescent="0.2">
      <c r="F885" t="s">
        <v>8219</v>
      </c>
      <c r="G885">
        <v>4883</v>
      </c>
      <c r="H885" t="s">
        <v>8221</v>
      </c>
      <c r="I885">
        <v>16</v>
      </c>
    </row>
    <row r="886" spans="6:9" x14ac:dyDescent="0.2">
      <c r="F886" t="s">
        <v>8219</v>
      </c>
      <c r="G886">
        <v>95</v>
      </c>
      <c r="H886" t="s">
        <v>8221</v>
      </c>
      <c r="I886">
        <v>9</v>
      </c>
    </row>
    <row r="887" spans="6:9" x14ac:dyDescent="0.2">
      <c r="F887" t="s">
        <v>8219</v>
      </c>
      <c r="G887">
        <v>2478</v>
      </c>
      <c r="H887" t="s">
        <v>8221</v>
      </c>
      <c r="I887">
        <v>1</v>
      </c>
    </row>
    <row r="888" spans="6:9" x14ac:dyDescent="0.2">
      <c r="F888" t="s">
        <v>8219</v>
      </c>
      <c r="G888">
        <v>1789</v>
      </c>
      <c r="H888" t="s">
        <v>8221</v>
      </c>
      <c r="I888">
        <v>12</v>
      </c>
    </row>
    <row r="889" spans="6:9" x14ac:dyDescent="0.2">
      <c r="F889" t="s">
        <v>8219</v>
      </c>
      <c r="G889">
        <v>680</v>
      </c>
      <c r="H889" t="s">
        <v>8221</v>
      </c>
      <c r="I889">
        <v>0</v>
      </c>
    </row>
    <row r="890" spans="6:9" x14ac:dyDescent="0.2">
      <c r="F890" t="s">
        <v>8219</v>
      </c>
      <c r="G890">
        <v>70</v>
      </c>
      <c r="H890" t="s">
        <v>8221</v>
      </c>
      <c r="I890">
        <v>20</v>
      </c>
    </row>
    <row r="891" spans="6:9" x14ac:dyDescent="0.2">
      <c r="F891" t="s">
        <v>8219</v>
      </c>
      <c r="G891">
        <v>23</v>
      </c>
      <c r="H891" t="s">
        <v>8221</v>
      </c>
      <c r="I891">
        <v>16</v>
      </c>
    </row>
    <row r="892" spans="6:9" x14ac:dyDescent="0.2">
      <c r="F892" t="s">
        <v>8219</v>
      </c>
      <c r="G892">
        <v>4245</v>
      </c>
      <c r="H892" t="s">
        <v>8221</v>
      </c>
      <c r="I892">
        <v>33</v>
      </c>
    </row>
    <row r="893" spans="6:9" x14ac:dyDescent="0.2">
      <c r="F893" t="s">
        <v>8219</v>
      </c>
      <c r="G893">
        <v>943</v>
      </c>
      <c r="H893" t="s">
        <v>8221</v>
      </c>
      <c r="I893">
        <v>2</v>
      </c>
    </row>
    <row r="894" spans="6:9" x14ac:dyDescent="0.2">
      <c r="F894" t="s">
        <v>8219</v>
      </c>
      <c r="G894">
        <v>1876</v>
      </c>
      <c r="H894" t="s">
        <v>8221</v>
      </c>
      <c r="I894">
        <v>6</v>
      </c>
    </row>
    <row r="895" spans="6:9" x14ac:dyDescent="0.2">
      <c r="F895" t="s">
        <v>8219</v>
      </c>
      <c r="G895">
        <v>834</v>
      </c>
      <c r="H895" t="s">
        <v>8221</v>
      </c>
      <c r="I895">
        <v>0</v>
      </c>
    </row>
    <row r="896" spans="6:9" x14ac:dyDescent="0.2">
      <c r="F896" t="s">
        <v>8219</v>
      </c>
      <c r="G896">
        <v>682</v>
      </c>
      <c r="H896" t="s">
        <v>8221</v>
      </c>
      <c r="I896">
        <v>3</v>
      </c>
    </row>
    <row r="897" spans="6:9" x14ac:dyDescent="0.2">
      <c r="F897" t="s">
        <v>8219</v>
      </c>
      <c r="G897">
        <v>147</v>
      </c>
      <c r="H897" t="s">
        <v>8221</v>
      </c>
      <c r="I897">
        <v>0</v>
      </c>
    </row>
    <row r="898" spans="6:9" x14ac:dyDescent="0.2">
      <c r="F898" t="s">
        <v>8219</v>
      </c>
      <c r="G898">
        <v>415</v>
      </c>
      <c r="H898" t="s">
        <v>8221</v>
      </c>
      <c r="I898">
        <v>3</v>
      </c>
    </row>
    <row r="899" spans="6:9" x14ac:dyDescent="0.2">
      <c r="F899" t="s">
        <v>8219</v>
      </c>
      <c r="G899">
        <v>290</v>
      </c>
      <c r="H899" t="s">
        <v>8221</v>
      </c>
      <c r="I899">
        <v>13</v>
      </c>
    </row>
    <row r="900" spans="6:9" x14ac:dyDescent="0.2">
      <c r="F900" t="s">
        <v>8219</v>
      </c>
      <c r="G900">
        <v>365</v>
      </c>
      <c r="H900" t="s">
        <v>8221</v>
      </c>
      <c r="I900">
        <v>6</v>
      </c>
    </row>
    <row r="901" spans="6:9" x14ac:dyDescent="0.2">
      <c r="F901" t="s">
        <v>8219</v>
      </c>
      <c r="G901">
        <v>660</v>
      </c>
      <c r="H901" t="s">
        <v>8221</v>
      </c>
      <c r="I901">
        <v>1</v>
      </c>
    </row>
    <row r="902" spans="6:9" x14ac:dyDescent="0.2">
      <c r="F902" t="s">
        <v>8219</v>
      </c>
      <c r="G902">
        <v>1356</v>
      </c>
      <c r="H902" t="s">
        <v>8221</v>
      </c>
      <c r="I902">
        <v>0</v>
      </c>
    </row>
    <row r="903" spans="6:9" x14ac:dyDescent="0.2">
      <c r="F903" t="s">
        <v>8219</v>
      </c>
      <c r="G903">
        <v>424</v>
      </c>
      <c r="H903" t="s">
        <v>8221</v>
      </c>
      <c r="I903">
        <v>5</v>
      </c>
    </row>
    <row r="904" spans="6:9" x14ac:dyDescent="0.2">
      <c r="F904" t="s">
        <v>8219</v>
      </c>
      <c r="G904">
        <v>33</v>
      </c>
      <c r="H904" t="s">
        <v>8221</v>
      </c>
      <c r="I904">
        <v>0</v>
      </c>
    </row>
    <row r="905" spans="6:9" x14ac:dyDescent="0.2">
      <c r="F905" t="s">
        <v>8219</v>
      </c>
      <c r="G905">
        <v>1633</v>
      </c>
      <c r="H905" t="s">
        <v>8221</v>
      </c>
      <c r="I905">
        <v>36</v>
      </c>
    </row>
    <row r="906" spans="6:9" x14ac:dyDescent="0.2">
      <c r="F906" t="s">
        <v>8219</v>
      </c>
      <c r="G906">
        <v>306</v>
      </c>
      <c r="H906" t="s">
        <v>8221</v>
      </c>
      <c r="I906">
        <v>1</v>
      </c>
    </row>
    <row r="907" spans="6:9" x14ac:dyDescent="0.2">
      <c r="F907" t="s">
        <v>8219</v>
      </c>
      <c r="G907">
        <v>205</v>
      </c>
      <c r="H907" t="s">
        <v>8221</v>
      </c>
      <c r="I907">
        <v>1</v>
      </c>
    </row>
    <row r="908" spans="6:9" x14ac:dyDescent="0.2">
      <c r="F908" t="s">
        <v>8219</v>
      </c>
      <c r="G908">
        <v>1281</v>
      </c>
      <c r="H908" t="s">
        <v>8221</v>
      </c>
      <c r="I908">
        <v>1</v>
      </c>
    </row>
    <row r="909" spans="6:9" x14ac:dyDescent="0.2">
      <c r="F909" t="s">
        <v>8219</v>
      </c>
      <c r="G909">
        <v>103</v>
      </c>
      <c r="H909" t="s">
        <v>8221</v>
      </c>
      <c r="I909">
        <v>9</v>
      </c>
    </row>
    <row r="910" spans="6:9" x14ac:dyDescent="0.2">
      <c r="F910" t="s">
        <v>8219</v>
      </c>
      <c r="G910">
        <v>1513</v>
      </c>
      <c r="H910" t="s">
        <v>8221</v>
      </c>
      <c r="I910">
        <v>1</v>
      </c>
    </row>
    <row r="911" spans="6:9" x14ac:dyDescent="0.2">
      <c r="F911" t="s">
        <v>8219</v>
      </c>
      <c r="G911">
        <v>405</v>
      </c>
      <c r="H911" t="s">
        <v>8221</v>
      </c>
      <c r="I911">
        <v>0</v>
      </c>
    </row>
    <row r="912" spans="6:9" x14ac:dyDescent="0.2">
      <c r="F912" t="s">
        <v>8219</v>
      </c>
      <c r="G912">
        <v>510</v>
      </c>
      <c r="H912" t="s">
        <v>8221</v>
      </c>
      <c r="I912">
        <v>1</v>
      </c>
    </row>
    <row r="913" spans="6:9" x14ac:dyDescent="0.2">
      <c r="F913" t="s">
        <v>8219</v>
      </c>
      <c r="G913">
        <v>1887</v>
      </c>
      <c r="H913" t="s">
        <v>8221</v>
      </c>
      <c r="I913">
        <v>1</v>
      </c>
    </row>
    <row r="914" spans="6:9" x14ac:dyDescent="0.2">
      <c r="F914" t="s">
        <v>8219</v>
      </c>
      <c r="G914">
        <v>701</v>
      </c>
      <c r="H914" t="s">
        <v>8221</v>
      </c>
      <c r="I914">
        <v>4</v>
      </c>
    </row>
    <row r="915" spans="6:9" x14ac:dyDescent="0.2">
      <c r="F915" t="s">
        <v>8219</v>
      </c>
      <c r="G915">
        <v>3863</v>
      </c>
      <c r="H915" t="s">
        <v>8221</v>
      </c>
      <c r="I915">
        <v>2</v>
      </c>
    </row>
    <row r="916" spans="6:9" x14ac:dyDescent="0.2">
      <c r="F916" t="s">
        <v>8219</v>
      </c>
      <c r="G916">
        <v>238</v>
      </c>
      <c r="H916" t="s">
        <v>8221</v>
      </c>
      <c r="I916">
        <v>2</v>
      </c>
    </row>
    <row r="917" spans="6:9" x14ac:dyDescent="0.2">
      <c r="F917" t="s">
        <v>8219</v>
      </c>
      <c r="G917">
        <v>2051</v>
      </c>
      <c r="H917" t="s">
        <v>8221</v>
      </c>
      <c r="I917">
        <v>2</v>
      </c>
    </row>
    <row r="918" spans="6:9" x14ac:dyDescent="0.2">
      <c r="F918" t="s">
        <v>8219</v>
      </c>
      <c r="G918">
        <v>402</v>
      </c>
      <c r="H918" t="s">
        <v>8221</v>
      </c>
      <c r="I918">
        <v>0</v>
      </c>
    </row>
    <row r="919" spans="6:9" x14ac:dyDescent="0.2">
      <c r="F919" t="s">
        <v>8219</v>
      </c>
      <c r="G919">
        <v>253</v>
      </c>
      <c r="H919" t="s">
        <v>8221</v>
      </c>
      <c r="I919">
        <v>2</v>
      </c>
    </row>
    <row r="920" spans="6:9" x14ac:dyDescent="0.2">
      <c r="F920" t="s">
        <v>8219</v>
      </c>
      <c r="G920">
        <v>473</v>
      </c>
      <c r="H920" t="s">
        <v>8221</v>
      </c>
      <c r="I920">
        <v>4</v>
      </c>
    </row>
    <row r="921" spans="6:9" x14ac:dyDescent="0.2">
      <c r="F921" t="s">
        <v>8219</v>
      </c>
      <c r="G921">
        <v>821</v>
      </c>
      <c r="H921" t="s">
        <v>8221</v>
      </c>
      <c r="I921">
        <v>2</v>
      </c>
    </row>
    <row r="922" spans="6:9" x14ac:dyDescent="0.2">
      <c r="F922" t="s">
        <v>8219</v>
      </c>
      <c r="G922">
        <v>388</v>
      </c>
      <c r="H922" t="s">
        <v>8221</v>
      </c>
      <c r="I922">
        <v>0</v>
      </c>
    </row>
    <row r="923" spans="6:9" x14ac:dyDescent="0.2">
      <c r="F923" t="s">
        <v>8219</v>
      </c>
      <c r="G923">
        <v>813</v>
      </c>
      <c r="H923" t="s">
        <v>8221</v>
      </c>
      <c r="I923">
        <v>1</v>
      </c>
    </row>
    <row r="924" spans="6:9" x14ac:dyDescent="0.2">
      <c r="F924" t="s">
        <v>8219</v>
      </c>
      <c r="G924">
        <v>1945</v>
      </c>
      <c r="H924" t="s">
        <v>8221</v>
      </c>
      <c r="I924">
        <v>0</v>
      </c>
    </row>
    <row r="925" spans="6:9" x14ac:dyDescent="0.2">
      <c r="F925" t="s">
        <v>8219</v>
      </c>
      <c r="G925">
        <v>1637</v>
      </c>
      <c r="H925" t="s">
        <v>8221</v>
      </c>
      <c r="I925">
        <v>2</v>
      </c>
    </row>
    <row r="926" spans="6:9" x14ac:dyDescent="0.2">
      <c r="F926" t="s">
        <v>8219</v>
      </c>
      <c r="G926">
        <v>1375</v>
      </c>
      <c r="H926" t="s">
        <v>8221</v>
      </c>
      <c r="I926">
        <v>7</v>
      </c>
    </row>
    <row r="927" spans="6:9" x14ac:dyDescent="0.2">
      <c r="F927" t="s">
        <v>8219</v>
      </c>
      <c r="G927">
        <v>17</v>
      </c>
      <c r="H927" t="s">
        <v>8221</v>
      </c>
      <c r="I927">
        <v>5</v>
      </c>
    </row>
    <row r="928" spans="6:9" x14ac:dyDescent="0.2">
      <c r="F928" t="s">
        <v>8219</v>
      </c>
      <c r="G928">
        <v>354</v>
      </c>
      <c r="H928" t="s">
        <v>8221</v>
      </c>
      <c r="I928">
        <v>0</v>
      </c>
    </row>
    <row r="929" spans="6:9" x14ac:dyDescent="0.2">
      <c r="F929" t="s">
        <v>8219</v>
      </c>
      <c r="G929">
        <v>191</v>
      </c>
      <c r="H929" t="s">
        <v>8221</v>
      </c>
      <c r="I929">
        <v>0</v>
      </c>
    </row>
    <row r="930" spans="6:9" x14ac:dyDescent="0.2">
      <c r="F930" t="s">
        <v>8219</v>
      </c>
      <c r="G930">
        <v>303</v>
      </c>
      <c r="H930" t="s">
        <v>8221</v>
      </c>
      <c r="I930">
        <v>0</v>
      </c>
    </row>
    <row r="931" spans="6:9" x14ac:dyDescent="0.2">
      <c r="F931" t="s">
        <v>8219</v>
      </c>
      <c r="G931">
        <v>137</v>
      </c>
      <c r="H931" t="s">
        <v>8221</v>
      </c>
      <c r="I931">
        <v>2</v>
      </c>
    </row>
    <row r="932" spans="6:9" x14ac:dyDescent="0.2">
      <c r="F932" t="s">
        <v>8219</v>
      </c>
      <c r="G932">
        <v>41</v>
      </c>
      <c r="H932" t="s">
        <v>8221</v>
      </c>
      <c r="I932">
        <v>0</v>
      </c>
    </row>
    <row r="933" spans="6:9" x14ac:dyDescent="0.2">
      <c r="F933" t="s">
        <v>8219</v>
      </c>
      <c r="G933">
        <v>398</v>
      </c>
      <c r="H933" t="s">
        <v>8221</v>
      </c>
      <c r="I933">
        <v>0</v>
      </c>
    </row>
    <row r="934" spans="6:9" x14ac:dyDescent="0.2">
      <c r="F934" t="s">
        <v>8219</v>
      </c>
      <c r="G934">
        <v>1737</v>
      </c>
      <c r="H934" t="s">
        <v>8221</v>
      </c>
      <c r="I934">
        <v>28</v>
      </c>
    </row>
    <row r="935" spans="6:9" x14ac:dyDescent="0.2">
      <c r="F935" t="s">
        <v>8219</v>
      </c>
      <c r="G935">
        <v>971</v>
      </c>
      <c r="H935" t="s">
        <v>8221</v>
      </c>
      <c r="I935">
        <v>2</v>
      </c>
    </row>
    <row r="936" spans="6:9" x14ac:dyDescent="0.2">
      <c r="F936" t="s">
        <v>8219</v>
      </c>
      <c r="G936">
        <v>183</v>
      </c>
      <c r="H936" t="s">
        <v>8221</v>
      </c>
      <c r="I936">
        <v>0</v>
      </c>
    </row>
    <row r="937" spans="6:9" x14ac:dyDescent="0.2">
      <c r="F937" t="s">
        <v>8219</v>
      </c>
      <c r="G937">
        <v>4562</v>
      </c>
      <c r="H937" t="s">
        <v>8221</v>
      </c>
      <c r="I937">
        <v>0</v>
      </c>
    </row>
    <row r="938" spans="6:9" x14ac:dyDescent="0.2">
      <c r="F938" t="s">
        <v>8219</v>
      </c>
      <c r="G938">
        <v>26457</v>
      </c>
      <c r="H938" t="s">
        <v>8221</v>
      </c>
      <c r="I938">
        <v>0</v>
      </c>
    </row>
    <row r="939" spans="6:9" x14ac:dyDescent="0.2">
      <c r="F939" t="s">
        <v>8219</v>
      </c>
      <c r="G939">
        <v>162</v>
      </c>
      <c r="H939" t="s">
        <v>8221</v>
      </c>
      <c r="I939">
        <v>4</v>
      </c>
    </row>
    <row r="940" spans="6:9" x14ac:dyDescent="0.2">
      <c r="F940" t="s">
        <v>8219</v>
      </c>
      <c r="G940">
        <v>479</v>
      </c>
      <c r="H940" t="s">
        <v>8221</v>
      </c>
      <c r="I940">
        <v>12</v>
      </c>
    </row>
    <row r="941" spans="6:9" x14ac:dyDescent="0.2">
      <c r="F941" t="s">
        <v>8219</v>
      </c>
      <c r="G941">
        <v>426</v>
      </c>
      <c r="H941" t="s">
        <v>8221</v>
      </c>
      <c r="I941">
        <v>0</v>
      </c>
    </row>
    <row r="942" spans="6:9" x14ac:dyDescent="0.2">
      <c r="F942" t="s">
        <v>8219</v>
      </c>
      <c r="G942">
        <v>450</v>
      </c>
      <c r="H942" t="s">
        <v>8221</v>
      </c>
      <c r="I942">
        <v>33</v>
      </c>
    </row>
    <row r="943" spans="6:9" x14ac:dyDescent="0.2">
      <c r="F943" t="s">
        <v>8219</v>
      </c>
      <c r="G943">
        <v>1780</v>
      </c>
      <c r="H943" t="s">
        <v>8221</v>
      </c>
      <c r="I943">
        <v>0</v>
      </c>
    </row>
    <row r="944" spans="6:9" x14ac:dyDescent="0.2">
      <c r="F944" t="s">
        <v>8219</v>
      </c>
      <c r="G944">
        <v>122</v>
      </c>
      <c r="H944" t="s">
        <v>8221</v>
      </c>
      <c r="I944">
        <v>4</v>
      </c>
    </row>
    <row r="945" spans="6:9" x14ac:dyDescent="0.2">
      <c r="F945" t="s">
        <v>8219</v>
      </c>
      <c r="G945">
        <v>95</v>
      </c>
      <c r="H945" t="s">
        <v>8221</v>
      </c>
      <c r="I945">
        <v>0</v>
      </c>
    </row>
    <row r="946" spans="6:9" x14ac:dyDescent="0.2">
      <c r="F946" t="s">
        <v>8219</v>
      </c>
      <c r="G946">
        <v>325</v>
      </c>
      <c r="H946" t="s">
        <v>8221</v>
      </c>
      <c r="I946">
        <v>11</v>
      </c>
    </row>
    <row r="947" spans="6:9" x14ac:dyDescent="0.2">
      <c r="F947" t="s">
        <v>8219</v>
      </c>
      <c r="G947">
        <v>353</v>
      </c>
      <c r="H947" t="s">
        <v>8221</v>
      </c>
      <c r="I947">
        <v>1</v>
      </c>
    </row>
    <row r="948" spans="6:9" x14ac:dyDescent="0.2">
      <c r="F948" t="s">
        <v>8219</v>
      </c>
      <c r="G948">
        <v>105</v>
      </c>
      <c r="H948" t="s">
        <v>8221</v>
      </c>
      <c r="I948">
        <v>5</v>
      </c>
    </row>
    <row r="949" spans="6:9" x14ac:dyDescent="0.2">
      <c r="F949" t="s">
        <v>8219</v>
      </c>
      <c r="G949">
        <v>729</v>
      </c>
      <c r="H949" t="s">
        <v>8221</v>
      </c>
      <c r="I949">
        <v>0</v>
      </c>
    </row>
    <row r="950" spans="6:9" x14ac:dyDescent="0.2">
      <c r="F950" t="s">
        <v>8219</v>
      </c>
      <c r="G950">
        <v>454</v>
      </c>
      <c r="H950" t="s">
        <v>8221</v>
      </c>
      <c r="I950">
        <v>1</v>
      </c>
    </row>
    <row r="951" spans="6:9" x14ac:dyDescent="0.2">
      <c r="F951" t="s">
        <v>8219</v>
      </c>
      <c r="G951">
        <v>539</v>
      </c>
      <c r="H951" t="s">
        <v>8221</v>
      </c>
      <c r="I951">
        <v>1</v>
      </c>
    </row>
    <row r="952" spans="6:9" x14ac:dyDescent="0.2">
      <c r="F952" t="s">
        <v>8219</v>
      </c>
      <c r="G952">
        <v>79</v>
      </c>
      <c r="H952" t="s">
        <v>8221</v>
      </c>
      <c r="I952">
        <v>6</v>
      </c>
    </row>
    <row r="953" spans="6:9" x14ac:dyDescent="0.2">
      <c r="F953" t="s">
        <v>8219</v>
      </c>
      <c r="G953">
        <v>94</v>
      </c>
      <c r="H953" t="s">
        <v>8221</v>
      </c>
      <c r="I953">
        <v>8</v>
      </c>
    </row>
    <row r="954" spans="6:9" x14ac:dyDescent="0.2">
      <c r="F954" t="s">
        <v>8219</v>
      </c>
      <c r="G954">
        <v>625</v>
      </c>
      <c r="H954" t="s">
        <v>8221</v>
      </c>
      <c r="I954">
        <v>1</v>
      </c>
    </row>
    <row r="955" spans="6:9" x14ac:dyDescent="0.2">
      <c r="F955" t="s">
        <v>8219</v>
      </c>
      <c r="G955">
        <v>508</v>
      </c>
      <c r="H955" t="s">
        <v>8221</v>
      </c>
      <c r="I955">
        <v>0</v>
      </c>
    </row>
    <row r="956" spans="6:9" x14ac:dyDescent="0.2">
      <c r="F956" t="s">
        <v>8219</v>
      </c>
      <c r="G956">
        <v>531</v>
      </c>
      <c r="H956" t="s">
        <v>8221</v>
      </c>
      <c r="I956">
        <v>2</v>
      </c>
    </row>
    <row r="957" spans="6:9" x14ac:dyDescent="0.2">
      <c r="F957" t="s">
        <v>8219</v>
      </c>
      <c r="G957">
        <v>158</v>
      </c>
      <c r="H957" t="s">
        <v>8221</v>
      </c>
      <c r="I957">
        <v>1</v>
      </c>
    </row>
    <row r="958" spans="6:9" x14ac:dyDescent="0.2">
      <c r="F958" t="s">
        <v>8219</v>
      </c>
      <c r="G958">
        <v>508</v>
      </c>
      <c r="H958" t="s">
        <v>8221</v>
      </c>
      <c r="I958">
        <v>0</v>
      </c>
    </row>
    <row r="959" spans="6:9" x14ac:dyDescent="0.2">
      <c r="F959" t="s">
        <v>8219</v>
      </c>
      <c r="G959">
        <v>644</v>
      </c>
      <c r="H959" t="s">
        <v>8221</v>
      </c>
      <c r="I959">
        <v>1</v>
      </c>
    </row>
    <row r="960" spans="6:9" x14ac:dyDescent="0.2">
      <c r="F960" t="s">
        <v>8219</v>
      </c>
      <c r="G960">
        <v>848</v>
      </c>
      <c r="H960" t="s">
        <v>8221</v>
      </c>
      <c r="I960">
        <v>19</v>
      </c>
    </row>
    <row r="961" spans="6:9" x14ac:dyDescent="0.2">
      <c r="F961" t="s">
        <v>8219</v>
      </c>
      <c r="G961">
        <v>429</v>
      </c>
      <c r="H961" t="s">
        <v>8221</v>
      </c>
      <c r="I961">
        <v>27</v>
      </c>
    </row>
    <row r="962" spans="6:9" x14ac:dyDescent="0.2">
      <c r="F962" t="s">
        <v>8219</v>
      </c>
      <c r="G962">
        <v>204</v>
      </c>
      <c r="H962" t="s">
        <v>8221</v>
      </c>
      <c r="I962">
        <v>7</v>
      </c>
    </row>
    <row r="963" spans="6:9" x14ac:dyDescent="0.2">
      <c r="F963" t="s">
        <v>8219</v>
      </c>
      <c r="G963">
        <v>379</v>
      </c>
      <c r="H963" t="s">
        <v>8221</v>
      </c>
      <c r="I963">
        <v>14</v>
      </c>
    </row>
    <row r="964" spans="6:9" x14ac:dyDescent="0.2">
      <c r="F964" t="s">
        <v>8219</v>
      </c>
      <c r="G964">
        <v>271</v>
      </c>
      <c r="H964" t="s">
        <v>8221</v>
      </c>
      <c r="I964">
        <v>5</v>
      </c>
    </row>
    <row r="965" spans="6:9" x14ac:dyDescent="0.2">
      <c r="F965" t="s">
        <v>8219</v>
      </c>
      <c r="G965">
        <v>120</v>
      </c>
      <c r="H965" t="s">
        <v>8221</v>
      </c>
      <c r="I965">
        <v>30</v>
      </c>
    </row>
    <row r="966" spans="6:9" x14ac:dyDescent="0.2">
      <c r="F966" t="s">
        <v>8219</v>
      </c>
      <c r="G966">
        <v>140</v>
      </c>
      <c r="H966" t="s">
        <v>8221</v>
      </c>
      <c r="I966">
        <v>1</v>
      </c>
    </row>
    <row r="967" spans="6:9" x14ac:dyDescent="0.2">
      <c r="F967" t="s">
        <v>8219</v>
      </c>
      <c r="G967">
        <v>193</v>
      </c>
      <c r="H967" t="s">
        <v>8221</v>
      </c>
      <c r="I967">
        <v>0</v>
      </c>
    </row>
    <row r="968" spans="6:9" x14ac:dyDescent="0.2">
      <c r="F968" t="s">
        <v>8219</v>
      </c>
      <c r="G968">
        <v>180</v>
      </c>
      <c r="H968" t="s">
        <v>8221</v>
      </c>
      <c r="I968">
        <v>60</v>
      </c>
    </row>
    <row r="969" spans="6:9" x14ac:dyDescent="0.2">
      <c r="F969" t="s">
        <v>8219</v>
      </c>
      <c r="G969">
        <v>263</v>
      </c>
      <c r="H969" t="s">
        <v>8221</v>
      </c>
      <c r="I969">
        <v>84</v>
      </c>
    </row>
    <row r="970" spans="6:9" x14ac:dyDescent="0.2">
      <c r="F970" t="s">
        <v>8219</v>
      </c>
      <c r="G970">
        <v>217</v>
      </c>
      <c r="H970" t="s">
        <v>8221</v>
      </c>
      <c r="I970">
        <v>47</v>
      </c>
    </row>
    <row r="971" spans="6:9" x14ac:dyDescent="0.2">
      <c r="F971" t="s">
        <v>8219</v>
      </c>
      <c r="G971">
        <v>443</v>
      </c>
      <c r="H971" t="s">
        <v>8221</v>
      </c>
      <c r="I971">
        <v>66</v>
      </c>
    </row>
    <row r="972" spans="6:9" x14ac:dyDescent="0.2">
      <c r="F972" t="s">
        <v>8219</v>
      </c>
      <c r="G972">
        <v>1373</v>
      </c>
      <c r="H972" t="s">
        <v>8221</v>
      </c>
      <c r="I972">
        <v>171</v>
      </c>
    </row>
    <row r="973" spans="6:9" x14ac:dyDescent="0.2">
      <c r="F973" t="s">
        <v>8219</v>
      </c>
      <c r="G973">
        <v>742</v>
      </c>
      <c r="H973" t="s">
        <v>8221</v>
      </c>
      <c r="I973">
        <v>29</v>
      </c>
    </row>
    <row r="974" spans="6:9" x14ac:dyDescent="0.2">
      <c r="F974" t="s">
        <v>8219</v>
      </c>
      <c r="G974">
        <v>170</v>
      </c>
      <c r="H974" t="s">
        <v>8221</v>
      </c>
      <c r="I974">
        <v>9</v>
      </c>
    </row>
    <row r="975" spans="6:9" x14ac:dyDescent="0.2">
      <c r="F975" t="s">
        <v>8219</v>
      </c>
      <c r="G975">
        <v>242</v>
      </c>
      <c r="H975" t="s">
        <v>8221</v>
      </c>
      <c r="I975">
        <v>27</v>
      </c>
    </row>
    <row r="976" spans="6:9" x14ac:dyDescent="0.2">
      <c r="F976" t="s">
        <v>8219</v>
      </c>
      <c r="G976">
        <v>541</v>
      </c>
      <c r="H976" t="s">
        <v>8221</v>
      </c>
      <c r="I976">
        <v>2</v>
      </c>
    </row>
    <row r="977" spans="6:9" x14ac:dyDescent="0.2">
      <c r="F977" t="s">
        <v>8219</v>
      </c>
      <c r="G977">
        <v>121</v>
      </c>
      <c r="H977" t="s">
        <v>8221</v>
      </c>
      <c r="I977">
        <v>3</v>
      </c>
    </row>
    <row r="978" spans="6:9" x14ac:dyDescent="0.2">
      <c r="F978" t="s">
        <v>8219</v>
      </c>
      <c r="G978">
        <v>621</v>
      </c>
      <c r="H978" t="s">
        <v>8221</v>
      </c>
      <c r="I978">
        <v>4</v>
      </c>
    </row>
    <row r="979" spans="6:9" x14ac:dyDescent="0.2">
      <c r="F979" t="s">
        <v>8219</v>
      </c>
      <c r="G979">
        <v>101</v>
      </c>
      <c r="H979" t="s">
        <v>8221</v>
      </c>
      <c r="I979">
        <v>2</v>
      </c>
    </row>
    <row r="980" spans="6:9" x14ac:dyDescent="0.2">
      <c r="F980" t="s">
        <v>8219</v>
      </c>
      <c r="G980">
        <v>554</v>
      </c>
      <c r="H980" t="s">
        <v>8221</v>
      </c>
      <c r="I980">
        <v>20</v>
      </c>
    </row>
    <row r="981" spans="6:9" x14ac:dyDescent="0.2">
      <c r="F981" t="s">
        <v>8219</v>
      </c>
      <c r="G981">
        <v>666</v>
      </c>
      <c r="H981" t="s">
        <v>8221</v>
      </c>
      <c r="I981">
        <v>3</v>
      </c>
    </row>
    <row r="982" spans="6:9" x14ac:dyDescent="0.2">
      <c r="F982" t="s">
        <v>8219</v>
      </c>
      <c r="G982">
        <v>410</v>
      </c>
      <c r="H982" t="s">
        <v>8221</v>
      </c>
      <c r="I982">
        <v>4</v>
      </c>
    </row>
    <row r="983" spans="6:9" x14ac:dyDescent="0.2">
      <c r="F983" t="s">
        <v>8219</v>
      </c>
      <c r="G983">
        <v>375</v>
      </c>
      <c r="H983" t="s">
        <v>8221</v>
      </c>
      <c r="I983">
        <v>1</v>
      </c>
    </row>
    <row r="984" spans="6:9" x14ac:dyDescent="0.2">
      <c r="F984" t="s">
        <v>8219</v>
      </c>
      <c r="G984">
        <v>1364</v>
      </c>
      <c r="H984" t="s">
        <v>8221</v>
      </c>
      <c r="I984">
        <v>0</v>
      </c>
    </row>
    <row r="985" spans="6:9" x14ac:dyDescent="0.2">
      <c r="F985" t="s">
        <v>8219</v>
      </c>
      <c r="G985">
        <v>35</v>
      </c>
      <c r="H985" t="s">
        <v>8221</v>
      </c>
      <c r="I985">
        <v>0</v>
      </c>
    </row>
    <row r="986" spans="6:9" x14ac:dyDescent="0.2">
      <c r="F986" t="s">
        <v>8219</v>
      </c>
      <c r="G986">
        <v>203</v>
      </c>
      <c r="H986" t="s">
        <v>8221</v>
      </c>
      <c r="I986">
        <v>14</v>
      </c>
    </row>
    <row r="987" spans="6:9" x14ac:dyDescent="0.2">
      <c r="F987" t="s">
        <v>8219</v>
      </c>
      <c r="G987">
        <v>49</v>
      </c>
      <c r="H987" t="s">
        <v>8221</v>
      </c>
      <c r="I987">
        <v>1</v>
      </c>
    </row>
    <row r="988" spans="6:9" x14ac:dyDescent="0.2">
      <c r="F988" t="s">
        <v>8219</v>
      </c>
      <c r="G988">
        <v>5812</v>
      </c>
      <c r="H988" t="s">
        <v>8221</v>
      </c>
      <c r="I988">
        <v>118</v>
      </c>
    </row>
    <row r="989" spans="6:9" x14ac:dyDescent="0.2">
      <c r="F989" t="s">
        <v>8219</v>
      </c>
      <c r="G989">
        <v>1556</v>
      </c>
      <c r="H989" t="s">
        <v>8221</v>
      </c>
      <c r="I989">
        <v>2</v>
      </c>
    </row>
    <row r="990" spans="6:9" x14ac:dyDescent="0.2">
      <c r="F990" t="s">
        <v>8219</v>
      </c>
      <c r="G990">
        <v>65</v>
      </c>
      <c r="H990" t="s">
        <v>8221</v>
      </c>
      <c r="I990">
        <v>1</v>
      </c>
    </row>
    <row r="991" spans="6:9" x14ac:dyDescent="0.2">
      <c r="F991" t="s">
        <v>8219</v>
      </c>
      <c r="G991">
        <v>10</v>
      </c>
      <c r="H991" t="s">
        <v>8221</v>
      </c>
      <c r="I991">
        <v>3</v>
      </c>
    </row>
    <row r="992" spans="6:9" x14ac:dyDescent="0.2">
      <c r="F992" t="s">
        <v>8219</v>
      </c>
      <c r="G992">
        <v>76</v>
      </c>
      <c r="H992" t="s">
        <v>8221</v>
      </c>
      <c r="I992">
        <v>1</v>
      </c>
    </row>
    <row r="993" spans="6:9" x14ac:dyDescent="0.2">
      <c r="F993" t="s">
        <v>8219</v>
      </c>
      <c r="G993">
        <v>263</v>
      </c>
      <c r="H993" t="s">
        <v>8221</v>
      </c>
      <c r="I993">
        <v>3</v>
      </c>
    </row>
    <row r="994" spans="6:9" x14ac:dyDescent="0.2">
      <c r="F994" t="s">
        <v>8219</v>
      </c>
      <c r="G994">
        <v>1530</v>
      </c>
      <c r="H994" t="s">
        <v>8221</v>
      </c>
      <c r="I994">
        <v>38</v>
      </c>
    </row>
    <row r="995" spans="6:9" x14ac:dyDescent="0.2">
      <c r="F995" t="s">
        <v>8219</v>
      </c>
      <c r="G995">
        <v>278</v>
      </c>
      <c r="H995" t="s">
        <v>8221</v>
      </c>
      <c r="I995">
        <v>52</v>
      </c>
    </row>
    <row r="996" spans="6:9" x14ac:dyDescent="0.2">
      <c r="F996" t="s">
        <v>8219</v>
      </c>
      <c r="G996">
        <v>350</v>
      </c>
      <c r="H996" t="s">
        <v>8221</v>
      </c>
      <c r="I996">
        <v>2</v>
      </c>
    </row>
    <row r="997" spans="6:9" x14ac:dyDescent="0.2">
      <c r="F997" t="s">
        <v>8219</v>
      </c>
      <c r="G997">
        <v>470</v>
      </c>
      <c r="H997" t="s">
        <v>8221</v>
      </c>
      <c r="I997">
        <v>0</v>
      </c>
    </row>
    <row r="998" spans="6:9" x14ac:dyDescent="0.2">
      <c r="F998" t="s">
        <v>8219</v>
      </c>
      <c r="G998">
        <v>3</v>
      </c>
      <c r="H998" t="s">
        <v>8221</v>
      </c>
      <c r="I998">
        <v>4</v>
      </c>
    </row>
    <row r="999" spans="6:9" x14ac:dyDescent="0.2">
      <c r="F999" t="s">
        <v>8219</v>
      </c>
      <c r="G999">
        <v>8200</v>
      </c>
      <c r="H999" t="s">
        <v>8221</v>
      </c>
      <c r="I999">
        <v>4</v>
      </c>
    </row>
    <row r="1000" spans="6:9" x14ac:dyDescent="0.2">
      <c r="F1000" t="s">
        <v>8219</v>
      </c>
      <c r="G1000">
        <v>8359</v>
      </c>
      <c r="H1000" t="s">
        <v>8221</v>
      </c>
      <c r="I1000">
        <v>18</v>
      </c>
    </row>
    <row r="1001" spans="6:9" x14ac:dyDescent="0.2">
      <c r="F1001" t="s">
        <v>8219</v>
      </c>
      <c r="G1001">
        <v>188</v>
      </c>
      <c r="H1001" t="s">
        <v>8221</v>
      </c>
      <c r="I1001">
        <v>0</v>
      </c>
    </row>
    <row r="1002" spans="6:9" x14ac:dyDescent="0.2">
      <c r="F1002" t="s">
        <v>8219</v>
      </c>
      <c r="G1002">
        <v>48</v>
      </c>
      <c r="H1002" t="s">
        <v>8221</v>
      </c>
      <c r="I1002">
        <v>22</v>
      </c>
    </row>
    <row r="1003" spans="6:9" x14ac:dyDescent="0.2">
      <c r="F1003" t="s">
        <v>8219</v>
      </c>
      <c r="G1003">
        <v>607</v>
      </c>
      <c r="H1003" t="s">
        <v>8221</v>
      </c>
      <c r="I1003">
        <v>49</v>
      </c>
    </row>
    <row r="1004" spans="6:9" x14ac:dyDescent="0.2">
      <c r="F1004" t="s">
        <v>8219</v>
      </c>
      <c r="G1004">
        <v>50</v>
      </c>
      <c r="H1004" t="s">
        <v>8221</v>
      </c>
      <c r="I1004">
        <v>19</v>
      </c>
    </row>
    <row r="1005" spans="6:9" x14ac:dyDescent="0.2">
      <c r="F1005" t="s">
        <v>8219</v>
      </c>
      <c r="G1005">
        <v>55</v>
      </c>
      <c r="H1005" t="s">
        <v>8221</v>
      </c>
      <c r="I1005">
        <v>4</v>
      </c>
    </row>
    <row r="1006" spans="6:9" x14ac:dyDescent="0.2">
      <c r="F1006" t="s">
        <v>8219</v>
      </c>
      <c r="G1006">
        <v>38</v>
      </c>
      <c r="H1006" t="s">
        <v>8221</v>
      </c>
      <c r="I1006">
        <v>4</v>
      </c>
    </row>
    <row r="1007" spans="6:9" x14ac:dyDescent="0.2">
      <c r="F1007" t="s">
        <v>8219</v>
      </c>
      <c r="G1007">
        <v>25</v>
      </c>
      <c r="H1007" t="s">
        <v>8221</v>
      </c>
      <c r="I1007">
        <v>2</v>
      </c>
    </row>
    <row r="1008" spans="6:9" x14ac:dyDescent="0.2">
      <c r="F1008" t="s">
        <v>8219</v>
      </c>
      <c r="G1008">
        <v>46</v>
      </c>
      <c r="H1008" t="s">
        <v>8221</v>
      </c>
      <c r="I1008">
        <v>0</v>
      </c>
    </row>
    <row r="1009" spans="6:9" x14ac:dyDescent="0.2">
      <c r="F1009" t="s">
        <v>8219</v>
      </c>
      <c r="G1009">
        <v>83</v>
      </c>
      <c r="H1009" t="s">
        <v>8221</v>
      </c>
      <c r="I1009">
        <v>0</v>
      </c>
    </row>
    <row r="1010" spans="6:9" x14ac:dyDescent="0.2">
      <c r="F1010" t="s">
        <v>8219</v>
      </c>
      <c r="G1010">
        <v>35</v>
      </c>
      <c r="H1010" t="s">
        <v>8221</v>
      </c>
      <c r="I1010">
        <v>14</v>
      </c>
    </row>
    <row r="1011" spans="6:9" x14ac:dyDescent="0.2">
      <c r="F1011" t="s">
        <v>8219</v>
      </c>
      <c r="G1011">
        <v>25</v>
      </c>
      <c r="H1011" t="s">
        <v>8221</v>
      </c>
      <c r="I1011">
        <v>8</v>
      </c>
    </row>
    <row r="1012" spans="6:9" x14ac:dyDescent="0.2">
      <c r="F1012" t="s">
        <v>8219</v>
      </c>
      <c r="G1012">
        <v>75</v>
      </c>
      <c r="H1012" t="s">
        <v>8221</v>
      </c>
      <c r="I1012">
        <v>0</v>
      </c>
    </row>
    <row r="1013" spans="6:9" x14ac:dyDescent="0.2">
      <c r="F1013" t="s">
        <v>8219</v>
      </c>
      <c r="G1013">
        <v>62</v>
      </c>
      <c r="H1013" t="s">
        <v>8221</v>
      </c>
      <c r="I1013">
        <v>15</v>
      </c>
    </row>
    <row r="1014" spans="6:9" x14ac:dyDescent="0.2">
      <c r="F1014" t="s">
        <v>8219</v>
      </c>
      <c r="G1014">
        <v>160</v>
      </c>
      <c r="H1014" t="s">
        <v>8221</v>
      </c>
      <c r="I1014">
        <v>33</v>
      </c>
    </row>
    <row r="1015" spans="6:9" x14ac:dyDescent="0.2">
      <c r="F1015" t="s">
        <v>8219</v>
      </c>
      <c r="G1015">
        <v>246</v>
      </c>
      <c r="H1015" t="s">
        <v>8221</v>
      </c>
      <c r="I1015">
        <v>2</v>
      </c>
    </row>
    <row r="1016" spans="6:9" x14ac:dyDescent="0.2">
      <c r="F1016" t="s">
        <v>8219</v>
      </c>
      <c r="G1016">
        <v>55</v>
      </c>
      <c r="H1016" t="s">
        <v>8221</v>
      </c>
      <c r="I1016">
        <v>6</v>
      </c>
    </row>
    <row r="1017" spans="6:9" x14ac:dyDescent="0.2">
      <c r="F1017" t="s">
        <v>8219</v>
      </c>
      <c r="G1017">
        <v>23</v>
      </c>
      <c r="H1017" t="s">
        <v>8221</v>
      </c>
      <c r="I1017">
        <v>2</v>
      </c>
    </row>
    <row r="1018" spans="6:9" x14ac:dyDescent="0.2">
      <c r="F1018" t="s">
        <v>8219</v>
      </c>
      <c r="G1018">
        <v>72</v>
      </c>
      <c r="H1018" t="s">
        <v>8221</v>
      </c>
      <c r="I1018">
        <v>0</v>
      </c>
    </row>
    <row r="1019" spans="6:9" x14ac:dyDescent="0.2">
      <c r="F1019" t="s">
        <v>8219</v>
      </c>
      <c r="G1019">
        <v>22</v>
      </c>
      <c r="H1019" t="s">
        <v>8221</v>
      </c>
      <c r="I1019">
        <v>4</v>
      </c>
    </row>
    <row r="1020" spans="6:9" x14ac:dyDescent="0.2">
      <c r="F1020" t="s">
        <v>8219</v>
      </c>
      <c r="G1020">
        <v>14</v>
      </c>
      <c r="H1020" t="s">
        <v>8221</v>
      </c>
      <c r="I1020">
        <v>1</v>
      </c>
    </row>
    <row r="1021" spans="6:9" x14ac:dyDescent="0.2">
      <c r="F1021" t="s">
        <v>8219</v>
      </c>
      <c r="G1021">
        <v>38</v>
      </c>
      <c r="H1021" t="s">
        <v>8221</v>
      </c>
      <c r="I1021">
        <v>3</v>
      </c>
    </row>
    <row r="1022" spans="6:9" x14ac:dyDescent="0.2">
      <c r="F1022" t="s">
        <v>8219</v>
      </c>
      <c r="G1022">
        <v>32</v>
      </c>
      <c r="H1022" t="s">
        <v>8221</v>
      </c>
      <c r="I1022">
        <v>4</v>
      </c>
    </row>
    <row r="1023" spans="6:9" x14ac:dyDescent="0.2">
      <c r="F1023" t="s">
        <v>8219</v>
      </c>
      <c r="G1023">
        <v>63</v>
      </c>
      <c r="H1023" t="s">
        <v>8221</v>
      </c>
      <c r="I1023">
        <v>0</v>
      </c>
    </row>
    <row r="1024" spans="6:9" x14ac:dyDescent="0.2">
      <c r="F1024" t="s">
        <v>8219</v>
      </c>
      <c r="G1024">
        <v>27</v>
      </c>
      <c r="H1024" t="s">
        <v>8221</v>
      </c>
      <c r="I1024">
        <v>4</v>
      </c>
    </row>
    <row r="1025" spans="6:9" x14ac:dyDescent="0.2">
      <c r="F1025" t="s">
        <v>8219</v>
      </c>
      <c r="G1025">
        <v>44</v>
      </c>
      <c r="H1025" t="s">
        <v>8221</v>
      </c>
      <c r="I1025">
        <v>3</v>
      </c>
    </row>
    <row r="1026" spans="6:9" x14ac:dyDescent="0.2">
      <c r="F1026" t="s">
        <v>8219</v>
      </c>
      <c r="G1026">
        <v>38</v>
      </c>
      <c r="H1026" t="s">
        <v>8221</v>
      </c>
      <c r="I1026">
        <v>34</v>
      </c>
    </row>
    <row r="1027" spans="6:9" x14ac:dyDescent="0.2">
      <c r="F1027" t="s">
        <v>8219</v>
      </c>
      <c r="G1027">
        <v>115</v>
      </c>
      <c r="H1027" t="s">
        <v>8221</v>
      </c>
      <c r="I1027">
        <v>2</v>
      </c>
    </row>
    <row r="1028" spans="6:9" x14ac:dyDescent="0.2">
      <c r="F1028" t="s">
        <v>8219</v>
      </c>
      <c r="G1028">
        <v>37</v>
      </c>
      <c r="H1028" t="s">
        <v>8221</v>
      </c>
      <c r="I1028">
        <v>33</v>
      </c>
    </row>
    <row r="1029" spans="6:9" x14ac:dyDescent="0.2">
      <c r="F1029" t="s">
        <v>8219</v>
      </c>
      <c r="G1029">
        <v>99</v>
      </c>
      <c r="H1029" t="s">
        <v>8221</v>
      </c>
      <c r="I1029">
        <v>0</v>
      </c>
    </row>
    <row r="1030" spans="6:9" x14ac:dyDescent="0.2">
      <c r="F1030" t="s">
        <v>8219</v>
      </c>
      <c r="G1030">
        <v>44</v>
      </c>
      <c r="H1030" t="s">
        <v>8221</v>
      </c>
      <c r="I1030">
        <v>0</v>
      </c>
    </row>
    <row r="1031" spans="6:9" x14ac:dyDescent="0.2">
      <c r="F1031" t="s">
        <v>8219</v>
      </c>
      <c r="G1031">
        <v>58</v>
      </c>
      <c r="H1031" t="s">
        <v>8221</v>
      </c>
      <c r="I1031">
        <v>1</v>
      </c>
    </row>
    <row r="1032" spans="6:9" x14ac:dyDescent="0.2">
      <c r="F1032" t="s">
        <v>8219</v>
      </c>
      <c r="G1032">
        <v>191</v>
      </c>
      <c r="H1032" t="s">
        <v>8221</v>
      </c>
      <c r="I1032">
        <v>13</v>
      </c>
    </row>
    <row r="1033" spans="6:9" x14ac:dyDescent="0.2">
      <c r="F1033" t="s">
        <v>8219</v>
      </c>
      <c r="G1033">
        <v>40</v>
      </c>
      <c r="H1033" t="s">
        <v>8221</v>
      </c>
      <c r="I1033">
        <v>2</v>
      </c>
    </row>
    <row r="1034" spans="6:9" x14ac:dyDescent="0.2">
      <c r="F1034" t="s">
        <v>8219</v>
      </c>
      <c r="G1034">
        <v>38</v>
      </c>
      <c r="H1034" t="s">
        <v>8221</v>
      </c>
      <c r="I1034">
        <v>36</v>
      </c>
    </row>
    <row r="1035" spans="6:9" x14ac:dyDescent="0.2">
      <c r="F1035" t="s">
        <v>8219</v>
      </c>
      <c r="G1035">
        <v>39</v>
      </c>
      <c r="H1035" t="s">
        <v>8221</v>
      </c>
      <c r="I1035">
        <v>1</v>
      </c>
    </row>
    <row r="1036" spans="6:9" x14ac:dyDescent="0.2">
      <c r="F1036" t="s">
        <v>8219</v>
      </c>
      <c r="G1036">
        <v>11</v>
      </c>
      <c r="H1036" t="s">
        <v>8221</v>
      </c>
      <c r="I1036">
        <v>15</v>
      </c>
    </row>
    <row r="1037" spans="6:9" x14ac:dyDescent="0.2">
      <c r="F1037" t="s">
        <v>8219</v>
      </c>
      <c r="G1037">
        <v>107</v>
      </c>
      <c r="H1037" t="s">
        <v>8221</v>
      </c>
      <c r="I1037">
        <v>1</v>
      </c>
    </row>
    <row r="1038" spans="6:9" x14ac:dyDescent="0.2">
      <c r="F1038" t="s">
        <v>8219</v>
      </c>
      <c r="G1038">
        <v>147</v>
      </c>
      <c r="H1038" t="s">
        <v>8221</v>
      </c>
      <c r="I1038">
        <v>0</v>
      </c>
    </row>
    <row r="1039" spans="6:9" x14ac:dyDescent="0.2">
      <c r="F1039" t="s">
        <v>8219</v>
      </c>
      <c r="G1039">
        <v>36</v>
      </c>
      <c r="H1039" t="s">
        <v>8221</v>
      </c>
      <c r="I1039">
        <v>1</v>
      </c>
    </row>
    <row r="1040" spans="6:9" x14ac:dyDescent="0.2">
      <c r="F1040" t="s">
        <v>8219</v>
      </c>
      <c r="G1040">
        <v>92</v>
      </c>
      <c r="H1040" t="s">
        <v>8221</v>
      </c>
      <c r="I1040">
        <v>0</v>
      </c>
    </row>
    <row r="1041" spans="6:9" x14ac:dyDescent="0.2">
      <c r="F1041" t="s">
        <v>8219</v>
      </c>
      <c r="G1041">
        <v>35</v>
      </c>
      <c r="H1041" t="s">
        <v>8221</v>
      </c>
      <c r="I1041">
        <v>0</v>
      </c>
    </row>
    <row r="1042" spans="6:9" x14ac:dyDescent="0.2">
      <c r="F1042" t="s">
        <v>8219</v>
      </c>
      <c r="G1042">
        <v>17</v>
      </c>
      <c r="H1042" t="s">
        <v>8221</v>
      </c>
      <c r="I1042">
        <v>1</v>
      </c>
    </row>
    <row r="1043" spans="6:9" x14ac:dyDescent="0.2">
      <c r="F1043" t="s">
        <v>8219</v>
      </c>
      <c r="G1043">
        <v>22</v>
      </c>
      <c r="H1043" t="s">
        <v>8221</v>
      </c>
      <c r="I1043">
        <v>39</v>
      </c>
    </row>
    <row r="1044" spans="6:9" x14ac:dyDescent="0.2">
      <c r="F1044" t="s">
        <v>8219</v>
      </c>
      <c r="G1044">
        <v>69</v>
      </c>
      <c r="H1044" t="s">
        <v>8221</v>
      </c>
      <c r="I1044">
        <v>0</v>
      </c>
    </row>
    <row r="1045" spans="6:9" x14ac:dyDescent="0.2">
      <c r="F1045" t="s">
        <v>8219</v>
      </c>
      <c r="G1045">
        <v>13</v>
      </c>
      <c r="H1045" t="s">
        <v>8221</v>
      </c>
      <c r="I1045">
        <v>0</v>
      </c>
    </row>
    <row r="1046" spans="6:9" x14ac:dyDescent="0.2">
      <c r="F1046" t="s">
        <v>8219</v>
      </c>
      <c r="G1046">
        <v>58</v>
      </c>
      <c r="H1046" t="s">
        <v>8221</v>
      </c>
      <c r="I1046">
        <v>3</v>
      </c>
    </row>
    <row r="1047" spans="6:9" x14ac:dyDescent="0.2">
      <c r="F1047" t="s">
        <v>8219</v>
      </c>
      <c r="G1047">
        <v>44</v>
      </c>
      <c r="H1047" t="s">
        <v>8221</v>
      </c>
      <c r="I1047">
        <v>1</v>
      </c>
    </row>
    <row r="1048" spans="6:9" x14ac:dyDescent="0.2">
      <c r="F1048" t="s">
        <v>8219</v>
      </c>
      <c r="G1048">
        <v>83</v>
      </c>
      <c r="H1048" t="s">
        <v>8221</v>
      </c>
      <c r="I1048">
        <v>13</v>
      </c>
    </row>
    <row r="1049" spans="6:9" x14ac:dyDescent="0.2">
      <c r="F1049" t="s">
        <v>8219</v>
      </c>
      <c r="G1049">
        <v>117</v>
      </c>
      <c r="H1049" t="s">
        <v>8221</v>
      </c>
      <c r="I1049">
        <v>0</v>
      </c>
    </row>
    <row r="1050" spans="6:9" x14ac:dyDescent="0.2">
      <c r="F1050" t="s">
        <v>8219</v>
      </c>
      <c r="G1050">
        <v>32</v>
      </c>
      <c r="H1050" t="s">
        <v>8221</v>
      </c>
      <c r="I1050">
        <v>6</v>
      </c>
    </row>
    <row r="1051" spans="6:9" x14ac:dyDescent="0.2">
      <c r="F1051" t="s">
        <v>8219</v>
      </c>
      <c r="G1051">
        <v>8</v>
      </c>
      <c r="H1051" t="s">
        <v>8221</v>
      </c>
      <c r="I1051">
        <v>0</v>
      </c>
    </row>
    <row r="1052" spans="6:9" x14ac:dyDescent="0.2">
      <c r="F1052" t="s">
        <v>8219</v>
      </c>
      <c r="G1052">
        <v>340</v>
      </c>
      <c r="H1052" t="s">
        <v>8221</v>
      </c>
      <c r="I1052">
        <v>14</v>
      </c>
    </row>
    <row r="1053" spans="6:9" x14ac:dyDescent="0.2">
      <c r="F1053" t="s">
        <v>8219</v>
      </c>
      <c r="G1053">
        <v>7</v>
      </c>
      <c r="H1053" t="s">
        <v>8221</v>
      </c>
      <c r="I1053">
        <v>5</v>
      </c>
    </row>
    <row r="1054" spans="6:9" x14ac:dyDescent="0.2">
      <c r="F1054" t="s">
        <v>8219</v>
      </c>
      <c r="G1054">
        <v>19</v>
      </c>
      <c r="H1054" t="s">
        <v>8221</v>
      </c>
      <c r="I1054">
        <v>6</v>
      </c>
    </row>
    <row r="1055" spans="6:9" x14ac:dyDescent="0.2">
      <c r="F1055" t="s">
        <v>8219</v>
      </c>
      <c r="G1055">
        <v>47</v>
      </c>
      <c r="H1055" t="s">
        <v>8221</v>
      </c>
      <c r="I1055">
        <v>15</v>
      </c>
    </row>
    <row r="1056" spans="6:9" x14ac:dyDescent="0.2">
      <c r="F1056" t="s">
        <v>8219</v>
      </c>
      <c r="G1056">
        <v>13</v>
      </c>
      <c r="H1056" t="s">
        <v>8221</v>
      </c>
      <c r="I1056">
        <v>0</v>
      </c>
    </row>
    <row r="1057" spans="6:9" x14ac:dyDescent="0.2">
      <c r="F1057" t="s">
        <v>8219</v>
      </c>
      <c r="G1057">
        <v>90</v>
      </c>
      <c r="H1057" t="s">
        <v>8221</v>
      </c>
      <c r="I1057">
        <v>1</v>
      </c>
    </row>
    <row r="1058" spans="6:9" x14ac:dyDescent="0.2">
      <c r="F1058" t="s">
        <v>8219</v>
      </c>
      <c r="G1058">
        <v>63</v>
      </c>
      <c r="H1058" t="s">
        <v>8221</v>
      </c>
      <c r="I1058">
        <v>9</v>
      </c>
    </row>
    <row r="1059" spans="6:9" x14ac:dyDescent="0.2">
      <c r="F1059" t="s">
        <v>8219</v>
      </c>
      <c r="G1059">
        <v>26</v>
      </c>
      <c r="H1059" t="s">
        <v>8221</v>
      </c>
      <c r="I1059">
        <v>3</v>
      </c>
    </row>
    <row r="1060" spans="6:9" x14ac:dyDescent="0.2">
      <c r="F1060" t="s">
        <v>8219</v>
      </c>
      <c r="G1060">
        <v>71</v>
      </c>
      <c r="H1060" t="s">
        <v>8221</v>
      </c>
      <c r="I1060">
        <v>3</v>
      </c>
    </row>
    <row r="1061" spans="6:9" x14ac:dyDescent="0.2">
      <c r="F1061" t="s">
        <v>8219</v>
      </c>
      <c r="G1061">
        <v>38</v>
      </c>
      <c r="H1061" t="s">
        <v>8221</v>
      </c>
      <c r="I1061">
        <v>1</v>
      </c>
    </row>
    <row r="1062" spans="6:9" x14ac:dyDescent="0.2">
      <c r="F1062" t="s">
        <v>8219</v>
      </c>
      <c r="G1062">
        <v>859</v>
      </c>
      <c r="H1062" t="s">
        <v>8221</v>
      </c>
      <c r="I1062">
        <v>3</v>
      </c>
    </row>
    <row r="1063" spans="6:9" x14ac:dyDescent="0.2">
      <c r="F1063" t="s">
        <v>8219</v>
      </c>
      <c r="G1063">
        <v>21</v>
      </c>
      <c r="H1063" t="s">
        <v>8221</v>
      </c>
      <c r="I1063">
        <v>0</v>
      </c>
    </row>
    <row r="1064" spans="6:9" x14ac:dyDescent="0.2">
      <c r="F1064" t="s">
        <v>8219</v>
      </c>
      <c r="G1064">
        <v>78</v>
      </c>
      <c r="H1064" t="s">
        <v>8221</v>
      </c>
      <c r="I1064">
        <v>2</v>
      </c>
    </row>
    <row r="1065" spans="6:9" x14ac:dyDescent="0.2">
      <c r="F1065" t="s">
        <v>8219</v>
      </c>
      <c r="G1065">
        <v>53</v>
      </c>
      <c r="H1065" t="s">
        <v>8221</v>
      </c>
      <c r="I1065">
        <v>10</v>
      </c>
    </row>
    <row r="1066" spans="6:9" x14ac:dyDescent="0.2">
      <c r="F1066" t="s">
        <v>8219</v>
      </c>
      <c r="G1066">
        <v>356</v>
      </c>
      <c r="H1066" t="s">
        <v>8221</v>
      </c>
      <c r="I1066">
        <v>60</v>
      </c>
    </row>
    <row r="1067" spans="6:9" x14ac:dyDescent="0.2">
      <c r="F1067" t="s">
        <v>8219</v>
      </c>
      <c r="G1067">
        <v>279</v>
      </c>
      <c r="H1067" t="s">
        <v>8221</v>
      </c>
      <c r="I1067">
        <v>5</v>
      </c>
    </row>
    <row r="1068" spans="6:9" x14ac:dyDescent="0.2">
      <c r="F1068" t="s">
        <v>8219</v>
      </c>
      <c r="G1068">
        <v>266</v>
      </c>
      <c r="H1068" t="s">
        <v>8221</v>
      </c>
      <c r="I1068">
        <v>9</v>
      </c>
    </row>
    <row r="1069" spans="6:9" x14ac:dyDescent="0.2">
      <c r="F1069" t="s">
        <v>8219</v>
      </c>
      <c r="G1069">
        <v>623</v>
      </c>
      <c r="H1069" t="s">
        <v>8221</v>
      </c>
      <c r="I1069">
        <v>13</v>
      </c>
    </row>
    <row r="1070" spans="6:9" x14ac:dyDescent="0.2">
      <c r="F1070" t="s">
        <v>8219</v>
      </c>
      <c r="G1070">
        <v>392</v>
      </c>
      <c r="H1070" t="s">
        <v>8221</v>
      </c>
      <c r="I1070">
        <v>0</v>
      </c>
    </row>
    <row r="1071" spans="6:9" x14ac:dyDescent="0.2">
      <c r="F1071" t="s">
        <v>8219</v>
      </c>
      <c r="G1071">
        <v>3562</v>
      </c>
      <c r="H1071" t="s">
        <v>8221</v>
      </c>
      <c r="I1071">
        <v>8</v>
      </c>
    </row>
    <row r="1072" spans="6:9" x14ac:dyDescent="0.2">
      <c r="F1072" t="s">
        <v>8219</v>
      </c>
      <c r="G1072">
        <v>514</v>
      </c>
      <c r="H1072" t="s">
        <v>8221</v>
      </c>
      <c r="I1072">
        <v>3</v>
      </c>
    </row>
    <row r="1073" spans="6:9" x14ac:dyDescent="0.2">
      <c r="F1073" t="s">
        <v>8219</v>
      </c>
      <c r="G1073">
        <v>88</v>
      </c>
      <c r="H1073" t="s">
        <v>8221</v>
      </c>
      <c r="I1073">
        <v>3</v>
      </c>
    </row>
    <row r="1074" spans="6:9" x14ac:dyDescent="0.2">
      <c r="F1074" t="s">
        <v>8219</v>
      </c>
      <c r="G1074">
        <v>537</v>
      </c>
      <c r="H1074" t="s">
        <v>8221</v>
      </c>
      <c r="I1074">
        <v>0</v>
      </c>
    </row>
    <row r="1075" spans="6:9" x14ac:dyDescent="0.2">
      <c r="F1075" t="s">
        <v>8219</v>
      </c>
      <c r="G1075">
        <v>25</v>
      </c>
      <c r="H1075" t="s">
        <v>8221</v>
      </c>
      <c r="I1075">
        <v>6</v>
      </c>
    </row>
    <row r="1076" spans="6:9" x14ac:dyDescent="0.2">
      <c r="F1076" t="s">
        <v>8219</v>
      </c>
      <c r="G1076">
        <v>3238</v>
      </c>
      <c r="H1076" t="s">
        <v>8221</v>
      </c>
      <c r="I1076">
        <v>4</v>
      </c>
    </row>
    <row r="1077" spans="6:9" x14ac:dyDescent="0.2">
      <c r="F1077" t="s">
        <v>8219</v>
      </c>
      <c r="G1077">
        <v>897</v>
      </c>
      <c r="H1077" t="s">
        <v>8221</v>
      </c>
      <c r="I1077">
        <v>1</v>
      </c>
    </row>
    <row r="1078" spans="6:9" x14ac:dyDescent="0.2">
      <c r="F1078" t="s">
        <v>8219</v>
      </c>
      <c r="G1078">
        <v>878</v>
      </c>
      <c r="H1078" t="s">
        <v>8221</v>
      </c>
      <c r="I1078">
        <v>29</v>
      </c>
    </row>
    <row r="1079" spans="6:9" x14ac:dyDescent="0.2">
      <c r="F1079" t="s">
        <v>8219</v>
      </c>
      <c r="G1079">
        <v>115</v>
      </c>
      <c r="H1079" t="s">
        <v>8221</v>
      </c>
      <c r="I1079">
        <v>0</v>
      </c>
    </row>
    <row r="1080" spans="6:9" x14ac:dyDescent="0.2">
      <c r="F1080" t="s">
        <v>8219</v>
      </c>
      <c r="G1080">
        <v>234</v>
      </c>
      <c r="H1080" t="s">
        <v>8221</v>
      </c>
      <c r="I1080">
        <v>4</v>
      </c>
    </row>
    <row r="1081" spans="6:9" x14ac:dyDescent="0.2">
      <c r="F1081" t="s">
        <v>8219</v>
      </c>
      <c r="G1081">
        <v>4330</v>
      </c>
      <c r="H1081" t="s">
        <v>8221</v>
      </c>
      <c r="I1081">
        <v>5</v>
      </c>
    </row>
    <row r="1082" spans="6:9" x14ac:dyDescent="0.2">
      <c r="F1082" t="s">
        <v>8219</v>
      </c>
      <c r="G1082">
        <v>651</v>
      </c>
      <c r="H1082" t="s">
        <v>8221</v>
      </c>
      <c r="I1082">
        <v>4</v>
      </c>
    </row>
    <row r="1083" spans="6:9" x14ac:dyDescent="0.2">
      <c r="F1083" t="s">
        <v>8219</v>
      </c>
      <c r="G1083">
        <v>251</v>
      </c>
      <c r="H1083" t="s">
        <v>8221</v>
      </c>
      <c r="I1083">
        <v>5</v>
      </c>
    </row>
    <row r="1084" spans="6:9" x14ac:dyDescent="0.2">
      <c r="F1084" t="s">
        <v>8219</v>
      </c>
      <c r="G1084">
        <v>263</v>
      </c>
      <c r="H1084" t="s">
        <v>8221</v>
      </c>
      <c r="I1084">
        <v>1</v>
      </c>
    </row>
    <row r="1085" spans="6:9" x14ac:dyDescent="0.2">
      <c r="F1085" t="s">
        <v>8219</v>
      </c>
      <c r="G1085">
        <v>28</v>
      </c>
      <c r="H1085" t="s">
        <v>8221</v>
      </c>
      <c r="I1085">
        <v>1</v>
      </c>
    </row>
    <row r="1086" spans="6:9" x14ac:dyDescent="0.2">
      <c r="F1086" t="s">
        <v>8219</v>
      </c>
      <c r="G1086">
        <v>721</v>
      </c>
      <c r="H1086" t="s">
        <v>8221</v>
      </c>
      <c r="I1086">
        <v>0</v>
      </c>
    </row>
    <row r="1087" spans="6:9" x14ac:dyDescent="0.2">
      <c r="F1087" t="s">
        <v>8219</v>
      </c>
      <c r="G1087">
        <v>50</v>
      </c>
      <c r="H1087" t="s">
        <v>8221</v>
      </c>
      <c r="I1087">
        <v>14</v>
      </c>
    </row>
    <row r="1088" spans="6:9" x14ac:dyDescent="0.2">
      <c r="F1088" t="s">
        <v>8219</v>
      </c>
      <c r="G1088">
        <v>73</v>
      </c>
      <c r="H1088" t="s">
        <v>8221</v>
      </c>
      <c r="I1088">
        <v>3</v>
      </c>
    </row>
    <row r="1089" spans="6:9" x14ac:dyDescent="0.2">
      <c r="F1089" t="s">
        <v>8219</v>
      </c>
      <c r="G1089">
        <v>27</v>
      </c>
      <c r="H1089" t="s">
        <v>8221</v>
      </c>
      <c r="I1089">
        <v>10</v>
      </c>
    </row>
    <row r="1090" spans="6:9" x14ac:dyDescent="0.2">
      <c r="F1090" t="s">
        <v>8219</v>
      </c>
      <c r="G1090">
        <v>34</v>
      </c>
      <c r="H1090" t="s">
        <v>8221</v>
      </c>
      <c r="I1090">
        <v>17</v>
      </c>
    </row>
    <row r="1091" spans="6:9" x14ac:dyDescent="0.2">
      <c r="F1091" t="s">
        <v>8219</v>
      </c>
      <c r="G1091">
        <v>7</v>
      </c>
      <c r="H1091" t="s">
        <v>8221</v>
      </c>
      <c r="I1091">
        <v>2</v>
      </c>
    </row>
    <row r="1092" spans="6:9" x14ac:dyDescent="0.2">
      <c r="F1092" t="s">
        <v>8219</v>
      </c>
      <c r="G1092">
        <v>24</v>
      </c>
      <c r="H1092" t="s">
        <v>8221</v>
      </c>
      <c r="I1092">
        <v>0</v>
      </c>
    </row>
    <row r="1093" spans="6:9" x14ac:dyDescent="0.2">
      <c r="F1093" t="s">
        <v>8219</v>
      </c>
      <c r="G1093">
        <v>15</v>
      </c>
      <c r="H1093" t="s">
        <v>8221</v>
      </c>
      <c r="I1093">
        <v>4</v>
      </c>
    </row>
    <row r="1094" spans="6:9" x14ac:dyDescent="0.2">
      <c r="F1094" t="s">
        <v>8219</v>
      </c>
      <c r="G1094">
        <v>72</v>
      </c>
      <c r="H1094" t="s">
        <v>8221</v>
      </c>
      <c r="I1094">
        <v>12</v>
      </c>
    </row>
    <row r="1095" spans="6:9" x14ac:dyDescent="0.2">
      <c r="F1095" t="s">
        <v>8219</v>
      </c>
      <c r="G1095">
        <v>120</v>
      </c>
      <c r="H1095" t="s">
        <v>8221</v>
      </c>
      <c r="I1095">
        <v>3</v>
      </c>
    </row>
    <row r="1096" spans="6:9" x14ac:dyDescent="0.2">
      <c r="F1096" t="s">
        <v>8219</v>
      </c>
      <c r="G1096">
        <v>123</v>
      </c>
      <c r="H1096" t="s">
        <v>8221</v>
      </c>
      <c r="I1096">
        <v>12</v>
      </c>
    </row>
    <row r="1097" spans="6:9" x14ac:dyDescent="0.2">
      <c r="F1097" t="s">
        <v>8219</v>
      </c>
      <c r="G1097">
        <v>1</v>
      </c>
      <c r="H1097" t="s">
        <v>8221</v>
      </c>
      <c r="I1097">
        <v>0</v>
      </c>
    </row>
    <row r="1098" spans="6:9" x14ac:dyDescent="0.2">
      <c r="F1098" t="s">
        <v>8219</v>
      </c>
      <c r="G1098">
        <v>24</v>
      </c>
      <c r="H1098" t="s">
        <v>8221</v>
      </c>
      <c r="I1098">
        <v>7</v>
      </c>
    </row>
    <row r="1099" spans="6:9" x14ac:dyDescent="0.2">
      <c r="F1099" t="s">
        <v>8219</v>
      </c>
      <c r="G1099">
        <v>33</v>
      </c>
      <c r="H1099" t="s">
        <v>8221</v>
      </c>
      <c r="I1099">
        <v>2</v>
      </c>
    </row>
    <row r="1100" spans="6:9" x14ac:dyDescent="0.2">
      <c r="F1100" t="s">
        <v>8219</v>
      </c>
      <c r="G1100">
        <v>14</v>
      </c>
      <c r="H1100" t="s">
        <v>8221</v>
      </c>
      <c r="I1100">
        <v>1</v>
      </c>
    </row>
    <row r="1101" spans="6:9" x14ac:dyDescent="0.2">
      <c r="F1101" t="s">
        <v>8219</v>
      </c>
      <c r="G1101">
        <v>9</v>
      </c>
      <c r="H1101" t="s">
        <v>8221</v>
      </c>
      <c r="I1101">
        <v>4</v>
      </c>
    </row>
    <row r="1102" spans="6:9" x14ac:dyDescent="0.2">
      <c r="F1102" t="s">
        <v>8219</v>
      </c>
      <c r="G1102">
        <v>76</v>
      </c>
      <c r="H1102" t="s">
        <v>8221</v>
      </c>
      <c r="I1102">
        <v>4</v>
      </c>
    </row>
    <row r="1103" spans="6:9" x14ac:dyDescent="0.2">
      <c r="F1103" t="s">
        <v>8219</v>
      </c>
      <c r="G1103">
        <v>19</v>
      </c>
      <c r="H1103" t="s">
        <v>8221</v>
      </c>
      <c r="I1103">
        <v>17</v>
      </c>
    </row>
    <row r="1104" spans="6:9" x14ac:dyDescent="0.2">
      <c r="F1104" t="s">
        <v>8219</v>
      </c>
      <c r="G1104">
        <v>69</v>
      </c>
      <c r="H1104" t="s">
        <v>8221</v>
      </c>
      <c r="I1104">
        <v>7</v>
      </c>
    </row>
    <row r="1105" spans="6:9" x14ac:dyDescent="0.2">
      <c r="F1105" t="s">
        <v>8219</v>
      </c>
      <c r="G1105">
        <v>218</v>
      </c>
      <c r="H1105" t="s">
        <v>8221</v>
      </c>
      <c r="I1105">
        <v>2</v>
      </c>
    </row>
    <row r="1106" spans="6:9" x14ac:dyDescent="0.2">
      <c r="F1106" t="s">
        <v>8219</v>
      </c>
      <c r="G1106">
        <v>30</v>
      </c>
      <c r="H1106" t="s">
        <v>8221</v>
      </c>
      <c r="I1106">
        <v>5</v>
      </c>
    </row>
    <row r="1107" spans="6:9" x14ac:dyDescent="0.2">
      <c r="F1107" t="s">
        <v>8219</v>
      </c>
      <c r="G1107">
        <v>100</v>
      </c>
      <c r="H1107" t="s">
        <v>8221</v>
      </c>
      <c r="I1107">
        <v>1</v>
      </c>
    </row>
    <row r="1108" spans="6:9" x14ac:dyDescent="0.2">
      <c r="F1108" t="s">
        <v>8219</v>
      </c>
      <c r="G1108">
        <v>296</v>
      </c>
      <c r="H1108" t="s">
        <v>8221</v>
      </c>
      <c r="I1108">
        <v>1</v>
      </c>
    </row>
    <row r="1109" spans="6:9" x14ac:dyDescent="0.2">
      <c r="F1109" t="s">
        <v>8219</v>
      </c>
      <c r="G1109">
        <v>1204</v>
      </c>
      <c r="H1109" t="s">
        <v>8221</v>
      </c>
      <c r="I1109">
        <v>14</v>
      </c>
    </row>
    <row r="1110" spans="6:9" x14ac:dyDescent="0.2">
      <c r="F1110" t="s">
        <v>8219</v>
      </c>
      <c r="G1110">
        <v>321</v>
      </c>
      <c r="H1110" t="s">
        <v>8221</v>
      </c>
      <c r="I1110">
        <v>26</v>
      </c>
    </row>
    <row r="1111" spans="6:9" x14ac:dyDescent="0.2">
      <c r="F1111" t="s">
        <v>8219</v>
      </c>
      <c r="G1111">
        <v>301</v>
      </c>
      <c r="H1111" t="s">
        <v>8221</v>
      </c>
      <c r="I1111">
        <v>2</v>
      </c>
    </row>
    <row r="1112" spans="6:9" x14ac:dyDescent="0.2">
      <c r="F1112" t="s">
        <v>8219</v>
      </c>
      <c r="G1112">
        <v>144</v>
      </c>
      <c r="H1112" t="s">
        <v>8221</v>
      </c>
      <c r="I1112">
        <v>1</v>
      </c>
    </row>
    <row r="1113" spans="6:9" x14ac:dyDescent="0.2">
      <c r="F1113" t="s">
        <v>8219</v>
      </c>
      <c r="G1113">
        <v>539</v>
      </c>
      <c r="H1113" t="s">
        <v>8221</v>
      </c>
      <c r="I1113">
        <v>3</v>
      </c>
    </row>
    <row r="1114" spans="6:9" x14ac:dyDescent="0.2">
      <c r="F1114" t="s">
        <v>8219</v>
      </c>
      <c r="G1114">
        <v>498</v>
      </c>
      <c r="H1114" t="s">
        <v>8221</v>
      </c>
      <c r="I1114">
        <v>7</v>
      </c>
    </row>
    <row r="1115" spans="6:9" x14ac:dyDescent="0.2">
      <c r="F1115" t="s">
        <v>8219</v>
      </c>
      <c r="G1115">
        <v>1113</v>
      </c>
      <c r="H1115" t="s">
        <v>8221</v>
      </c>
      <c r="I1115">
        <v>9</v>
      </c>
    </row>
    <row r="1116" spans="6:9" x14ac:dyDescent="0.2">
      <c r="F1116" t="s">
        <v>8219</v>
      </c>
      <c r="G1116">
        <v>988</v>
      </c>
      <c r="H1116" t="s">
        <v>8221</v>
      </c>
      <c r="I1116">
        <v>20</v>
      </c>
    </row>
    <row r="1117" spans="6:9" x14ac:dyDescent="0.2">
      <c r="F1117" t="s">
        <v>8219</v>
      </c>
      <c r="G1117">
        <v>391</v>
      </c>
      <c r="H1117" t="s">
        <v>8221</v>
      </c>
      <c r="I1117">
        <v>6</v>
      </c>
    </row>
    <row r="1118" spans="6:9" x14ac:dyDescent="0.2">
      <c r="F1118" t="s">
        <v>8219</v>
      </c>
      <c r="G1118">
        <v>28</v>
      </c>
      <c r="H1118" t="s">
        <v>8221</v>
      </c>
      <c r="I1118">
        <v>13</v>
      </c>
    </row>
    <row r="1119" spans="6:9" x14ac:dyDescent="0.2">
      <c r="F1119" t="s">
        <v>8219</v>
      </c>
      <c r="G1119">
        <v>147</v>
      </c>
      <c r="H1119" t="s">
        <v>8221</v>
      </c>
      <c r="I1119">
        <v>1</v>
      </c>
    </row>
    <row r="1120" spans="6:9" x14ac:dyDescent="0.2">
      <c r="F1120" t="s">
        <v>8219</v>
      </c>
      <c r="G1120">
        <v>680</v>
      </c>
      <c r="H1120" t="s">
        <v>8221</v>
      </c>
      <c r="I1120">
        <v>202</v>
      </c>
    </row>
    <row r="1121" spans="6:9" x14ac:dyDescent="0.2">
      <c r="F1121" t="s">
        <v>8219</v>
      </c>
      <c r="G1121">
        <v>983</v>
      </c>
      <c r="H1121" t="s">
        <v>8221</v>
      </c>
      <c r="I1121">
        <v>0</v>
      </c>
    </row>
    <row r="1122" spans="6:9" x14ac:dyDescent="0.2">
      <c r="F1122" t="s">
        <v>8219</v>
      </c>
      <c r="G1122">
        <v>79</v>
      </c>
      <c r="H1122" t="s">
        <v>8221</v>
      </c>
      <c r="I1122">
        <v>1</v>
      </c>
    </row>
    <row r="1123" spans="6:9" x14ac:dyDescent="0.2">
      <c r="F1123" t="s">
        <v>8219</v>
      </c>
      <c r="G1123">
        <v>426</v>
      </c>
      <c r="H1123" t="s">
        <v>8221</v>
      </c>
      <c r="I1123">
        <v>0</v>
      </c>
    </row>
    <row r="1124" spans="6:9" x14ac:dyDescent="0.2">
      <c r="F1124" t="s">
        <v>8219</v>
      </c>
      <c r="G1124">
        <v>96</v>
      </c>
      <c r="H1124" t="s">
        <v>8221</v>
      </c>
      <c r="I1124">
        <v>2</v>
      </c>
    </row>
    <row r="1125" spans="6:9" x14ac:dyDescent="0.2">
      <c r="F1125" t="s">
        <v>8219</v>
      </c>
      <c r="G1125">
        <v>163</v>
      </c>
      <c r="H1125" t="s">
        <v>8221</v>
      </c>
      <c r="I1125">
        <v>13</v>
      </c>
    </row>
    <row r="1126" spans="6:9" x14ac:dyDescent="0.2">
      <c r="F1126" t="s">
        <v>8219</v>
      </c>
      <c r="G1126">
        <v>2525</v>
      </c>
      <c r="H1126" t="s">
        <v>8221</v>
      </c>
      <c r="I1126">
        <v>9</v>
      </c>
    </row>
    <row r="1127" spans="6:9" x14ac:dyDescent="0.2">
      <c r="F1127" t="s">
        <v>8219</v>
      </c>
      <c r="G1127">
        <v>2035</v>
      </c>
      <c r="H1127" t="s">
        <v>8221</v>
      </c>
      <c r="I1127">
        <v>2</v>
      </c>
    </row>
    <row r="1128" spans="6:9" x14ac:dyDescent="0.2">
      <c r="F1128" t="s">
        <v>8219</v>
      </c>
      <c r="G1128">
        <v>290</v>
      </c>
      <c r="H1128" t="s">
        <v>8221</v>
      </c>
      <c r="I1128">
        <v>0</v>
      </c>
    </row>
    <row r="1129" spans="6:9" x14ac:dyDescent="0.2">
      <c r="F1129" t="s">
        <v>8219</v>
      </c>
      <c r="G1129">
        <v>1980</v>
      </c>
      <c r="H1129" t="s">
        <v>8221</v>
      </c>
      <c r="I1129">
        <v>35</v>
      </c>
    </row>
    <row r="1130" spans="6:9" x14ac:dyDescent="0.2">
      <c r="F1130" t="s">
        <v>8219</v>
      </c>
      <c r="G1130">
        <v>57</v>
      </c>
      <c r="H1130" t="s">
        <v>8221</v>
      </c>
      <c r="I1130">
        <v>2</v>
      </c>
    </row>
    <row r="1131" spans="6:9" x14ac:dyDescent="0.2">
      <c r="F1131" t="s">
        <v>8219</v>
      </c>
      <c r="G1131">
        <v>380</v>
      </c>
      <c r="H1131" t="s">
        <v>8221</v>
      </c>
      <c r="I1131">
        <v>3</v>
      </c>
    </row>
    <row r="1132" spans="6:9" x14ac:dyDescent="0.2">
      <c r="F1132" t="s">
        <v>8219</v>
      </c>
      <c r="G1132">
        <v>128</v>
      </c>
      <c r="H1132" t="s">
        <v>8221</v>
      </c>
      <c r="I1132">
        <v>0</v>
      </c>
    </row>
    <row r="1133" spans="6:9" x14ac:dyDescent="0.2">
      <c r="F1133" t="s">
        <v>8219</v>
      </c>
      <c r="G1133">
        <v>180</v>
      </c>
      <c r="H1133" t="s">
        <v>8221</v>
      </c>
      <c r="I1133">
        <v>1</v>
      </c>
    </row>
    <row r="1134" spans="6:9" x14ac:dyDescent="0.2">
      <c r="F1134" t="s">
        <v>8219</v>
      </c>
      <c r="G1134">
        <v>571</v>
      </c>
      <c r="H1134" t="s">
        <v>8221</v>
      </c>
      <c r="I1134">
        <v>0</v>
      </c>
    </row>
    <row r="1135" spans="6:9" x14ac:dyDescent="0.2">
      <c r="F1135" t="s">
        <v>8219</v>
      </c>
      <c r="G1135">
        <v>480</v>
      </c>
      <c r="H1135" t="s">
        <v>8221</v>
      </c>
      <c r="I1135">
        <v>0</v>
      </c>
    </row>
    <row r="1136" spans="6:9" x14ac:dyDescent="0.2">
      <c r="F1136" t="s">
        <v>8219</v>
      </c>
      <c r="G1136">
        <v>249</v>
      </c>
      <c r="H1136" t="s">
        <v>8221</v>
      </c>
      <c r="I1136">
        <v>3</v>
      </c>
    </row>
    <row r="1137" spans="6:9" x14ac:dyDescent="0.2">
      <c r="F1137" t="s">
        <v>8219</v>
      </c>
      <c r="G1137">
        <v>84</v>
      </c>
      <c r="H1137" t="s">
        <v>8221</v>
      </c>
      <c r="I1137">
        <v>11</v>
      </c>
    </row>
    <row r="1138" spans="6:9" x14ac:dyDescent="0.2">
      <c r="F1138" t="s">
        <v>8219</v>
      </c>
      <c r="G1138">
        <v>197</v>
      </c>
      <c r="H1138" t="s">
        <v>8221</v>
      </c>
      <c r="I1138">
        <v>6</v>
      </c>
    </row>
    <row r="1139" spans="6:9" x14ac:dyDescent="0.2">
      <c r="F1139" t="s">
        <v>8219</v>
      </c>
      <c r="G1139">
        <v>271</v>
      </c>
      <c r="H1139" t="s">
        <v>8221</v>
      </c>
      <c r="I1139">
        <v>0</v>
      </c>
    </row>
    <row r="1140" spans="6:9" x14ac:dyDescent="0.2">
      <c r="F1140" t="s">
        <v>8219</v>
      </c>
      <c r="G1140">
        <v>50</v>
      </c>
      <c r="H1140" t="s">
        <v>8221</v>
      </c>
      <c r="I1140">
        <v>67</v>
      </c>
    </row>
    <row r="1141" spans="6:9" x14ac:dyDescent="0.2">
      <c r="F1141" t="s">
        <v>8219</v>
      </c>
      <c r="G1141">
        <v>169</v>
      </c>
      <c r="H1141" t="s">
        <v>8221</v>
      </c>
      <c r="I1141">
        <v>23</v>
      </c>
    </row>
    <row r="1142" spans="6:9" x14ac:dyDescent="0.2">
      <c r="F1142" t="s">
        <v>8219</v>
      </c>
      <c r="G1142">
        <v>205</v>
      </c>
      <c r="H1142" t="s">
        <v>8221</v>
      </c>
      <c r="I1142">
        <v>72</v>
      </c>
    </row>
    <row r="1143" spans="6:9" x14ac:dyDescent="0.2">
      <c r="F1143" t="s">
        <v>8219</v>
      </c>
      <c r="G1143">
        <v>206</v>
      </c>
      <c r="H1143" t="s">
        <v>8221</v>
      </c>
      <c r="I1143">
        <v>2</v>
      </c>
    </row>
    <row r="1144" spans="6:9" x14ac:dyDescent="0.2">
      <c r="F1144" t="s">
        <v>8219</v>
      </c>
      <c r="G1144">
        <v>84</v>
      </c>
      <c r="H1144" t="s">
        <v>8221</v>
      </c>
      <c r="I1144">
        <v>15</v>
      </c>
    </row>
    <row r="1145" spans="6:9" x14ac:dyDescent="0.2">
      <c r="F1145" t="s">
        <v>8219</v>
      </c>
      <c r="G1145">
        <v>210</v>
      </c>
      <c r="H1145" t="s">
        <v>8221</v>
      </c>
      <c r="I1145">
        <v>1</v>
      </c>
    </row>
    <row r="1146" spans="6:9" x14ac:dyDescent="0.2">
      <c r="F1146" t="s">
        <v>8219</v>
      </c>
      <c r="G1146">
        <v>181</v>
      </c>
      <c r="H1146" t="s">
        <v>8221</v>
      </c>
      <c r="I1146">
        <v>2</v>
      </c>
    </row>
    <row r="1147" spans="6:9" x14ac:dyDescent="0.2">
      <c r="F1147" t="s">
        <v>8219</v>
      </c>
      <c r="G1147">
        <v>60</v>
      </c>
      <c r="H1147" t="s">
        <v>8221</v>
      </c>
      <c r="I1147">
        <v>7</v>
      </c>
    </row>
    <row r="1148" spans="6:9" x14ac:dyDescent="0.2">
      <c r="F1148" t="s">
        <v>8219</v>
      </c>
      <c r="G1148">
        <v>445</v>
      </c>
      <c r="H1148" t="s">
        <v>8221</v>
      </c>
      <c r="I1148">
        <v>16</v>
      </c>
    </row>
    <row r="1149" spans="6:9" x14ac:dyDescent="0.2">
      <c r="F1149" t="s">
        <v>8219</v>
      </c>
      <c r="G1149">
        <v>17</v>
      </c>
      <c r="H1149" t="s">
        <v>8221</v>
      </c>
      <c r="I1149">
        <v>117</v>
      </c>
    </row>
    <row r="1150" spans="6:9" x14ac:dyDescent="0.2">
      <c r="F1150" t="s">
        <v>8219</v>
      </c>
      <c r="G1150">
        <v>194</v>
      </c>
      <c r="H1150" t="s">
        <v>8221</v>
      </c>
      <c r="I1150">
        <v>2</v>
      </c>
    </row>
    <row r="1151" spans="6:9" x14ac:dyDescent="0.2">
      <c r="F1151" t="s">
        <v>8219</v>
      </c>
      <c r="G1151">
        <v>404</v>
      </c>
      <c r="H1151" t="s">
        <v>8221</v>
      </c>
      <c r="I1151">
        <v>7</v>
      </c>
    </row>
    <row r="1152" spans="6:9" x14ac:dyDescent="0.2">
      <c r="F1152" t="s">
        <v>8219</v>
      </c>
      <c r="G1152">
        <v>194</v>
      </c>
      <c r="H1152" t="s">
        <v>8221</v>
      </c>
      <c r="I1152">
        <v>3</v>
      </c>
    </row>
    <row r="1153" spans="6:9" x14ac:dyDescent="0.2">
      <c r="F1153" t="s">
        <v>8219</v>
      </c>
      <c r="G1153">
        <v>902</v>
      </c>
      <c r="H1153" t="s">
        <v>8221</v>
      </c>
      <c r="I1153">
        <v>20</v>
      </c>
    </row>
    <row r="1154" spans="6:9" x14ac:dyDescent="0.2">
      <c r="F1154" t="s">
        <v>8219</v>
      </c>
      <c r="G1154">
        <v>1670</v>
      </c>
      <c r="H1154" t="s">
        <v>8221</v>
      </c>
      <c r="I1154">
        <v>50</v>
      </c>
    </row>
    <row r="1155" spans="6:9" x14ac:dyDescent="0.2">
      <c r="F1155" t="s">
        <v>8219</v>
      </c>
      <c r="G1155">
        <v>1328</v>
      </c>
      <c r="H1155" t="s">
        <v>8221</v>
      </c>
      <c r="I1155">
        <v>2</v>
      </c>
    </row>
    <row r="1156" spans="6:9" x14ac:dyDescent="0.2">
      <c r="F1156" t="s">
        <v>8219</v>
      </c>
      <c r="G1156">
        <v>944</v>
      </c>
      <c r="H1156" t="s">
        <v>8221</v>
      </c>
      <c r="I1156">
        <v>3</v>
      </c>
    </row>
    <row r="1157" spans="6:9" x14ac:dyDescent="0.2">
      <c r="F1157" t="s">
        <v>8219</v>
      </c>
      <c r="G1157">
        <v>147</v>
      </c>
      <c r="H1157" t="s">
        <v>8221</v>
      </c>
      <c r="I1157">
        <v>27</v>
      </c>
    </row>
    <row r="1158" spans="6:9" x14ac:dyDescent="0.2">
      <c r="F1158" t="s">
        <v>8219</v>
      </c>
      <c r="G1158">
        <v>99</v>
      </c>
      <c r="H1158" t="s">
        <v>8221</v>
      </c>
      <c r="I1158">
        <v>7</v>
      </c>
    </row>
    <row r="1159" spans="6:9" x14ac:dyDescent="0.2">
      <c r="F1159" t="s">
        <v>8219</v>
      </c>
      <c r="G1159">
        <v>79</v>
      </c>
      <c r="H1159" t="s">
        <v>8221</v>
      </c>
      <c r="I1159">
        <v>5</v>
      </c>
    </row>
    <row r="1160" spans="6:9" x14ac:dyDescent="0.2">
      <c r="F1160" t="s">
        <v>8219</v>
      </c>
      <c r="G1160">
        <v>75</v>
      </c>
      <c r="H1160" t="s">
        <v>8221</v>
      </c>
      <c r="I1160">
        <v>0</v>
      </c>
    </row>
    <row r="1161" spans="6:9" x14ac:dyDescent="0.2">
      <c r="F1161" t="s">
        <v>8219</v>
      </c>
      <c r="G1161">
        <v>207</v>
      </c>
      <c r="H1161" t="s">
        <v>8221</v>
      </c>
      <c r="I1161">
        <v>3</v>
      </c>
    </row>
    <row r="1162" spans="6:9" x14ac:dyDescent="0.2">
      <c r="F1162" t="s">
        <v>8219</v>
      </c>
      <c r="G1162">
        <v>102</v>
      </c>
      <c r="H1162" t="s">
        <v>8221</v>
      </c>
      <c r="I1162">
        <v>6</v>
      </c>
    </row>
    <row r="1163" spans="6:9" x14ac:dyDescent="0.2">
      <c r="F1163" t="s">
        <v>8219</v>
      </c>
      <c r="G1163">
        <v>32</v>
      </c>
      <c r="H1163" t="s">
        <v>8221</v>
      </c>
      <c r="I1163">
        <v>9</v>
      </c>
    </row>
    <row r="1164" spans="6:9" x14ac:dyDescent="0.2">
      <c r="F1164" t="s">
        <v>8219</v>
      </c>
      <c r="G1164">
        <v>480</v>
      </c>
      <c r="H1164" t="s">
        <v>8221</v>
      </c>
      <c r="I1164">
        <v>3</v>
      </c>
    </row>
    <row r="1165" spans="6:9" x14ac:dyDescent="0.2">
      <c r="F1165" t="s">
        <v>8219</v>
      </c>
      <c r="G1165">
        <v>11</v>
      </c>
      <c r="H1165" t="s">
        <v>8221</v>
      </c>
      <c r="I1165">
        <v>2</v>
      </c>
    </row>
    <row r="1166" spans="6:9" x14ac:dyDescent="0.2">
      <c r="F1166" t="s">
        <v>8219</v>
      </c>
      <c r="G1166">
        <v>12</v>
      </c>
      <c r="H1166" t="s">
        <v>8221</v>
      </c>
      <c r="I1166">
        <v>3</v>
      </c>
    </row>
    <row r="1167" spans="6:9" x14ac:dyDescent="0.2">
      <c r="F1167" t="s">
        <v>8219</v>
      </c>
      <c r="G1167">
        <v>48</v>
      </c>
      <c r="H1167" t="s">
        <v>8221</v>
      </c>
      <c r="I1167">
        <v>45</v>
      </c>
    </row>
    <row r="1168" spans="6:9" x14ac:dyDescent="0.2">
      <c r="F1168" t="s">
        <v>8219</v>
      </c>
      <c r="G1168">
        <v>59</v>
      </c>
      <c r="H1168" t="s">
        <v>8221</v>
      </c>
      <c r="I1168">
        <v>9</v>
      </c>
    </row>
    <row r="1169" spans="6:9" x14ac:dyDescent="0.2">
      <c r="F1169" t="s">
        <v>8219</v>
      </c>
      <c r="G1169">
        <v>79</v>
      </c>
      <c r="H1169" t="s">
        <v>8221</v>
      </c>
      <c r="I1169">
        <v>9</v>
      </c>
    </row>
    <row r="1170" spans="6:9" x14ac:dyDescent="0.2">
      <c r="F1170" t="s">
        <v>8219</v>
      </c>
      <c r="G1170">
        <v>14</v>
      </c>
      <c r="H1170" t="s">
        <v>8221</v>
      </c>
      <c r="I1170">
        <v>21</v>
      </c>
    </row>
    <row r="1171" spans="6:9" x14ac:dyDescent="0.2">
      <c r="F1171" t="s">
        <v>8219</v>
      </c>
      <c r="G1171">
        <v>106</v>
      </c>
      <c r="H1171" t="s">
        <v>8221</v>
      </c>
      <c r="I1171">
        <v>17</v>
      </c>
    </row>
    <row r="1172" spans="6:9" x14ac:dyDescent="0.2">
      <c r="F1172" t="s">
        <v>8219</v>
      </c>
      <c r="G1172">
        <v>25</v>
      </c>
      <c r="H1172" t="s">
        <v>8221</v>
      </c>
      <c r="I1172">
        <v>1</v>
      </c>
    </row>
    <row r="1173" spans="6:9" x14ac:dyDescent="0.2">
      <c r="F1173" t="s">
        <v>8219</v>
      </c>
      <c r="G1173">
        <v>25</v>
      </c>
      <c r="H1173" t="s">
        <v>8221</v>
      </c>
      <c r="I1173">
        <v>1</v>
      </c>
    </row>
    <row r="1174" spans="6:9" x14ac:dyDescent="0.2">
      <c r="F1174" t="s">
        <v>8219</v>
      </c>
      <c r="G1174">
        <v>29</v>
      </c>
      <c r="H1174" t="s">
        <v>8221</v>
      </c>
      <c r="I1174">
        <v>14</v>
      </c>
    </row>
    <row r="1175" spans="6:9" x14ac:dyDescent="0.2">
      <c r="F1175" t="s">
        <v>8219</v>
      </c>
      <c r="G1175">
        <v>43</v>
      </c>
      <c r="H1175" t="s">
        <v>8221</v>
      </c>
      <c r="I1175">
        <v>42</v>
      </c>
    </row>
    <row r="1176" spans="6:9" x14ac:dyDescent="0.2">
      <c r="F1176" t="s">
        <v>8219</v>
      </c>
      <c r="G1176">
        <v>46</v>
      </c>
      <c r="H1176" t="s">
        <v>8221</v>
      </c>
      <c r="I1176">
        <v>27</v>
      </c>
    </row>
    <row r="1177" spans="6:9" x14ac:dyDescent="0.2">
      <c r="F1177" t="s">
        <v>8219</v>
      </c>
      <c r="G1177">
        <v>27</v>
      </c>
      <c r="H1177" t="s">
        <v>8221</v>
      </c>
      <c r="I1177">
        <v>5</v>
      </c>
    </row>
    <row r="1178" spans="6:9" x14ac:dyDescent="0.2">
      <c r="F1178" t="s">
        <v>8219</v>
      </c>
      <c r="G1178">
        <v>112</v>
      </c>
      <c r="H1178" t="s">
        <v>8221</v>
      </c>
      <c r="I1178">
        <v>13</v>
      </c>
    </row>
    <row r="1179" spans="6:9" x14ac:dyDescent="0.2">
      <c r="F1179" t="s">
        <v>8219</v>
      </c>
      <c r="G1179">
        <v>34</v>
      </c>
      <c r="H1179" t="s">
        <v>8221</v>
      </c>
      <c r="I1179">
        <v>12</v>
      </c>
    </row>
    <row r="1180" spans="6:9" x14ac:dyDescent="0.2">
      <c r="F1180" t="s">
        <v>8219</v>
      </c>
      <c r="G1180">
        <v>145</v>
      </c>
      <c r="H1180" t="s">
        <v>8221</v>
      </c>
      <c r="I1180">
        <v>90</v>
      </c>
    </row>
    <row r="1181" spans="6:9" x14ac:dyDescent="0.2">
      <c r="F1181" t="s">
        <v>8219</v>
      </c>
      <c r="G1181">
        <v>19</v>
      </c>
      <c r="H1181" t="s">
        <v>8221</v>
      </c>
      <c r="I1181">
        <v>2</v>
      </c>
    </row>
    <row r="1182" spans="6:9" x14ac:dyDescent="0.2">
      <c r="F1182" t="s">
        <v>8219</v>
      </c>
      <c r="G1182">
        <v>288</v>
      </c>
      <c r="H1182" t="s">
        <v>8221</v>
      </c>
      <c r="I1182">
        <v>5</v>
      </c>
    </row>
    <row r="1183" spans="6:9" x14ac:dyDescent="0.2">
      <c r="F1183" t="s">
        <v>8219</v>
      </c>
      <c r="G1183">
        <v>14</v>
      </c>
      <c r="H1183" t="s">
        <v>8221</v>
      </c>
      <c r="I1183">
        <v>31</v>
      </c>
    </row>
    <row r="1184" spans="6:9" x14ac:dyDescent="0.2">
      <c r="F1184" t="s">
        <v>8219</v>
      </c>
      <c r="G1184">
        <v>7</v>
      </c>
      <c r="H1184" t="s">
        <v>8221</v>
      </c>
      <c r="I1184">
        <v>4</v>
      </c>
    </row>
    <row r="1185" spans="6:9" x14ac:dyDescent="0.2">
      <c r="F1185" t="s">
        <v>8219</v>
      </c>
      <c r="G1185">
        <v>211</v>
      </c>
      <c r="H1185" t="s">
        <v>8221</v>
      </c>
      <c r="I1185">
        <v>29</v>
      </c>
    </row>
    <row r="1186" spans="6:9" x14ac:dyDescent="0.2">
      <c r="F1186" t="s">
        <v>8219</v>
      </c>
      <c r="G1186">
        <v>85</v>
      </c>
      <c r="H1186" t="s">
        <v>8221</v>
      </c>
      <c r="I1186">
        <v>2</v>
      </c>
    </row>
    <row r="1187" spans="6:9" x14ac:dyDescent="0.2">
      <c r="F1187" t="s">
        <v>8219</v>
      </c>
      <c r="G1187">
        <v>103</v>
      </c>
      <c r="H1187" t="s">
        <v>8221</v>
      </c>
      <c r="I1187">
        <v>114</v>
      </c>
    </row>
    <row r="1188" spans="6:9" x14ac:dyDescent="0.2">
      <c r="F1188" t="s">
        <v>8219</v>
      </c>
      <c r="G1188">
        <v>113</v>
      </c>
      <c r="H1188" t="s">
        <v>8221</v>
      </c>
      <c r="I1188">
        <v>1</v>
      </c>
    </row>
    <row r="1189" spans="6:9" x14ac:dyDescent="0.2">
      <c r="F1189" t="s">
        <v>8219</v>
      </c>
      <c r="G1189">
        <v>167</v>
      </c>
      <c r="H1189" t="s">
        <v>8221</v>
      </c>
      <c r="I1189">
        <v>76</v>
      </c>
    </row>
    <row r="1190" spans="6:9" x14ac:dyDescent="0.2">
      <c r="F1190" t="s">
        <v>8219</v>
      </c>
      <c r="G1190">
        <v>73</v>
      </c>
      <c r="H1190" t="s">
        <v>8221</v>
      </c>
      <c r="I1190">
        <v>9</v>
      </c>
    </row>
    <row r="1191" spans="6:9" x14ac:dyDescent="0.2">
      <c r="F1191" t="s">
        <v>8219</v>
      </c>
      <c r="G1191">
        <v>75</v>
      </c>
      <c r="H1191" t="s">
        <v>8221</v>
      </c>
      <c r="I1191">
        <v>37</v>
      </c>
    </row>
    <row r="1192" spans="6:9" x14ac:dyDescent="0.2">
      <c r="F1192" t="s">
        <v>8219</v>
      </c>
      <c r="G1192">
        <v>614</v>
      </c>
      <c r="H1192" t="s">
        <v>8221</v>
      </c>
      <c r="I1192">
        <v>0</v>
      </c>
    </row>
    <row r="1193" spans="6:9" x14ac:dyDescent="0.2">
      <c r="F1193" t="s">
        <v>8219</v>
      </c>
      <c r="G1193">
        <v>107</v>
      </c>
      <c r="H1193" t="s">
        <v>8221</v>
      </c>
      <c r="I1193">
        <v>1</v>
      </c>
    </row>
    <row r="1194" spans="6:9" x14ac:dyDescent="0.2">
      <c r="F1194" t="s">
        <v>8219</v>
      </c>
      <c r="G1194">
        <v>1224</v>
      </c>
      <c r="H1194" t="s">
        <v>8221</v>
      </c>
      <c r="I1194">
        <v>10</v>
      </c>
    </row>
    <row r="1195" spans="6:9" x14ac:dyDescent="0.2">
      <c r="F1195" t="s">
        <v>8219</v>
      </c>
      <c r="G1195">
        <v>104</v>
      </c>
      <c r="H1195" t="s">
        <v>8221</v>
      </c>
      <c r="I1195">
        <v>1</v>
      </c>
    </row>
    <row r="1196" spans="6:9" x14ac:dyDescent="0.2">
      <c r="F1196" t="s">
        <v>8219</v>
      </c>
      <c r="G1196">
        <v>79</v>
      </c>
      <c r="H1196" t="s">
        <v>8221</v>
      </c>
      <c r="I1196">
        <v>2</v>
      </c>
    </row>
    <row r="1197" spans="6:9" x14ac:dyDescent="0.2">
      <c r="F1197" t="s">
        <v>8219</v>
      </c>
      <c r="G1197">
        <v>157</v>
      </c>
      <c r="H1197" t="s">
        <v>8221</v>
      </c>
      <c r="I1197">
        <v>1</v>
      </c>
    </row>
    <row r="1198" spans="6:9" x14ac:dyDescent="0.2">
      <c r="F1198" t="s">
        <v>8219</v>
      </c>
      <c r="G1198">
        <v>50</v>
      </c>
      <c r="H1198" t="s">
        <v>8221</v>
      </c>
      <c r="I1198">
        <v>10</v>
      </c>
    </row>
    <row r="1199" spans="6:9" x14ac:dyDescent="0.2">
      <c r="F1199" t="s">
        <v>8219</v>
      </c>
      <c r="G1199">
        <v>64</v>
      </c>
      <c r="H1199" t="s">
        <v>8221</v>
      </c>
      <c r="I1199">
        <v>9</v>
      </c>
    </row>
    <row r="1200" spans="6:9" x14ac:dyDescent="0.2">
      <c r="F1200" t="s">
        <v>8219</v>
      </c>
      <c r="G1200">
        <v>200</v>
      </c>
      <c r="H1200" t="s">
        <v>8221</v>
      </c>
      <c r="I1200">
        <v>19</v>
      </c>
    </row>
    <row r="1201" spans="6:9" x14ac:dyDescent="0.2">
      <c r="F1201" t="s">
        <v>8219</v>
      </c>
      <c r="G1201">
        <v>22</v>
      </c>
      <c r="H1201" t="s">
        <v>8221</v>
      </c>
      <c r="I1201">
        <v>0</v>
      </c>
    </row>
    <row r="1202" spans="6:9" x14ac:dyDescent="0.2">
      <c r="F1202" t="s">
        <v>8219</v>
      </c>
      <c r="G1202">
        <v>163</v>
      </c>
      <c r="H1202" t="s">
        <v>8221</v>
      </c>
      <c r="I1202">
        <v>4</v>
      </c>
    </row>
    <row r="1203" spans="6:9" x14ac:dyDescent="0.2">
      <c r="F1203" t="s">
        <v>8219</v>
      </c>
      <c r="G1203">
        <v>77</v>
      </c>
      <c r="H1203" t="s">
        <v>8221</v>
      </c>
      <c r="I1203">
        <v>8</v>
      </c>
    </row>
    <row r="1204" spans="6:9" x14ac:dyDescent="0.2">
      <c r="F1204" t="s">
        <v>8219</v>
      </c>
      <c r="G1204">
        <v>89</v>
      </c>
      <c r="H1204" t="s">
        <v>8221</v>
      </c>
      <c r="I1204">
        <v>24</v>
      </c>
    </row>
    <row r="1205" spans="6:9" x14ac:dyDescent="0.2">
      <c r="F1205" t="s">
        <v>8219</v>
      </c>
      <c r="G1205">
        <v>3355</v>
      </c>
      <c r="H1205" t="s">
        <v>8221</v>
      </c>
      <c r="I1205">
        <v>0</v>
      </c>
    </row>
    <row r="1206" spans="6:9" x14ac:dyDescent="0.2">
      <c r="F1206" t="s">
        <v>8219</v>
      </c>
      <c r="G1206">
        <v>537</v>
      </c>
      <c r="H1206" t="s">
        <v>8221</v>
      </c>
      <c r="I1206">
        <v>39</v>
      </c>
    </row>
    <row r="1207" spans="6:9" x14ac:dyDescent="0.2">
      <c r="F1207" t="s">
        <v>8219</v>
      </c>
      <c r="G1207">
        <v>125</v>
      </c>
      <c r="H1207" t="s">
        <v>8221</v>
      </c>
      <c r="I1207">
        <v>6</v>
      </c>
    </row>
    <row r="1208" spans="6:9" x14ac:dyDescent="0.2">
      <c r="F1208" t="s">
        <v>8219</v>
      </c>
      <c r="G1208">
        <v>163</v>
      </c>
      <c r="H1208" t="s">
        <v>8221</v>
      </c>
      <c r="I1208">
        <v>4</v>
      </c>
    </row>
    <row r="1209" spans="6:9" x14ac:dyDescent="0.2">
      <c r="F1209" t="s">
        <v>8219</v>
      </c>
      <c r="G1209">
        <v>283</v>
      </c>
      <c r="H1209" t="s">
        <v>8221</v>
      </c>
      <c r="I1209">
        <v>3</v>
      </c>
    </row>
    <row r="1210" spans="6:9" x14ac:dyDescent="0.2">
      <c r="F1210" t="s">
        <v>8219</v>
      </c>
      <c r="G1210">
        <v>352</v>
      </c>
      <c r="H1210" t="s">
        <v>8221</v>
      </c>
      <c r="I1210">
        <v>53</v>
      </c>
    </row>
    <row r="1211" spans="6:9" x14ac:dyDescent="0.2">
      <c r="F1211" t="s">
        <v>8219</v>
      </c>
      <c r="G1211">
        <v>94</v>
      </c>
      <c r="H1211" t="s">
        <v>8221</v>
      </c>
      <c r="I1211">
        <v>1</v>
      </c>
    </row>
    <row r="1212" spans="6:9" x14ac:dyDescent="0.2">
      <c r="F1212" t="s">
        <v>8219</v>
      </c>
      <c r="G1212">
        <v>67</v>
      </c>
      <c r="H1212" t="s">
        <v>8221</v>
      </c>
      <c r="I1212">
        <v>2</v>
      </c>
    </row>
    <row r="1213" spans="6:9" x14ac:dyDescent="0.2">
      <c r="F1213" t="s">
        <v>8219</v>
      </c>
      <c r="G1213">
        <v>221</v>
      </c>
      <c r="H1213" t="s">
        <v>8221</v>
      </c>
      <c r="I1213">
        <v>25</v>
      </c>
    </row>
    <row r="1214" spans="6:9" x14ac:dyDescent="0.2">
      <c r="F1214" t="s">
        <v>8219</v>
      </c>
      <c r="G1214">
        <v>2165</v>
      </c>
      <c r="H1214" t="s">
        <v>8221</v>
      </c>
      <c r="I1214">
        <v>6</v>
      </c>
    </row>
    <row r="1215" spans="6:9" x14ac:dyDescent="0.2">
      <c r="F1215" t="s">
        <v>8219</v>
      </c>
      <c r="G1215">
        <v>179</v>
      </c>
      <c r="H1215" t="s">
        <v>8221</v>
      </c>
      <c r="I1215">
        <v>0</v>
      </c>
    </row>
    <row r="1216" spans="6:9" x14ac:dyDescent="0.2">
      <c r="F1216" t="s">
        <v>8219</v>
      </c>
      <c r="G1216">
        <v>123</v>
      </c>
      <c r="H1216" t="s">
        <v>8221</v>
      </c>
      <c r="I1216">
        <v>12</v>
      </c>
    </row>
    <row r="1217" spans="6:9" x14ac:dyDescent="0.2">
      <c r="F1217" t="s">
        <v>8219</v>
      </c>
      <c r="G1217">
        <v>1104</v>
      </c>
      <c r="H1217" t="s">
        <v>8221</v>
      </c>
      <c r="I1217">
        <v>0</v>
      </c>
    </row>
    <row r="1218" spans="6:9" x14ac:dyDescent="0.2">
      <c r="F1218" t="s">
        <v>8219</v>
      </c>
      <c r="G1218">
        <v>403</v>
      </c>
      <c r="H1218" t="s">
        <v>8221</v>
      </c>
      <c r="I1218">
        <v>36</v>
      </c>
    </row>
    <row r="1219" spans="6:9" x14ac:dyDescent="0.2">
      <c r="F1219" t="s">
        <v>8219</v>
      </c>
      <c r="G1219">
        <v>109</v>
      </c>
      <c r="H1219" t="s">
        <v>8221</v>
      </c>
      <c r="I1219">
        <v>0</v>
      </c>
    </row>
    <row r="1220" spans="6:9" x14ac:dyDescent="0.2">
      <c r="F1220" t="s">
        <v>8219</v>
      </c>
      <c r="G1220">
        <v>372</v>
      </c>
      <c r="H1220" t="s">
        <v>8221</v>
      </c>
      <c r="I1220">
        <v>2</v>
      </c>
    </row>
    <row r="1221" spans="6:9" x14ac:dyDescent="0.2">
      <c r="F1221" t="s">
        <v>8219</v>
      </c>
      <c r="G1221">
        <v>311</v>
      </c>
      <c r="H1221" t="s">
        <v>8221</v>
      </c>
      <c r="I1221">
        <v>1</v>
      </c>
    </row>
    <row r="1222" spans="6:9" x14ac:dyDescent="0.2">
      <c r="F1222" t="s">
        <v>8219</v>
      </c>
      <c r="G1222">
        <v>61</v>
      </c>
      <c r="H1222" t="s">
        <v>8221</v>
      </c>
      <c r="I1222">
        <v>59</v>
      </c>
    </row>
    <row r="1223" spans="6:9" x14ac:dyDescent="0.2">
      <c r="F1223" t="s">
        <v>8219</v>
      </c>
      <c r="G1223">
        <v>115</v>
      </c>
      <c r="H1223" t="s">
        <v>8221</v>
      </c>
      <c r="I1223">
        <v>1</v>
      </c>
    </row>
    <row r="1224" spans="6:9" x14ac:dyDescent="0.2">
      <c r="F1224" t="s">
        <v>8219</v>
      </c>
      <c r="G1224">
        <v>111</v>
      </c>
      <c r="H1224" t="s">
        <v>8221</v>
      </c>
      <c r="I1224">
        <v>31</v>
      </c>
    </row>
    <row r="1225" spans="6:9" x14ac:dyDescent="0.2">
      <c r="F1225" t="s">
        <v>8219</v>
      </c>
      <c r="G1225">
        <v>337</v>
      </c>
      <c r="H1225" t="s">
        <v>8221</v>
      </c>
      <c r="I1225">
        <v>18</v>
      </c>
    </row>
    <row r="1226" spans="6:9" x14ac:dyDescent="0.2">
      <c r="F1226" t="s">
        <v>8219</v>
      </c>
      <c r="G1226">
        <v>9</v>
      </c>
      <c r="H1226" t="s">
        <v>8221</v>
      </c>
      <c r="I1226">
        <v>10</v>
      </c>
    </row>
    <row r="1227" spans="6:9" x14ac:dyDescent="0.2">
      <c r="F1227" t="s">
        <v>8219</v>
      </c>
      <c r="G1227">
        <v>120</v>
      </c>
      <c r="H1227" t="s">
        <v>8221</v>
      </c>
      <c r="I1227">
        <v>0</v>
      </c>
    </row>
    <row r="1228" spans="6:9" x14ac:dyDescent="0.2">
      <c r="F1228" t="s">
        <v>8219</v>
      </c>
      <c r="G1228">
        <v>102</v>
      </c>
      <c r="H1228" t="s">
        <v>8221</v>
      </c>
      <c r="I1228">
        <v>14</v>
      </c>
    </row>
    <row r="1229" spans="6:9" x14ac:dyDescent="0.2">
      <c r="F1229" t="s">
        <v>8219</v>
      </c>
      <c r="G1229">
        <v>186</v>
      </c>
      <c r="H1229" t="s">
        <v>8221</v>
      </c>
      <c r="I1229">
        <v>2</v>
      </c>
    </row>
    <row r="1230" spans="6:9" x14ac:dyDescent="0.2">
      <c r="F1230" t="s">
        <v>8219</v>
      </c>
      <c r="G1230">
        <v>15</v>
      </c>
      <c r="H1230" t="s">
        <v>8221</v>
      </c>
      <c r="I1230">
        <v>1</v>
      </c>
    </row>
    <row r="1231" spans="6:9" x14ac:dyDescent="0.2">
      <c r="F1231" t="s">
        <v>8219</v>
      </c>
      <c r="G1231">
        <v>67</v>
      </c>
      <c r="H1231" t="s">
        <v>8221</v>
      </c>
      <c r="I1231">
        <v>3</v>
      </c>
    </row>
    <row r="1232" spans="6:9" x14ac:dyDescent="0.2">
      <c r="F1232" t="s">
        <v>8219</v>
      </c>
      <c r="G1232">
        <v>130</v>
      </c>
      <c r="H1232" t="s">
        <v>8221</v>
      </c>
      <c r="I1232">
        <v>0</v>
      </c>
    </row>
    <row r="1233" spans="6:9" x14ac:dyDescent="0.2">
      <c r="F1233" t="s">
        <v>8219</v>
      </c>
      <c r="G1233">
        <v>16</v>
      </c>
      <c r="H1233" t="s">
        <v>8221</v>
      </c>
      <c r="I1233">
        <v>2</v>
      </c>
    </row>
    <row r="1234" spans="6:9" x14ac:dyDescent="0.2">
      <c r="F1234" t="s">
        <v>8219</v>
      </c>
      <c r="G1234">
        <v>67</v>
      </c>
      <c r="H1234" t="s">
        <v>8221</v>
      </c>
      <c r="I1234">
        <v>0</v>
      </c>
    </row>
    <row r="1235" spans="6:9" x14ac:dyDescent="0.2">
      <c r="F1235" t="s">
        <v>8219</v>
      </c>
      <c r="G1235">
        <v>124</v>
      </c>
      <c r="H1235" t="s">
        <v>8221</v>
      </c>
      <c r="I1235">
        <v>12</v>
      </c>
    </row>
    <row r="1236" spans="6:9" x14ac:dyDescent="0.2">
      <c r="F1236" t="s">
        <v>8219</v>
      </c>
      <c r="G1236">
        <v>80</v>
      </c>
      <c r="H1236" t="s">
        <v>8221</v>
      </c>
      <c r="I1236">
        <v>1</v>
      </c>
    </row>
    <row r="1237" spans="6:9" x14ac:dyDescent="0.2">
      <c r="F1237" t="s">
        <v>8219</v>
      </c>
      <c r="G1237">
        <v>282</v>
      </c>
      <c r="H1237" t="s">
        <v>8221</v>
      </c>
      <c r="I1237">
        <v>8</v>
      </c>
    </row>
    <row r="1238" spans="6:9" x14ac:dyDescent="0.2">
      <c r="F1238" t="s">
        <v>8219</v>
      </c>
      <c r="G1238">
        <v>68</v>
      </c>
      <c r="H1238" t="s">
        <v>8221</v>
      </c>
      <c r="I1238">
        <v>2</v>
      </c>
    </row>
    <row r="1239" spans="6:9" x14ac:dyDescent="0.2">
      <c r="F1239" t="s">
        <v>8219</v>
      </c>
      <c r="G1239">
        <v>86</v>
      </c>
      <c r="H1239" t="s">
        <v>8221</v>
      </c>
      <c r="I1239">
        <v>31</v>
      </c>
    </row>
    <row r="1240" spans="6:9" x14ac:dyDescent="0.2">
      <c r="F1240" t="s">
        <v>8219</v>
      </c>
      <c r="G1240">
        <v>115</v>
      </c>
      <c r="H1240" t="s">
        <v>8221</v>
      </c>
      <c r="I1240">
        <v>5</v>
      </c>
    </row>
    <row r="1241" spans="6:9" x14ac:dyDescent="0.2">
      <c r="F1241" t="s">
        <v>8219</v>
      </c>
      <c r="G1241">
        <v>75</v>
      </c>
      <c r="H1241" t="s">
        <v>8221</v>
      </c>
      <c r="I1241">
        <v>1</v>
      </c>
    </row>
    <row r="1242" spans="6:9" x14ac:dyDescent="0.2">
      <c r="F1242" t="s">
        <v>8219</v>
      </c>
      <c r="G1242">
        <v>43</v>
      </c>
      <c r="H1242" t="s">
        <v>8221</v>
      </c>
      <c r="I1242">
        <v>12</v>
      </c>
    </row>
    <row r="1243" spans="6:9" x14ac:dyDescent="0.2">
      <c r="F1243" t="s">
        <v>8219</v>
      </c>
      <c r="G1243">
        <v>48</v>
      </c>
      <c r="H1243" t="s">
        <v>8221</v>
      </c>
      <c r="I1243">
        <v>4</v>
      </c>
    </row>
    <row r="1244" spans="6:9" x14ac:dyDescent="0.2">
      <c r="F1244" t="s">
        <v>8219</v>
      </c>
      <c r="G1244">
        <v>52</v>
      </c>
      <c r="H1244" t="s">
        <v>8221</v>
      </c>
      <c r="I1244">
        <v>0</v>
      </c>
    </row>
    <row r="1245" spans="6:9" x14ac:dyDescent="0.2">
      <c r="F1245" t="s">
        <v>8219</v>
      </c>
      <c r="G1245">
        <v>43</v>
      </c>
      <c r="H1245" t="s">
        <v>8221</v>
      </c>
      <c r="I1245">
        <v>7</v>
      </c>
    </row>
    <row r="1246" spans="6:9" x14ac:dyDescent="0.2">
      <c r="F1246" t="s">
        <v>8219</v>
      </c>
      <c r="G1246">
        <v>58</v>
      </c>
      <c r="H1246" t="s">
        <v>8221</v>
      </c>
      <c r="I1246">
        <v>2</v>
      </c>
    </row>
    <row r="1247" spans="6:9" x14ac:dyDescent="0.2">
      <c r="F1247" t="s">
        <v>8219</v>
      </c>
      <c r="G1247">
        <v>47</v>
      </c>
      <c r="H1247" t="s">
        <v>8221</v>
      </c>
      <c r="I1247">
        <v>1</v>
      </c>
    </row>
    <row r="1248" spans="6:9" x14ac:dyDescent="0.2">
      <c r="F1248" t="s">
        <v>8219</v>
      </c>
      <c r="G1248">
        <v>36</v>
      </c>
      <c r="H1248" t="s">
        <v>8221</v>
      </c>
      <c r="I1248">
        <v>4</v>
      </c>
    </row>
    <row r="1249" spans="6:9" x14ac:dyDescent="0.2">
      <c r="F1249" t="s">
        <v>8219</v>
      </c>
      <c r="G1249">
        <v>17</v>
      </c>
      <c r="H1249" t="s">
        <v>8221</v>
      </c>
      <c r="I1249">
        <v>6</v>
      </c>
    </row>
    <row r="1250" spans="6:9" x14ac:dyDescent="0.2">
      <c r="F1250" t="s">
        <v>8219</v>
      </c>
      <c r="G1250">
        <v>104</v>
      </c>
      <c r="H1250" t="s">
        <v>8221</v>
      </c>
      <c r="I1250">
        <v>8</v>
      </c>
    </row>
    <row r="1251" spans="6:9" x14ac:dyDescent="0.2">
      <c r="F1251" t="s">
        <v>8219</v>
      </c>
      <c r="G1251">
        <v>47</v>
      </c>
      <c r="H1251" t="s">
        <v>8221</v>
      </c>
      <c r="I1251">
        <v>14</v>
      </c>
    </row>
    <row r="1252" spans="6:9" x14ac:dyDescent="0.2">
      <c r="F1252" t="s">
        <v>8219</v>
      </c>
      <c r="G1252">
        <v>38</v>
      </c>
      <c r="H1252" t="s">
        <v>8221</v>
      </c>
      <c r="I1252">
        <v>0</v>
      </c>
    </row>
    <row r="1253" spans="6:9" x14ac:dyDescent="0.2">
      <c r="F1253" t="s">
        <v>8219</v>
      </c>
      <c r="G1253">
        <v>81</v>
      </c>
      <c r="H1253" t="s">
        <v>8221</v>
      </c>
      <c r="I1253">
        <v>4</v>
      </c>
    </row>
    <row r="1254" spans="6:9" x14ac:dyDescent="0.2">
      <c r="F1254" t="s">
        <v>8219</v>
      </c>
      <c r="G1254">
        <v>55</v>
      </c>
      <c r="H1254" t="s">
        <v>8221</v>
      </c>
      <c r="I1254">
        <v>0</v>
      </c>
    </row>
    <row r="1255" spans="6:9" x14ac:dyDescent="0.2">
      <c r="F1255" t="s">
        <v>8219</v>
      </c>
      <c r="G1255">
        <v>41</v>
      </c>
      <c r="H1255" t="s">
        <v>8221</v>
      </c>
      <c r="I1255">
        <v>0</v>
      </c>
    </row>
    <row r="1256" spans="6:9" x14ac:dyDescent="0.2">
      <c r="F1256" t="s">
        <v>8219</v>
      </c>
      <c r="G1256">
        <v>79</v>
      </c>
      <c r="H1256" t="s">
        <v>8221</v>
      </c>
      <c r="I1256">
        <v>1</v>
      </c>
    </row>
    <row r="1257" spans="6:9" x14ac:dyDescent="0.2">
      <c r="F1257" t="s">
        <v>8219</v>
      </c>
      <c r="G1257">
        <v>16</v>
      </c>
      <c r="H1257" t="s">
        <v>8221</v>
      </c>
      <c r="I1257">
        <v>1</v>
      </c>
    </row>
    <row r="1258" spans="6:9" x14ac:dyDescent="0.2">
      <c r="F1258" t="s">
        <v>8219</v>
      </c>
      <c r="G1258">
        <v>8</v>
      </c>
      <c r="H1258" t="s">
        <v>8221</v>
      </c>
      <c r="I1258">
        <v>1</v>
      </c>
    </row>
    <row r="1259" spans="6:9" x14ac:dyDescent="0.2">
      <c r="F1259" t="s">
        <v>8219</v>
      </c>
      <c r="G1259">
        <v>95</v>
      </c>
      <c r="H1259" t="s">
        <v>8221</v>
      </c>
      <c r="I1259">
        <v>1</v>
      </c>
    </row>
    <row r="1260" spans="6:9" x14ac:dyDescent="0.2">
      <c r="F1260" t="s">
        <v>8219</v>
      </c>
      <c r="G1260">
        <v>25</v>
      </c>
      <c r="H1260" t="s">
        <v>8221</v>
      </c>
      <c r="I1260">
        <v>4</v>
      </c>
    </row>
    <row r="1261" spans="6:9" x14ac:dyDescent="0.2">
      <c r="F1261" t="s">
        <v>8219</v>
      </c>
      <c r="G1261">
        <v>19</v>
      </c>
      <c r="H1261" t="s">
        <v>8221</v>
      </c>
      <c r="I1261">
        <v>0</v>
      </c>
    </row>
    <row r="1262" spans="6:9" x14ac:dyDescent="0.2">
      <c r="F1262" t="s">
        <v>8219</v>
      </c>
      <c r="G1262">
        <v>90</v>
      </c>
      <c r="H1262" t="s">
        <v>8221</v>
      </c>
      <c r="I1262">
        <v>0</v>
      </c>
    </row>
    <row r="1263" spans="6:9" x14ac:dyDescent="0.2">
      <c r="F1263" t="s">
        <v>8219</v>
      </c>
      <c r="G1263">
        <v>41</v>
      </c>
      <c r="H1263" t="s">
        <v>8221</v>
      </c>
      <c r="I1263">
        <v>2</v>
      </c>
    </row>
    <row r="1264" spans="6:9" x14ac:dyDescent="0.2">
      <c r="F1264" t="s">
        <v>8219</v>
      </c>
      <c r="G1264">
        <v>30</v>
      </c>
      <c r="H1264" t="s">
        <v>8221</v>
      </c>
      <c r="I1264">
        <v>24</v>
      </c>
    </row>
    <row r="1265" spans="6:9" x14ac:dyDescent="0.2">
      <c r="F1265" t="s">
        <v>8219</v>
      </c>
      <c r="G1265">
        <v>38</v>
      </c>
      <c r="H1265" t="s">
        <v>8221</v>
      </c>
      <c r="I1265">
        <v>1</v>
      </c>
    </row>
    <row r="1266" spans="6:9" x14ac:dyDescent="0.2">
      <c r="F1266" t="s">
        <v>8219</v>
      </c>
      <c r="G1266">
        <v>65</v>
      </c>
      <c r="H1266" t="s">
        <v>8221</v>
      </c>
      <c r="I1266">
        <v>2</v>
      </c>
    </row>
    <row r="1267" spans="6:9" x14ac:dyDescent="0.2">
      <c r="F1267" t="s">
        <v>8219</v>
      </c>
      <c r="G1267">
        <v>75</v>
      </c>
      <c r="H1267" t="s">
        <v>8221</v>
      </c>
      <c r="I1267">
        <v>1</v>
      </c>
    </row>
    <row r="1268" spans="6:9" x14ac:dyDescent="0.2">
      <c r="F1268" t="s">
        <v>8219</v>
      </c>
      <c r="G1268">
        <v>16</v>
      </c>
      <c r="H1268" t="s">
        <v>8221</v>
      </c>
      <c r="I1268">
        <v>37</v>
      </c>
    </row>
    <row r="1269" spans="6:9" x14ac:dyDescent="0.2">
      <c r="F1269" t="s">
        <v>8219</v>
      </c>
      <c r="G1269">
        <v>10</v>
      </c>
      <c r="H1269" t="s">
        <v>8221</v>
      </c>
      <c r="I1269">
        <v>5</v>
      </c>
    </row>
    <row r="1270" spans="6:9" x14ac:dyDescent="0.2">
      <c r="F1270" t="s">
        <v>8219</v>
      </c>
      <c r="G1270">
        <v>27</v>
      </c>
      <c r="H1270" t="s">
        <v>8221</v>
      </c>
      <c r="I1270">
        <v>4</v>
      </c>
    </row>
    <row r="1271" spans="6:9" x14ac:dyDescent="0.2">
      <c r="F1271" t="s">
        <v>8219</v>
      </c>
      <c r="G1271">
        <v>259</v>
      </c>
      <c r="H1271" t="s">
        <v>8221</v>
      </c>
      <c r="I1271">
        <v>16</v>
      </c>
    </row>
    <row r="1272" spans="6:9" x14ac:dyDescent="0.2">
      <c r="F1272" t="s">
        <v>8219</v>
      </c>
      <c r="G1272">
        <v>39</v>
      </c>
      <c r="H1272" t="s">
        <v>8221</v>
      </c>
      <c r="I1272">
        <v>9</v>
      </c>
    </row>
    <row r="1273" spans="6:9" x14ac:dyDescent="0.2">
      <c r="F1273" t="s">
        <v>8219</v>
      </c>
      <c r="G1273">
        <v>42</v>
      </c>
      <c r="H1273" t="s">
        <v>8221</v>
      </c>
      <c r="I1273">
        <v>0</v>
      </c>
    </row>
    <row r="1274" spans="6:9" x14ac:dyDescent="0.2">
      <c r="F1274" t="s">
        <v>8219</v>
      </c>
      <c r="G1274">
        <v>10</v>
      </c>
      <c r="H1274" t="s">
        <v>8221</v>
      </c>
      <c r="I1274">
        <v>40</v>
      </c>
    </row>
    <row r="1275" spans="6:9" x14ac:dyDescent="0.2">
      <c r="F1275" t="s">
        <v>8219</v>
      </c>
      <c r="G1275">
        <v>56</v>
      </c>
      <c r="H1275" t="s">
        <v>8221</v>
      </c>
      <c r="I1275">
        <v>0</v>
      </c>
    </row>
    <row r="1276" spans="6:9" x14ac:dyDescent="0.2">
      <c r="F1276" t="s">
        <v>8219</v>
      </c>
      <c r="G1276">
        <v>20</v>
      </c>
      <c r="H1276" t="s">
        <v>8221</v>
      </c>
      <c r="I1276">
        <v>2</v>
      </c>
    </row>
    <row r="1277" spans="6:9" x14ac:dyDescent="0.2">
      <c r="F1277" t="s">
        <v>8219</v>
      </c>
      <c r="G1277">
        <v>170</v>
      </c>
      <c r="H1277" t="s">
        <v>8221</v>
      </c>
      <c r="I1277">
        <v>1</v>
      </c>
    </row>
    <row r="1278" spans="6:9" x14ac:dyDescent="0.2">
      <c r="F1278" t="s">
        <v>8219</v>
      </c>
      <c r="G1278">
        <v>29</v>
      </c>
      <c r="H1278" t="s">
        <v>8221</v>
      </c>
      <c r="I1278">
        <v>9</v>
      </c>
    </row>
    <row r="1279" spans="6:9" x14ac:dyDescent="0.2">
      <c r="F1279" t="s">
        <v>8219</v>
      </c>
      <c r="G1279">
        <v>132</v>
      </c>
      <c r="H1279" t="s">
        <v>8221</v>
      </c>
      <c r="I1279">
        <v>34</v>
      </c>
    </row>
    <row r="1280" spans="6:9" x14ac:dyDescent="0.2">
      <c r="F1280" t="s">
        <v>8219</v>
      </c>
      <c r="G1280">
        <v>27</v>
      </c>
      <c r="H1280" t="s">
        <v>8221</v>
      </c>
      <c r="I1280">
        <v>23</v>
      </c>
    </row>
    <row r="1281" spans="6:9" x14ac:dyDescent="0.2">
      <c r="F1281" t="s">
        <v>8219</v>
      </c>
      <c r="G1281">
        <v>26</v>
      </c>
      <c r="H1281" t="s">
        <v>8221</v>
      </c>
      <c r="I1281">
        <v>19</v>
      </c>
    </row>
    <row r="1282" spans="6:9" x14ac:dyDescent="0.2">
      <c r="F1282" t="s">
        <v>8219</v>
      </c>
      <c r="G1282">
        <v>43</v>
      </c>
      <c r="H1282" t="s">
        <v>8221</v>
      </c>
      <c r="I1282">
        <v>50</v>
      </c>
    </row>
    <row r="1283" spans="6:9" x14ac:dyDescent="0.2">
      <c r="F1283" t="s">
        <v>8219</v>
      </c>
      <c r="G1283">
        <v>80</v>
      </c>
      <c r="H1283" t="s">
        <v>8221</v>
      </c>
      <c r="I1283">
        <v>12</v>
      </c>
    </row>
    <row r="1284" spans="6:9" x14ac:dyDescent="0.2">
      <c r="F1284" t="s">
        <v>8219</v>
      </c>
      <c r="G1284">
        <v>33</v>
      </c>
      <c r="H1284" t="s">
        <v>8221</v>
      </c>
      <c r="I1284">
        <v>8</v>
      </c>
    </row>
    <row r="1285" spans="6:9" x14ac:dyDescent="0.2">
      <c r="F1285" t="s">
        <v>8219</v>
      </c>
      <c r="G1285">
        <v>71</v>
      </c>
      <c r="H1285" t="s">
        <v>8221</v>
      </c>
      <c r="I1285">
        <v>9</v>
      </c>
    </row>
    <row r="1286" spans="6:9" x14ac:dyDescent="0.2">
      <c r="F1286" t="s">
        <v>8219</v>
      </c>
      <c r="G1286">
        <v>81</v>
      </c>
      <c r="H1286" t="s">
        <v>8221</v>
      </c>
      <c r="I1286">
        <v>43</v>
      </c>
    </row>
    <row r="1287" spans="6:9" x14ac:dyDescent="0.2">
      <c r="F1287" t="s">
        <v>8219</v>
      </c>
      <c r="G1287">
        <v>76</v>
      </c>
      <c r="H1287" t="s">
        <v>8221</v>
      </c>
      <c r="I1287">
        <v>28</v>
      </c>
    </row>
    <row r="1288" spans="6:9" x14ac:dyDescent="0.2">
      <c r="F1288" t="s">
        <v>8219</v>
      </c>
      <c r="G1288">
        <v>48</v>
      </c>
      <c r="H1288" t="s">
        <v>8221</v>
      </c>
      <c r="I1288">
        <v>4</v>
      </c>
    </row>
    <row r="1289" spans="6:9" x14ac:dyDescent="0.2">
      <c r="F1289" t="s">
        <v>8219</v>
      </c>
      <c r="G1289">
        <v>61</v>
      </c>
      <c r="H1289" t="s">
        <v>8221</v>
      </c>
      <c r="I1289">
        <v>24</v>
      </c>
    </row>
    <row r="1290" spans="6:9" x14ac:dyDescent="0.2">
      <c r="F1290" t="s">
        <v>8219</v>
      </c>
      <c r="G1290">
        <v>60</v>
      </c>
      <c r="H1290" t="s">
        <v>8221</v>
      </c>
      <c r="I1290">
        <v>2</v>
      </c>
    </row>
    <row r="1291" spans="6:9" x14ac:dyDescent="0.2">
      <c r="F1291" t="s">
        <v>8219</v>
      </c>
      <c r="G1291">
        <v>136</v>
      </c>
      <c r="H1291" t="s">
        <v>8221</v>
      </c>
      <c r="I1291">
        <v>2</v>
      </c>
    </row>
    <row r="1292" spans="6:9" x14ac:dyDescent="0.2">
      <c r="F1292" t="s">
        <v>8219</v>
      </c>
      <c r="G1292">
        <v>14</v>
      </c>
      <c r="H1292" t="s">
        <v>8221</v>
      </c>
      <c r="I1292">
        <v>20</v>
      </c>
    </row>
    <row r="1293" spans="6:9" x14ac:dyDescent="0.2">
      <c r="F1293" t="s">
        <v>8219</v>
      </c>
      <c r="G1293">
        <v>78</v>
      </c>
      <c r="H1293" t="s">
        <v>8221</v>
      </c>
      <c r="I1293">
        <v>1</v>
      </c>
    </row>
    <row r="1294" spans="6:9" x14ac:dyDescent="0.2">
      <c r="F1294" t="s">
        <v>8219</v>
      </c>
      <c r="G1294">
        <v>4</v>
      </c>
      <c r="H1294" t="s">
        <v>8221</v>
      </c>
      <c r="I1294">
        <v>1</v>
      </c>
    </row>
    <row r="1295" spans="6:9" x14ac:dyDescent="0.2">
      <c r="F1295" t="s">
        <v>8219</v>
      </c>
      <c r="G1295">
        <v>11</v>
      </c>
      <c r="H1295" t="s">
        <v>8221</v>
      </c>
      <c r="I1295">
        <v>4</v>
      </c>
    </row>
    <row r="1296" spans="6:9" x14ac:dyDescent="0.2">
      <c r="F1296" t="s">
        <v>8219</v>
      </c>
      <c r="G1296">
        <v>185</v>
      </c>
      <c r="H1296" t="s">
        <v>8221</v>
      </c>
      <c r="I1296">
        <v>1</v>
      </c>
    </row>
    <row r="1297" spans="6:9" x14ac:dyDescent="0.2">
      <c r="F1297" t="s">
        <v>8219</v>
      </c>
      <c r="G1297">
        <v>59</v>
      </c>
      <c r="H1297" t="s">
        <v>8221</v>
      </c>
      <c r="I1297">
        <v>1</v>
      </c>
    </row>
    <row r="1298" spans="6:9" x14ac:dyDescent="0.2">
      <c r="F1298" t="s">
        <v>8219</v>
      </c>
      <c r="G1298">
        <v>27</v>
      </c>
      <c r="H1298" t="s">
        <v>8221</v>
      </c>
      <c r="I1298">
        <v>13</v>
      </c>
    </row>
    <row r="1299" spans="6:9" x14ac:dyDescent="0.2">
      <c r="F1299" t="s">
        <v>8219</v>
      </c>
      <c r="G1299">
        <v>63</v>
      </c>
      <c r="H1299" t="s">
        <v>8221</v>
      </c>
      <c r="I1299">
        <v>1</v>
      </c>
    </row>
    <row r="1300" spans="6:9" x14ac:dyDescent="0.2">
      <c r="F1300" t="s">
        <v>8219</v>
      </c>
      <c r="G1300">
        <v>13</v>
      </c>
      <c r="H1300" t="s">
        <v>8221</v>
      </c>
      <c r="I1300">
        <v>1</v>
      </c>
    </row>
    <row r="1301" spans="6:9" x14ac:dyDescent="0.2">
      <c r="F1301" t="s">
        <v>8219</v>
      </c>
      <c r="G1301">
        <v>13</v>
      </c>
      <c r="H1301" t="s">
        <v>8221</v>
      </c>
      <c r="I1301">
        <v>0</v>
      </c>
    </row>
    <row r="1302" spans="6:9" x14ac:dyDescent="0.2">
      <c r="F1302" t="s">
        <v>8219</v>
      </c>
      <c r="G1302">
        <v>57</v>
      </c>
      <c r="H1302" t="s">
        <v>8221</v>
      </c>
      <c r="I1302">
        <v>3</v>
      </c>
    </row>
    <row r="1303" spans="6:9" x14ac:dyDescent="0.2">
      <c r="F1303" t="s">
        <v>8219</v>
      </c>
      <c r="G1303">
        <v>61</v>
      </c>
      <c r="H1303" t="s">
        <v>8221</v>
      </c>
      <c r="I1303">
        <v>14</v>
      </c>
    </row>
    <row r="1304" spans="6:9" x14ac:dyDescent="0.2">
      <c r="F1304" t="s">
        <v>8219</v>
      </c>
      <c r="G1304">
        <v>65</v>
      </c>
      <c r="H1304" t="s">
        <v>8221</v>
      </c>
      <c r="I1304">
        <v>2</v>
      </c>
    </row>
    <row r="1305" spans="6:9" x14ac:dyDescent="0.2">
      <c r="F1305" t="s">
        <v>8219</v>
      </c>
      <c r="G1305">
        <v>134</v>
      </c>
      <c r="H1305" t="s">
        <v>8221</v>
      </c>
      <c r="I1305">
        <v>5</v>
      </c>
    </row>
    <row r="1306" spans="6:9" x14ac:dyDescent="0.2">
      <c r="F1306" t="s">
        <v>8219</v>
      </c>
      <c r="G1306">
        <v>37</v>
      </c>
      <c r="H1306" t="s">
        <v>8221</v>
      </c>
      <c r="I1306">
        <v>14</v>
      </c>
    </row>
    <row r="1307" spans="6:9" x14ac:dyDescent="0.2">
      <c r="F1307" t="s">
        <v>8219</v>
      </c>
      <c r="G1307">
        <v>37</v>
      </c>
      <c r="H1307" t="s">
        <v>8221</v>
      </c>
      <c r="I1307">
        <v>9</v>
      </c>
    </row>
    <row r="1308" spans="6:9" x14ac:dyDescent="0.2">
      <c r="F1308" t="s">
        <v>8219</v>
      </c>
      <c r="G1308">
        <v>150</v>
      </c>
      <c r="H1308" t="s">
        <v>8221</v>
      </c>
      <c r="I1308">
        <v>8</v>
      </c>
    </row>
    <row r="1309" spans="6:9" x14ac:dyDescent="0.2">
      <c r="F1309" t="s">
        <v>8219</v>
      </c>
      <c r="G1309">
        <v>56</v>
      </c>
      <c r="H1309" t="s">
        <v>8221</v>
      </c>
      <c r="I1309">
        <v>7</v>
      </c>
    </row>
    <row r="1310" spans="6:9" x14ac:dyDescent="0.2">
      <c r="F1310" t="s">
        <v>8219</v>
      </c>
      <c r="G1310">
        <v>18</v>
      </c>
      <c r="H1310" t="s">
        <v>8221</v>
      </c>
      <c r="I1310">
        <v>0</v>
      </c>
    </row>
    <row r="1311" spans="6:9" x14ac:dyDescent="0.2">
      <c r="F1311" t="s">
        <v>8219</v>
      </c>
      <c r="G1311">
        <v>60</v>
      </c>
      <c r="H1311" t="s">
        <v>8221</v>
      </c>
      <c r="I1311">
        <v>84</v>
      </c>
    </row>
    <row r="1312" spans="6:9" x14ac:dyDescent="0.2">
      <c r="F1312" t="s">
        <v>8219</v>
      </c>
      <c r="G1312">
        <v>67</v>
      </c>
      <c r="H1312" t="s">
        <v>8221</v>
      </c>
      <c r="I1312">
        <v>11</v>
      </c>
    </row>
    <row r="1313" spans="6:9" x14ac:dyDescent="0.2">
      <c r="F1313" t="s">
        <v>8219</v>
      </c>
      <c r="G1313">
        <v>35</v>
      </c>
      <c r="H1313" t="s">
        <v>8221</v>
      </c>
      <c r="I1313">
        <v>1</v>
      </c>
    </row>
    <row r="1314" spans="6:9" x14ac:dyDescent="0.2">
      <c r="F1314" t="s">
        <v>8219</v>
      </c>
      <c r="G1314">
        <v>34</v>
      </c>
      <c r="H1314" t="s">
        <v>8221</v>
      </c>
      <c r="I1314">
        <v>4</v>
      </c>
    </row>
    <row r="1315" spans="6:9" x14ac:dyDescent="0.2">
      <c r="F1315" t="s">
        <v>8219</v>
      </c>
      <c r="G1315">
        <v>36</v>
      </c>
      <c r="H1315" t="s">
        <v>8221</v>
      </c>
      <c r="I1315">
        <v>10</v>
      </c>
    </row>
    <row r="1316" spans="6:9" x14ac:dyDescent="0.2">
      <c r="F1316" t="s">
        <v>8219</v>
      </c>
      <c r="G1316">
        <v>18</v>
      </c>
      <c r="H1316" t="s">
        <v>8221</v>
      </c>
      <c r="I1316">
        <v>16</v>
      </c>
    </row>
    <row r="1317" spans="6:9" x14ac:dyDescent="0.2">
      <c r="F1317" t="s">
        <v>8219</v>
      </c>
      <c r="G1317">
        <v>25</v>
      </c>
      <c r="H1317" t="s">
        <v>8221</v>
      </c>
      <c r="I1317">
        <v>2</v>
      </c>
    </row>
    <row r="1318" spans="6:9" x14ac:dyDescent="0.2">
      <c r="F1318" t="s">
        <v>8219</v>
      </c>
      <c r="G1318">
        <v>21</v>
      </c>
      <c r="H1318" t="s">
        <v>8221</v>
      </c>
      <c r="I1318">
        <v>5</v>
      </c>
    </row>
    <row r="1319" spans="6:9" x14ac:dyDescent="0.2">
      <c r="F1319" t="s">
        <v>8219</v>
      </c>
      <c r="G1319">
        <v>151</v>
      </c>
      <c r="H1319" t="s">
        <v>8221</v>
      </c>
      <c r="I1319">
        <v>1</v>
      </c>
    </row>
    <row r="1320" spans="6:9" x14ac:dyDescent="0.2">
      <c r="F1320" t="s">
        <v>8219</v>
      </c>
      <c r="G1320">
        <v>489</v>
      </c>
      <c r="H1320" t="s">
        <v>8221</v>
      </c>
      <c r="I1320">
        <v>31</v>
      </c>
    </row>
    <row r="1321" spans="6:9" x14ac:dyDescent="0.2">
      <c r="F1321" t="s">
        <v>8219</v>
      </c>
      <c r="G1321">
        <v>50</v>
      </c>
      <c r="H1321" t="s">
        <v>8221</v>
      </c>
      <c r="I1321">
        <v>0</v>
      </c>
    </row>
    <row r="1322" spans="6:9" x14ac:dyDescent="0.2">
      <c r="F1322" t="s">
        <v>8219</v>
      </c>
      <c r="G1322">
        <v>321</v>
      </c>
      <c r="H1322" t="s">
        <v>8221</v>
      </c>
      <c r="I1322">
        <v>2</v>
      </c>
    </row>
    <row r="1323" spans="6:9" x14ac:dyDescent="0.2">
      <c r="F1323" t="s">
        <v>8219</v>
      </c>
      <c r="G1323">
        <v>1762</v>
      </c>
      <c r="H1323" t="s">
        <v>8221</v>
      </c>
      <c r="I1323">
        <v>7</v>
      </c>
    </row>
    <row r="1324" spans="6:9" x14ac:dyDescent="0.2">
      <c r="F1324" t="s">
        <v>8219</v>
      </c>
      <c r="G1324">
        <v>385</v>
      </c>
      <c r="H1324" t="s">
        <v>8221</v>
      </c>
      <c r="I1324">
        <v>16</v>
      </c>
    </row>
    <row r="1325" spans="6:9" x14ac:dyDescent="0.2">
      <c r="F1325" t="s">
        <v>8219</v>
      </c>
      <c r="G1325">
        <v>398</v>
      </c>
      <c r="H1325" t="s">
        <v>8221</v>
      </c>
      <c r="I1325">
        <v>4</v>
      </c>
    </row>
    <row r="1326" spans="6:9" x14ac:dyDescent="0.2">
      <c r="F1326" t="s">
        <v>8219</v>
      </c>
      <c r="G1326">
        <v>304</v>
      </c>
      <c r="H1326" t="s">
        <v>8221</v>
      </c>
      <c r="I1326">
        <v>4</v>
      </c>
    </row>
    <row r="1327" spans="6:9" x14ac:dyDescent="0.2">
      <c r="F1327" t="s">
        <v>8219</v>
      </c>
      <c r="G1327">
        <v>676</v>
      </c>
      <c r="H1327" t="s">
        <v>8221</v>
      </c>
      <c r="I1327">
        <v>4</v>
      </c>
    </row>
    <row r="1328" spans="6:9" x14ac:dyDescent="0.2">
      <c r="F1328" t="s">
        <v>8219</v>
      </c>
      <c r="G1328">
        <v>577</v>
      </c>
      <c r="H1328" t="s">
        <v>8221</v>
      </c>
      <c r="I1328">
        <v>3</v>
      </c>
    </row>
    <row r="1329" spans="6:9" x14ac:dyDescent="0.2">
      <c r="F1329" t="s">
        <v>8219</v>
      </c>
      <c r="G1329">
        <v>3663</v>
      </c>
      <c r="H1329" t="s">
        <v>8221</v>
      </c>
      <c r="I1329">
        <v>36</v>
      </c>
    </row>
    <row r="1330" spans="6:9" x14ac:dyDescent="0.2">
      <c r="F1330" t="s">
        <v>8219</v>
      </c>
      <c r="G1330">
        <v>294</v>
      </c>
      <c r="H1330" t="s">
        <v>8221</v>
      </c>
      <c r="I1330">
        <v>1</v>
      </c>
    </row>
    <row r="1331" spans="6:9" x14ac:dyDescent="0.2">
      <c r="F1331" t="s">
        <v>8219</v>
      </c>
      <c r="G1331">
        <v>28</v>
      </c>
      <c r="H1331" t="s">
        <v>8221</v>
      </c>
      <c r="I1331">
        <v>7</v>
      </c>
    </row>
    <row r="1332" spans="6:9" x14ac:dyDescent="0.2">
      <c r="F1332" t="s">
        <v>8219</v>
      </c>
      <c r="G1332">
        <v>100</v>
      </c>
      <c r="H1332" t="s">
        <v>8221</v>
      </c>
      <c r="I1332">
        <v>27</v>
      </c>
    </row>
    <row r="1333" spans="6:9" x14ac:dyDescent="0.2">
      <c r="F1333" t="s">
        <v>8219</v>
      </c>
      <c r="G1333">
        <v>72</v>
      </c>
      <c r="H1333" t="s">
        <v>8221</v>
      </c>
      <c r="I1333">
        <v>1</v>
      </c>
    </row>
    <row r="1334" spans="6:9" x14ac:dyDescent="0.2">
      <c r="F1334" t="s">
        <v>8219</v>
      </c>
      <c r="G1334">
        <v>238</v>
      </c>
      <c r="H1334" t="s">
        <v>8221</v>
      </c>
      <c r="I1334">
        <v>0</v>
      </c>
    </row>
    <row r="1335" spans="6:9" x14ac:dyDescent="0.2">
      <c r="F1335" t="s">
        <v>8219</v>
      </c>
      <c r="G1335">
        <v>159</v>
      </c>
      <c r="H1335" t="s">
        <v>8221</v>
      </c>
      <c r="I1335">
        <v>1</v>
      </c>
    </row>
    <row r="1336" spans="6:9" x14ac:dyDescent="0.2">
      <c r="F1336" t="s">
        <v>8219</v>
      </c>
      <c r="G1336">
        <v>77</v>
      </c>
      <c r="H1336" t="s">
        <v>8221</v>
      </c>
      <c r="I1336">
        <v>3</v>
      </c>
    </row>
    <row r="1337" spans="6:9" x14ac:dyDescent="0.2">
      <c r="F1337" t="s">
        <v>8219</v>
      </c>
      <c r="G1337">
        <v>53</v>
      </c>
      <c r="H1337" t="s">
        <v>8221</v>
      </c>
      <c r="I1337">
        <v>3</v>
      </c>
    </row>
    <row r="1338" spans="6:9" x14ac:dyDescent="0.2">
      <c r="F1338" t="s">
        <v>8219</v>
      </c>
      <c r="G1338">
        <v>1251</v>
      </c>
      <c r="H1338" t="s">
        <v>8221</v>
      </c>
      <c r="I1338">
        <v>3</v>
      </c>
    </row>
    <row r="1339" spans="6:9" x14ac:dyDescent="0.2">
      <c r="F1339" t="s">
        <v>8219</v>
      </c>
      <c r="G1339">
        <v>465</v>
      </c>
      <c r="H1339" t="s">
        <v>8221</v>
      </c>
      <c r="I1339">
        <v>0</v>
      </c>
    </row>
    <row r="1340" spans="6:9" x14ac:dyDescent="0.2">
      <c r="F1340" t="s">
        <v>8219</v>
      </c>
      <c r="G1340">
        <v>74</v>
      </c>
      <c r="H1340" t="s">
        <v>8221</v>
      </c>
      <c r="I1340">
        <v>6</v>
      </c>
    </row>
    <row r="1341" spans="6:9" x14ac:dyDescent="0.2">
      <c r="F1341" t="s">
        <v>8219</v>
      </c>
      <c r="G1341">
        <v>62</v>
      </c>
      <c r="H1341" t="s">
        <v>8221</v>
      </c>
      <c r="I1341">
        <v>17</v>
      </c>
    </row>
    <row r="1342" spans="6:9" x14ac:dyDescent="0.2">
      <c r="F1342" t="s">
        <v>8219</v>
      </c>
      <c r="G1342">
        <v>3468</v>
      </c>
      <c r="H1342" t="s">
        <v>8221</v>
      </c>
      <c r="I1342">
        <v>40</v>
      </c>
    </row>
    <row r="1343" spans="6:9" x14ac:dyDescent="0.2">
      <c r="F1343" t="s">
        <v>8219</v>
      </c>
      <c r="G1343">
        <v>52</v>
      </c>
      <c r="H1343" t="s">
        <v>8221</v>
      </c>
      <c r="I1343">
        <v>3</v>
      </c>
    </row>
    <row r="1344" spans="6:9" x14ac:dyDescent="0.2">
      <c r="F1344" t="s">
        <v>8219</v>
      </c>
      <c r="G1344">
        <v>50</v>
      </c>
      <c r="H1344" t="s">
        <v>8221</v>
      </c>
      <c r="I1344">
        <v>1</v>
      </c>
    </row>
    <row r="1345" spans="6:9" x14ac:dyDescent="0.2">
      <c r="F1345" t="s">
        <v>8219</v>
      </c>
      <c r="G1345">
        <v>45</v>
      </c>
      <c r="H1345" t="s">
        <v>8221</v>
      </c>
      <c r="I1345">
        <v>2</v>
      </c>
    </row>
    <row r="1346" spans="6:9" x14ac:dyDescent="0.2">
      <c r="F1346" t="s">
        <v>8219</v>
      </c>
      <c r="G1346">
        <v>21</v>
      </c>
      <c r="H1346" t="s">
        <v>8221</v>
      </c>
      <c r="I1346">
        <v>7</v>
      </c>
    </row>
    <row r="1347" spans="6:9" x14ac:dyDescent="0.2">
      <c r="F1347" t="s">
        <v>8219</v>
      </c>
      <c r="G1347">
        <v>100</v>
      </c>
      <c r="H1347" t="s">
        <v>8221</v>
      </c>
      <c r="I1347">
        <v>14</v>
      </c>
    </row>
    <row r="1348" spans="6:9" x14ac:dyDescent="0.2">
      <c r="F1348" t="s">
        <v>8219</v>
      </c>
      <c r="G1348">
        <v>81</v>
      </c>
      <c r="H1348" t="s">
        <v>8221</v>
      </c>
      <c r="I1348">
        <v>0</v>
      </c>
    </row>
    <row r="1349" spans="6:9" x14ac:dyDescent="0.2">
      <c r="F1349" t="s">
        <v>8219</v>
      </c>
      <c r="G1349">
        <v>286</v>
      </c>
      <c r="H1349" t="s">
        <v>8221</v>
      </c>
      <c r="I1349">
        <v>0</v>
      </c>
    </row>
    <row r="1350" spans="6:9" x14ac:dyDescent="0.2">
      <c r="F1350" t="s">
        <v>8219</v>
      </c>
      <c r="G1350">
        <v>42</v>
      </c>
      <c r="H1350" t="s">
        <v>8221</v>
      </c>
      <c r="I1350">
        <v>1</v>
      </c>
    </row>
    <row r="1351" spans="6:9" x14ac:dyDescent="0.2">
      <c r="F1351" t="s">
        <v>8219</v>
      </c>
      <c r="G1351">
        <v>199</v>
      </c>
      <c r="H1351" t="s">
        <v>8221</v>
      </c>
      <c r="I1351">
        <v>12</v>
      </c>
    </row>
    <row r="1352" spans="6:9" x14ac:dyDescent="0.2">
      <c r="F1352" t="s">
        <v>8219</v>
      </c>
      <c r="G1352">
        <v>25</v>
      </c>
      <c r="H1352" t="s">
        <v>8221</v>
      </c>
      <c r="I1352">
        <v>12</v>
      </c>
    </row>
    <row r="1353" spans="6:9" x14ac:dyDescent="0.2">
      <c r="F1353" t="s">
        <v>8219</v>
      </c>
      <c r="G1353">
        <v>84</v>
      </c>
      <c r="H1353" t="s">
        <v>8221</v>
      </c>
      <c r="I1353">
        <v>23</v>
      </c>
    </row>
    <row r="1354" spans="6:9" x14ac:dyDescent="0.2">
      <c r="F1354" t="s">
        <v>8219</v>
      </c>
      <c r="G1354">
        <v>50</v>
      </c>
      <c r="H1354" t="s">
        <v>8221</v>
      </c>
      <c r="I1354">
        <v>0</v>
      </c>
    </row>
    <row r="1355" spans="6:9" x14ac:dyDescent="0.2">
      <c r="F1355" t="s">
        <v>8219</v>
      </c>
      <c r="G1355">
        <v>26</v>
      </c>
      <c r="H1355" t="s">
        <v>8221</v>
      </c>
      <c r="I1355">
        <v>10</v>
      </c>
    </row>
    <row r="1356" spans="6:9" x14ac:dyDescent="0.2">
      <c r="F1356" t="s">
        <v>8219</v>
      </c>
      <c r="G1356">
        <v>14</v>
      </c>
      <c r="H1356" t="s">
        <v>8221</v>
      </c>
      <c r="I1356">
        <v>5</v>
      </c>
    </row>
    <row r="1357" spans="6:9" x14ac:dyDescent="0.2">
      <c r="F1357" t="s">
        <v>8219</v>
      </c>
      <c r="G1357">
        <v>49</v>
      </c>
      <c r="H1357" t="s">
        <v>8221</v>
      </c>
      <c r="I1357">
        <v>1</v>
      </c>
    </row>
    <row r="1358" spans="6:9" x14ac:dyDescent="0.2">
      <c r="F1358" t="s">
        <v>8219</v>
      </c>
      <c r="G1358">
        <v>69</v>
      </c>
      <c r="H1358" t="s">
        <v>8221</v>
      </c>
      <c r="I1358">
        <v>2</v>
      </c>
    </row>
    <row r="1359" spans="6:9" x14ac:dyDescent="0.2">
      <c r="F1359" t="s">
        <v>8219</v>
      </c>
      <c r="G1359">
        <v>60</v>
      </c>
      <c r="H1359" t="s">
        <v>8221</v>
      </c>
      <c r="I1359">
        <v>2</v>
      </c>
    </row>
    <row r="1360" spans="6:9" x14ac:dyDescent="0.2">
      <c r="F1360" t="s">
        <v>8219</v>
      </c>
      <c r="G1360">
        <v>80</v>
      </c>
      <c r="H1360" t="s">
        <v>8221</v>
      </c>
      <c r="I1360">
        <v>0</v>
      </c>
    </row>
    <row r="1361" spans="6:9" x14ac:dyDescent="0.2">
      <c r="F1361" t="s">
        <v>8219</v>
      </c>
      <c r="G1361">
        <v>56</v>
      </c>
      <c r="H1361" t="s">
        <v>8221</v>
      </c>
      <c r="I1361">
        <v>13</v>
      </c>
    </row>
    <row r="1362" spans="6:9" x14ac:dyDescent="0.2">
      <c r="F1362" t="s">
        <v>8219</v>
      </c>
      <c r="G1362">
        <v>104</v>
      </c>
      <c r="H1362" t="s">
        <v>8221</v>
      </c>
      <c r="I1362">
        <v>0</v>
      </c>
    </row>
    <row r="1363" spans="6:9" x14ac:dyDescent="0.2">
      <c r="F1363" t="s">
        <v>8219</v>
      </c>
      <c r="G1363">
        <v>46</v>
      </c>
      <c r="H1363" t="s">
        <v>8221</v>
      </c>
      <c r="I1363">
        <v>1</v>
      </c>
    </row>
    <row r="1364" spans="6:9" x14ac:dyDescent="0.2">
      <c r="F1364" t="s">
        <v>8219</v>
      </c>
      <c r="G1364">
        <v>206</v>
      </c>
      <c r="H1364" t="s">
        <v>8221</v>
      </c>
      <c r="I1364">
        <v>5</v>
      </c>
    </row>
    <row r="1365" spans="6:9" x14ac:dyDescent="0.2">
      <c r="F1365" t="s">
        <v>8219</v>
      </c>
      <c r="G1365">
        <v>18</v>
      </c>
      <c r="H1365" t="s">
        <v>8221</v>
      </c>
      <c r="I1365">
        <v>2</v>
      </c>
    </row>
    <row r="1366" spans="6:9" x14ac:dyDescent="0.2">
      <c r="F1366" t="s">
        <v>8219</v>
      </c>
      <c r="G1366">
        <v>28</v>
      </c>
      <c r="H1366" t="s">
        <v>8221</v>
      </c>
      <c r="I1366">
        <v>0</v>
      </c>
    </row>
    <row r="1367" spans="6:9" x14ac:dyDescent="0.2">
      <c r="F1367" t="s">
        <v>8219</v>
      </c>
      <c r="G1367">
        <v>11</v>
      </c>
      <c r="H1367" t="s">
        <v>8221</v>
      </c>
      <c r="I1367">
        <v>32</v>
      </c>
    </row>
    <row r="1368" spans="6:9" x14ac:dyDescent="0.2">
      <c r="F1368" t="s">
        <v>8219</v>
      </c>
      <c r="G1368">
        <v>263</v>
      </c>
      <c r="H1368" t="s">
        <v>8221</v>
      </c>
      <c r="I1368">
        <v>1</v>
      </c>
    </row>
    <row r="1369" spans="6:9" x14ac:dyDescent="0.2">
      <c r="F1369" t="s">
        <v>8219</v>
      </c>
      <c r="G1369">
        <v>394</v>
      </c>
      <c r="H1369" t="s">
        <v>8221</v>
      </c>
      <c r="I1369">
        <v>1</v>
      </c>
    </row>
    <row r="1370" spans="6:9" x14ac:dyDescent="0.2">
      <c r="F1370" t="s">
        <v>8219</v>
      </c>
      <c r="G1370">
        <v>1049</v>
      </c>
      <c r="H1370" t="s">
        <v>8221</v>
      </c>
      <c r="I1370">
        <v>1</v>
      </c>
    </row>
    <row r="1371" spans="6:9" x14ac:dyDescent="0.2">
      <c r="F1371" t="s">
        <v>8219</v>
      </c>
      <c r="G1371">
        <v>308</v>
      </c>
      <c r="H1371" t="s">
        <v>8221</v>
      </c>
      <c r="I1371">
        <v>0</v>
      </c>
    </row>
    <row r="1372" spans="6:9" x14ac:dyDescent="0.2">
      <c r="F1372" t="s">
        <v>8219</v>
      </c>
      <c r="G1372">
        <v>1088</v>
      </c>
      <c r="H1372" t="s">
        <v>8221</v>
      </c>
      <c r="I1372">
        <v>0</v>
      </c>
    </row>
    <row r="1373" spans="6:9" x14ac:dyDescent="0.2">
      <c r="F1373" t="s">
        <v>8219</v>
      </c>
      <c r="G1373">
        <v>73</v>
      </c>
      <c r="H1373" t="s">
        <v>8221</v>
      </c>
      <c r="I1373">
        <v>8</v>
      </c>
    </row>
    <row r="1374" spans="6:9" x14ac:dyDescent="0.2">
      <c r="F1374" t="s">
        <v>8219</v>
      </c>
      <c r="G1374">
        <v>143</v>
      </c>
      <c r="H1374" t="s">
        <v>8221</v>
      </c>
      <c r="I1374">
        <v>0</v>
      </c>
    </row>
    <row r="1375" spans="6:9" x14ac:dyDescent="0.2">
      <c r="F1375" t="s">
        <v>8219</v>
      </c>
      <c r="G1375">
        <v>1420</v>
      </c>
      <c r="H1375" t="s">
        <v>8221</v>
      </c>
      <c r="I1375">
        <v>1</v>
      </c>
    </row>
    <row r="1376" spans="6:9" x14ac:dyDescent="0.2">
      <c r="F1376" t="s">
        <v>8219</v>
      </c>
      <c r="G1376">
        <v>305</v>
      </c>
      <c r="H1376" t="s">
        <v>8221</v>
      </c>
      <c r="I1376">
        <v>16</v>
      </c>
    </row>
    <row r="1377" spans="6:9" x14ac:dyDescent="0.2">
      <c r="F1377" t="s">
        <v>8219</v>
      </c>
      <c r="G1377">
        <v>551</v>
      </c>
      <c r="H1377" t="s">
        <v>8221</v>
      </c>
      <c r="I1377">
        <v>12</v>
      </c>
    </row>
    <row r="1378" spans="6:9" x14ac:dyDescent="0.2">
      <c r="F1378" t="s">
        <v>8219</v>
      </c>
      <c r="G1378">
        <v>187</v>
      </c>
      <c r="H1378" t="s">
        <v>8221</v>
      </c>
      <c r="I1378">
        <v>4</v>
      </c>
    </row>
    <row r="1379" spans="6:9" x14ac:dyDescent="0.2">
      <c r="F1379" t="s">
        <v>8219</v>
      </c>
      <c r="G1379">
        <v>325</v>
      </c>
      <c r="H1379" t="s">
        <v>8221</v>
      </c>
      <c r="I1379">
        <v>2</v>
      </c>
    </row>
    <row r="1380" spans="6:9" x14ac:dyDescent="0.2">
      <c r="F1380" t="s">
        <v>8219</v>
      </c>
      <c r="G1380">
        <v>148</v>
      </c>
      <c r="H1380" t="s">
        <v>8221</v>
      </c>
      <c r="I1380">
        <v>3</v>
      </c>
    </row>
    <row r="1381" spans="6:9" x14ac:dyDescent="0.2">
      <c r="F1381" t="s">
        <v>8219</v>
      </c>
      <c r="G1381">
        <v>69</v>
      </c>
      <c r="H1381" t="s">
        <v>8221</v>
      </c>
      <c r="I1381">
        <v>0</v>
      </c>
    </row>
    <row r="1382" spans="6:9" x14ac:dyDescent="0.2">
      <c r="F1382" t="s">
        <v>8219</v>
      </c>
      <c r="G1382">
        <v>173</v>
      </c>
      <c r="H1382" t="s">
        <v>8221</v>
      </c>
      <c r="I1382">
        <v>3</v>
      </c>
    </row>
    <row r="1383" spans="6:9" x14ac:dyDescent="0.2">
      <c r="F1383" t="s">
        <v>8219</v>
      </c>
      <c r="G1383">
        <v>269</v>
      </c>
      <c r="H1383" t="s">
        <v>8221</v>
      </c>
      <c r="I1383">
        <v>4</v>
      </c>
    </row>
    <row r="1384" spans="6:9" x14ac:dyDescent="0.2">
      <c r="F1384" t="s">
        <v>8219</v>
      </c>
      <c r="G1384">
        <v>185</v>
      </c>
      <c r="H1384" t="s">
        <v>8221</v>
      </c>
      <c r="I1384">
        <v>2</v>
      </c>
    </row>
    <row r="1385" spans="6:9" x14ac:dyDescent="0.2">
      <c r="F1385" t="s">
        <v>8219</v>
      </c>
      <c r="G1385">
        <v>176</v>
      </c>
      <c r="H1385" t="s">
        <v>8221</v>
      </c>
      <c r="I1385">
        <v>10</v>
      </c>
    </row>
    <row r="1386" spans="6:9" x14ac:dyDescent="0.2">
      <c r="F1386" t="s">
        <v>8219</v>
      </c>
      <c r="G1386">
        <v>1019</v>
      </c>
      <c r="H1386" t="s">
        <v>8221</v>
      </c>
      <c r="I1386">
        <v>11</v>
      </c>
    </row>
    <row r="1387" spans="6:9" x14ac:dyDescent="0.2">
      <c r="F1387" t="s">
        <v>8219</v>
      </c>
      <c r="G1387">
        <v>113</v>
      </c>
      <c r="H1387" t="s">
        <v>8221</v>
      </c>
      <c r="I1387">
        <v>6</v>
      </c>
    </row>
    <row r="1388" spans="6:9" x14ac:dyDescent="0.2">
      <c r="F1388" t="s">
        <v>8219</v>
      </c>
      <c r="G1388">
        <v>404</v>
      </c>
      <c r="H1388" t="s">
        <v>8221</v>
      </c>
      <c r="I1388">
        <v>2</v>
      </c>
    </row>
    <row r="1389" spans="6:9" x14ac:dyDescent="0.2">
      <c r="F1389" t="s">
        <v>8219</v>
      </c>
      <c r="G1389">
        <v>707</v>
      </c>
      <c r="H1389" t="s">
        <v>8221</v>
      </c>
      <c r="I1389">
        <v>6</v>
      </c>
    </row>
    <row r="1390" spans="6:9" x14ac:dyDescent="0.2">
      <c r="F1390" t="s">
        <v>8219</v>
      </c>
      <c r="G1390">
        <v>392</v>
      </c>
      <c r="H1390" t="s">
        <v>8221</v>
      </c>
      <c r="I1390">
        <v>8</v>
      </c>
    </row>
    <row r="1391" spans="6:9" x14ac:dyDescent="0.2">
      <c r="F1391" t="s">
        <v>8219</v>
      </c>
      <c r="G1391">
        <v>23</v>
      </c>
      <c r="H1391" t="s">
        <v>8221</v>
      </c>
      <c r="I1391">
        <v>37</v>
      </c>
    </row>
    <row r="1392" spans="6:9" x14ac:dyDescent="0.2">
      <c r="F1392" t="s">
        <v>8219</v>
      </c>
      <c r="G1392">
        <v>682</v>
      </c>
      <c r="H1392" t="s">
        <v>8221</v>
      </c>
      <c r="I1392">
        <v>11</v>
      </c>
    </row>
    <row r="1393" spans="6:9" x14ac:dyDescent="0.2">
      <c r="F1393" t="s">
        <v>8219</v>
      </c>
      <c r="G1393">
        <v>37</v>
      </c>
      <c r="H1393" t="s">
        <v>8221</v>
      </c>
      <c r="I1393">
        <v>0</v>
      </c>
    </row>
    <row r="1394" spans="6:9" x14ac:dyDescent="0.2">
      <c r="F1394" t="s">
        <v>8219</v>
      </c>
      <c r="G1394">
        <v>146</v>
      </c>
      <c r="H1394" t="s">
        <v>8221</v>
      </c>
      <c r="I1394">
        <v>10</v>
      </c>
    </row>
    <row r="1395" spans="6:9" x14ac:dyDescent="0.2">
      <c r="F1395" t="s">
        <v>8219</v>
      </c>
      <c r="G1395">
        <v>119</v>
      </c>
      <c r="H1395" t="s">
        <v>8221</v>
      </c>
      <c r="I1395">
        <v>6</v>
      </c>
    </row>
    <row r="1396" spans="6:9" x14ac:dyDescent="0.2">
      <c r="F1396" t="s">
        <v>8219</v>
      </c>
      <c r="G1396">
        <v>163</v>
      </c>
      <c r="H1396" t="s">
        <v>8221</v>
      </c>
      <c r="I1396">
        <v>8</v>
      </c>
    </row>
    <row r="1397" spans="6:9" x14ac:dyDescent="0.2">
      <c r="F1397" t="s">
        <v>8219</v>
      </c>
      <c r="G1397">
        <v>339</v>
      </c>
      <c r="H1397" t="s">
        <v>8221</v>
      </c>
      <c r="I1397">
        <v>6</v>
      </c>
    </row>
    <row r="1398" spans="6:9" x14ac:dyDescent="0.2">
      <c r="F1398" t="s">
        <v>8219</v>
      </c>
      <c r="G1398">
        <v>58</v>
      </c>
      <c r="H1398" t="s">
        <v>8221</v>
      </c>
      <c r="I1398">
        <v>7</v>
      </c>
    </row>
    <row r="1399" spans="6:9" x14ac:dyDescent="0.2">
      <c r="F1399" t="s">
        <v>8219</v>
      </c>
      <c r="G1399">
        <v>456</v>
      </c>
      <c r="H1399" t="s">
        <v>8221</v>
      </c>
      <c r="I1399">
        <v>7</v>
      </c>
    </row>
    <row r="1400" spans="6:9" x14ac:dyDescent="0.2">
      <c r="F1400" t="s">
        <v>8219</v>
      </c>
      <c r="G1400">
        <v>15</v>
      </c>
      <c r="H1400" t="s">
        <v>8221</v>
      </c>
      <c r="I1400">
        <v>5</v>
      </c>
    </row>
    <row r="1401" spans="6:9" x14ac:dyDescent="0.2">
      <c r="F1401" t="s">
        <v>8219</v>
      </c>
      <c r="G1401">
        <v>191</v>
      </c>
      <c r="H1401" t="s">
        <v>8221</v>
      </c>
      <c r="I1401">
        <v>46</v>
      </c>
    </row>
    <row r="1402" spans="6:9" x14ac:dyDescent="0.2">
      <c r="F1402" t="s">
        <v>8219</v>
      </c>
      <c r="G1402">
        <v>17</v>
      </c>
      <c r="H1402" t="s">
        <v>8221</v>
      </c>
      <c r="I1402">
        <v>10</v>
      </c>
    </row>
    <row r="1403" spans="6:9" x14ac:dyDescent="0.2">
      <c r="F1403" t="s">
        <v>8219</v>
      </c>
      <c r="G1403">
        <v>28</v>
      </c>
      <c r="H1403" t="s">
        <v>8221</v>
      </c>
      <c r="I1403">
        <v>19</v>
      </c>
    </row>
    <row r="1404" spans="6:9" x14ac:dyDescent="0.2">
      <c r="F1404" t="s">
        <v>8219</v>
      </c>
      <c r="G1404">
        <v>18</v>
      </c>
      <c r="H1404" t="s">
        <v>8221</v>
      </c>
      <c r="I1404">
        <v>13</v>
      </c>
    </row>
    <row r="1405" spans="6:9" x14ac:dyDescent="0.2">
      <c r="F1405" t="s">
        <v>8219</v>
      </c>
      <c r="G1405">
        <v>61</v>
      </c>
      <c r="H1405" t="s">
        <v>8221</v>
      </c>
      <c r="I1405">
        <v>13</v>
      </c>
    </row>
    <row r="1406" spans="6:9" x14ac:dyDescent="0.2">
      <c r="F1406" t="s">
        <v>8219</v>
      </c>
      <c r="G1406">
        <v>108</v>
      </c>
      <c r="H1406" t="s">
        <v>8221</v>
      </c>
      <c r="I1406">
        <v>4</v>
      </c>
    </row>
    <row r="1407" spans="6:9" x14ac:dyDescent="0.2">
      <c r="F1407" t="s">
        <v>8219</v>
      </c>
      <c r="G1407">
        <v>142</v>
      </c>
      <c r="H1407" t="s">
        <v>8221</v>
      </c>
      <c r="I1407">
        <v>0</v>
      </c>
    </row>
    <row r="1408" spans="6:9" x14ac:dyDescent="0.2">
      <c r="F1408" t="s">
        <v>8219</v>
      </c>
      <c r="G1408">
        <v>74</v>
      </c>
      <c r="H1408" t="s">
        <v>8221</v>
      </c>
      <c r="I1408">
        <v>3</v>
      </c>
    </row>
    <row r="1409" spans="6:9" x14ac:dyDescent="0.2">
      <c r="F1409" t="s">
        <v>8219</v>
      </c>
      <c r="G1409">
        <v>38</v>
      </c>
      <c r="H1409" t="s">
        <v>8221</v>
      </c>
      <c r="I1409">
        <v>1</v>
      </c>
    </row>
    <row r="1410" spans="6:9" x14ac:dyDescent="0.2">
      <c r="F1410" t="s">
        <v>8219</v>
      </c>
      <c r="G1410">
        <v>20</v>
      </c>
      <c r="H1410" t="s">
        <v>8221</v>
      </c>
      <c r="I1410">
        <v>9</v>
      </c>
    </row>
    <row r="1411" spans="6:9" x14ac:dyDescent="0.2">
      <c r="F1411" t="s">
        <v>8219</v>
      </c>
      <c r="G1411">
        <v>24</v>
      </c>
      <c r="H1411" t="s">
        <v>8221</v>
      </c>
      <c r="I1411">
        <v>1</v>
      </c>
    </row>
    <row r="1412" spans="6:9" x14ac:dyDescent="0.2">
      <c r="F1412" t="s">
        <v>8219</v>
      </c>
      <c r="G1412">
        <v>66</v>
      </c>
      <c r="H1412" t="s">
        <v>8221</v>
      </c>
      <c r="I1412">
        <v>1</v>
      </c>
    </row>
    <row r="1413" spans="6:9" x14ac:dyDescent="0.2">
      <c r="F1413" t="s">
        <v>8219</v>
      </c>
      <c r="G1413">
        <v>28</v>
      </c>
      <c r="H1413" t="s">
        <v>8221</v>
      </c>
      <c r="I1413">
        <v>4</v>
      </c>
    </row>
    <row r="1414" spans="6:9" x14ac:dyDescent="0.2">
      <c r="F1414" t="s">
        <v>8219</v>
      </c>
      <c r="G1414">
        <v>24</v>
      </c>
      <c r="H1414" t="s">
        <v>8221</v>
      </c>
      <c r="I1414">
        <v>17</v>
      </c>
    </row>
    <row r="1415" spans="6:9" x14ac:dyDescent="0.2">
      <c r="F1415" t="s">
        <v>8219</v>
      </c>
      <c r="G1415">
        <v>73</v>
      </c>
      <c r="H1415" t="s">
        <v>8221</v>
      </c>
      <c r="I1415">
        <v>0</v>
      </c>
    </row>
    <row r="1416" spans="6:9" x14ac:dyDescent="0.2">
      <c r="F1416" t="s">
        <v>8219</v>
      </c>
      <c r="G1416">
        <v>3</v>
      </c>
      <c r="H1416" t="s">
        <v>8221</v>
      </c>
      <c r="I1416">
        <v>12</v>
      </c>
    </row>
    <row r="1417" spans="6:9" x14ac:dyDescent="0.2">
      <c r="F1417" t="s">
        <v>8219</v>
      </c>
      <c r="G1417">
        <v>20</v>
      </c>
      <c r="H1417" t="s">
        <v>8221</v>
      </c>
      <c r="I1417">
        <v>14</v>
      </c>
    </row>
    <row r="1418" spans="6:9" x14ac:dyDescent="0.2">
      <c r="F1418" t="s">
        <v>8219</v>
      </c>
      <c r="G1418">
        <v>21</v>
      </c>
      <c r="H1418" t="s">
        <v>8221</v>
      </c>
      <c r="I1418">
        <v>1</v>
      </c>
    </row>
    <row r="1419" spans="6:9" x14ac:dyDescent="0.2">
      <c r="F1419" t="s">
        <v>8219</v>
      </c>
      <c r="G1419">
        <v>94</v>
      </c>
      <c r="H1419" t="s">
        <v>8221</v>
      </c>
      <c r="I1419">
        <v>14</v>
      </c>
    </row>
    <row r="1420" spans="6:9" x14ac:dyDescent="0.2">
      <c r="F1420" t="s">
        <v>8219</v>
      </c>
      <c r="G1420">
        <v>139</v>
      </c>
      <c r="H1420" t="s">
        <v>8221</v>
      </c>
      <c r="I1420">
        <v>4</v>
      </c>
    </row>
    <row r="1421" spans="6:9" x14ac:dyDescent="0.2">
      <c r="F1421" t="s">
        <v>8219</v>
      </c>
      <c r="G1421">
        <v>130</v>
      </c>
      <c r="H1421" t="s">
        <v>8221</v>
      </c>
      <c r="I1421">
        <v>2</v>
      </c>
    </row>
    <row r="1422" spans="6:9" x14ac:dyDescent="0.2">
      <c r="F1422" t="s">
        <v>8219</v>
      </c>
      <c r="G1422">
        <v>31</v>
      </c>
      <c r="H1422" t="s">
        <v>8221</v>
      </c>
      <c r="I1422">
        <v>1</v>
      </c>
    </row>
    <row r="1423" spans="6:9" x14ac:dyDescent="0.2">
      <c r="F1423" t="s">
        <v>8219</v>
      </c>
      <c r="G1423">
        <v>13</v>
      </c>
      <c r="H1423" t="s">
        <v>8221</v>
      </c>
      <c r="I1423">
        <v>2</v>
      </c>
    </row>
    <row r="1424" spans="6:9" x14ac:dyDescent="0.2">
      <c r="F1424" t="s">
        <v>8219</v>
      </c>
      <c r="G1424">
        <v>90</v>
      </c>
      <c r="H1424" t="s">
        <v>8221</v>
      </c>
      <c r="I1424">
        <v>1</v>
      </c>
    </row>
    <row r="1425" spans="6:9" x14ac:dyDescent="0.2">
      <c r="F1425" t="s">
        <v>8219</v>
      </c>
      <c r="G1425">
        <v>141</v>
      </c>
      <c r="H1425" t="s">
        <v>8221</v>
      </c>
      <c r="I1425">
        <v>1</v>
      </c>
    </row>
    <row r="1426" spans="6:9" x14ac:dyDescent="0.2">
      <c r="F1426" t="s">
        <v>8219</v>
      </c>
      <c r="G1426">
        <v>23</v>
      </c>
      <c r="H1426" t="s">
        <v>8221</v>
      </c>
      <c r="I1426">
        <v>4</v>
      </c>
    </row>
    <row r="1427" spans="6:9" x14ac:dyDescent="0.2">
      <c r="F1427" t="s">
        <v>8219</v>
      </c>
      <c r="G1427">
        <v>18</v>
      </c>
      <c r="H1427" t="s">
        <v>8221</v>
      </c>
      <c r="I1427">
        <v>3</v>
      </c>
    </row>
    <row r="1428" spans="6:9" x14ac:dyDescent="0.2">
      <c r="F1428" t="s">
        <v>8219</v>
      </c>
      <c r="G1428">
        <v>76</v>
      </c>
      <c r="H1428" t="s">
        <v>8221</v>
      </c>
      <c r="I1428">
        <v>38</v>
      </c>
    </row>
    <row r="1429" spans="6:9" x14ac:dyDescent="0.2">
      <c r="F1429" t="s">
        <v>8219</v>
      </c>
      <c r="G1429">
        <v>93</v>
      </c>
      <c r="H1429" t="s">
        <v>8221</v>
      </c>
      <c r="I1429">
        <v>4</v>
      </c>
    </row>
    <row r="1430" spans="6:9" x14ac:dyDescent="0.2">
      <c r="F1430" t="s">
        <v>8219</v>
      </c>
      <c r="G1430">
        <v>69</v>
      </c>
      <c r="H1430" t="s">
        <v>8221</v>
      </c>
      <c r="I1430">
        <v>0</v>
      </c>
    </row>
    <row r="1431" spans="6:9" x14ac:dyDescent="0.2">
      <c r="F1431" t="s">
        <v>8219</v>
      </c>
      <c r="G1431">
        <v>21</v>
      </c>
      <c r="H1431" t="s">
        <v>8221</v>
      </c>
      <c r="I1431">
        <v>2</v>
      </c>
    </row>
    <row r="1432" spans="6:9" x14ac:dyDescent="0.2">
      <c r="F1432" t="s">
        <v>8219</v>
      </c>
      <c r="G1432">
        <v>57</v>
      </c>
      <c r="H1432" t="s">
        <v>8221</v>
      </c>
      <c r="I1432">
        <v>0</v>
      </c>
    </row>
    <row r="1433" spans="6:9" x14ac:dyDescent="0.2">
      <c r="F1433" t="s">
        <v>8219</v>
      </c>
      <c r="G1433">
        <v>108</v>
      </c>
      <c r="H1433" t="s">
        <v>8221</v>
      </c>
      <c r="I1433">
        <v>1</v>
      </c>
    </row>
    <row r="1434" spans="6:9" x14ac:dyDescent="0.2">
      <c r="F1434" t="s">
        <v>8219</v>
      </c>
      <c r="G1434">
        <v>83</v>
      </c>
      <c r="H1434" t="s">
        <v>8221</v>
      </c>
      <c r="I1434">
        <v>7</v>
      </c>
    </row>
    <row r="1435" spans="6:9" x14ac:dyDescent="0.2">
      <c r="F1435" t="s">
        <v>8219</v>
      </c>
      <c r="G1435">
        <v>96</v>
      </c>
      <c r="H1435" t="s">
        <v>8221</v>
      </c>
      <c r="I1435">
        <v>2</v>
      </c>
    </row>
    <row r="1436" spans="6:9" x14ac:dyDescent="0.2">
      <c r="F1436" t="s">
        <v>8219</v>
      </c>
      <c r="G1436">
        <v>64</v>
      </c>
      <c r="H1436" t="s">
        <v>8221</v>
      </c>
      <c r="I1436">
        <v>4</v>
      </c>
    </row>
    <row r="1437" spans="6:9" x14ac:dyDescent="0.2">
      <c r="F1437" t="s">
        <v>8219</v>
      </c>
      <c r="G1437">
        <v>14</v>
      </c>
      <c r="H1437" t="s">
        <v>8221</v>
      </c>
      <c r="I1437">
        <v>4</v>
      </c>
    </row>
    <row r="1438" spans="6:9" x14ac:dyDescent="0.2">
      <c r="F1438" t="s">
        <v>8219</v>
      </c>
      <c r="G1438">
        <v>169</v>
      </c>
      <c r="H1438" t="s">
        <v>8221</v>
      </c>
      <c r="I1438">
        <v>3</v>
      </c>
    </row>
    <row r="1439" spans="6:9" x14ac:dyDescent="0.2">
      <c r="F1439" t="s">
        <v>8219</v>
      </c>
      <c r="G1439">
        <v>33</v>
      </c>
      <c r="H1439" t="s">
        <v>8221</v>
      </c>
      <c r="I1439">
        <v>2</v>
      </c>
    </row>
    <row r="1440" spans="6:9" x14ac:dyDescent="0.2">
      <c r="F1440" t="s">
        <v>8219</v>
      </c>
      <c r="G1440">
        <v>102</v>
      </c>
      <c r="H1440" t="s">
        <v>8221</v>
      </c>
      <c r="I1440">
        <v>197</v>
      </c>
    </row>
    <row r="1441" spans="6:9" x14ac:dyDescent="0.2">
      <c r="F1441" t="s">
        <v>8219</v>
      </c>
      <c r="G1441">
        <v>104</v>
      </c>
      <c r="H1441" t="s">
        <v>8221</v>
      </c>
      <c r="I1441">
        <v>0</v>
      </c>
    </row>
    <row r="1442" spans="6:9" x14ac:dyDescent="0.2">
      <c r="F1442" t="s">
        <v>8219</v>
      </c>
      <c r="G1442">
        <v>20</v>
      </c>
      <c r="H1442" t="s">
        <v>8221</v>
      </c>
      <c r="I1442">
        <v>1</v>
      </c>
    </row>
    <row r="1443" spans="6:9" x14ac:dyDescent="0.2">
      <c r="F1443" t="s">
        <v>8219</v>
      </c>
      <c r="G1443">
        <v>35</v>
      </c>
      <c r="H1443" t="s">
        <v>8221</v>
      </c>
      <c r="I1443">
        <v>4</v>
      </c>
    </row>
    <row r="1444" spans="6:9" x14ac:dyDescent="0.2">
      <c r="F1444" t="s">
        <v>8219</v>
      </c>
      <c r="G1444">
        <v>94</v>
      </c>
      <c r="H1444" t="s">
        <v>8221</v>
      </c>
      <c r="I1444">
        <v>0</v>
      </c>
    </row>
    <row r="1445" spans="6:9" x14ac:dyDescent="0.2">
      <c r="F1445" t="s">
        <v>8219</v>
      </c>
      <c r="G1445">
        <v>14</v>
      </c>
      <c r="H1445" t="s">
        <v>8221</v>
      </c>
      <c r="I1445">
        <v>7</v>
      </c>
    </row>
    <row r="1446" spans="6:9" x14ac:dyDescent="0.2">
      <c r="F1446" t="s">
        <v>8219</v>
      </c>
      <c r="G1446">
        <v>15</v>
      </c>
      <c r="H1446" t="s">
        <v>8221</v>
      </c>
      <c r="I1446">
        <v>11</v>
      </c>
    </row>
    <row r="1447" spans="6:9" x14ac:dyDescent="0.2">
      <c r="F1447" t="s">
        <v>8219</v>
      </c>
      <c r="G1447">
        <v>51</v>
      </c>
      <c r="H1447" t="s">
        <v>8221</v>
      </c>
      <c r="I1447">
        <v>0</v>
      </c>
    </row>
    <row r="1448" spans="6:9" x14ac:dyDescent="0.2">
      <c r="F1448" t="s">
        <v>8219</v>
      </c>
      <c r="G1448">
        <v>19</v>
      </c>
      <c r="H1448" t="s">
        <v>8221</v>
      </c>
      <c r="I1448">
        <v>6</v>
      </c>
    </row>
    <row r="1449" spans="6:9" x14ac:dyDescent="0.2">
      <c r="F1449" t="s">
        <v>8219</v>
      </c>
      <c r="G1449">
        <v>23</v>
      </c>
      <c r="H1449" t="s">
        <v>8221</v>
      </c>
      <c r="I1449">
        <v>0</v>
      </c>
    </row>
    <row r="1450" spans="6:9" x14ac:dyDescent="0.2">
      <c r="F1450" t="s">
        <v>8219</v>
      </c>
      <c r="G1450">
        <v>97</v>
      </c>
      <c r="H1450" t="s">
        <v>8221</v>
      </c>
      <c r="I1450">
        <v>7</v>
      </c>
    </row>
    <row r="1451" spans="6:9" x14ac:dyDescent="0.2">
      <c r="F1451" t="s">
        <v>8219</v>
      </c>
      <c r="G1451">
        <v>76</v>
      </c>
      <c r="H1451" t="s">
        <v>8221</v>
      </c>
      <c r="I1451">
        <v>94</v>
      </c>
    </row>
    <row r="1452" spans="6:9" x14ac:dyDescent="0.2">
      <c r="F1452" t="s">
        <v>8219</v>
      </c>
      <c r="G1452">
        <v>11</v>
      </c>
      <c r="H1452" t="s">
        <v>8221</v>
      </c>
      <c r="I1452">
        <v>2</v>
      </c>
    </row>
    <row r="1453" spans="6:9" x14ac:dyDescent="0.2">
      <c r="F1453" t="s">
        <v>8219</v>
      </c>
      <c r="G1453">
        <v>52</v>
      </c>
      <c r="H1453" t="s">
        <v>8221</v>
      </c>
      <c r="I1453">
        <v>25</v>
      </c>
    </row>
    <row r="1454" spans="6:9" x14ac:dyDescent="0.2">
      <c r="F1454" t="s">
        <v>8219</v>
      </c>
      <c r="G1454">
        <v>95</v>
      </c>
      <c r="H1454" t="s">
        <v>8221</v>
      </c>
      <c r="I1454">
        <v>17</v>
      </c>
    </row>
    <row r="1455" spans="6:9" x14ac:dyDescent="0.2">
      <c r="F1455" t="s">
        <v>8219</v>
      </c>
      <c r="G1455">
        <v>35</v>
      </c>
      <c r="H1455" t="s">
        <v>8221</v>
      </c>
      <c r="I1455">
        <v>2</v>
      </c>
    </row>
    <row r="1456" spans="6:9" x14ac:dyDescent="0.2">
      <c r="F1456" t="s">
        <v>8219</v>
      </c>
      <c r="G1456">
        <v>21</v>
      </c>
      <c r="H1456" t="s">
        <v>8221</v>
      </c>
      <c r="I1456">
        <v>4</v>
      </c>
    </row>
    <row r="1457" spans="6:9" x14ac:dyDescent="0.2">
      <c r="F1457" t="s">
        <v>8219</v>
      </c>
      <c r="G1457">
        <v>93</v>
      </c>
      <c r="H1457" t="s">
        <v>8221</v>
      </c>
      <c r="I1457">
        <v>5</v>
      </c>
    </row>
    <row r="1458" spans="6:9" x14ac:dyDescent="0.2">
      <c r="F1458" t="s">
        <v>8219</v>
      </c>
      <c r="G1458">
        <v>11</v>
      </c>
      <c r="H1458" t="s">
        <v>8221</v>
      </c>
      <c r="I1458">
        <v>2</v>
      </c>
    </row>
    <row r="1459" spans="6:9" x14ac:dyDescent="0.2">
      <c r="F1459" t="s">
        <v>8219</v>
      </c>
      <c r="G1459">
        <v>21</v>
      </c>
      <c r="H1459" t="s">
        <v>8221</v>
      </c>
      <c r="I1459">
        <v>2</v>
      </c>
    </row>
    <row r="1460" spans="6:9" x14ac:dyDescent="0.2">
      <c r="F1460" t="s">
        <v>8219</v>
      </c>
      <c r="G1460">
        <v>54</v>
      </c>
      <c r="H1460" t="s">
        <v>8221</v>
      </c>
      <c r="I1460">
        <v>3</v>
      </c>
    </row>
    <row r="1461" spans="6:9" x14ac:dyDescent="0.2">
      <c r="F1461" t="s">
        <v>8219</v>
      </c>
      <c r="G1461">
        <v>31</v>
      </c>
      <c r="H1461" t="s">
        <v>8221</v>
      </c>
      <c r="I1461">
        <v>0</v>
      </c>
    </row>
    <row r="1462" spans="6:9" x14ac:dyDescent="0.2">
      <c r="F1462" t="s">
        <v>8219</v>
      </c>
      <c r="G1462">
        <v>132</v>
      </c>
      <c r="H1462" t="s">
        <v>8221</v>
      </c>
      <c r="I1462">
        <v>4</v>
      </c>
    </row>
    <row r="1463" spans="6:9" x14ac:dyDescent="0.2">
      <c r="F1463" t="s">
        <v>8219</v>
      </c>
      <c r="G1463">
        <v>3</v>
      </c>
      <c r="H1463" t="s">
        <v>8221</v>
      </c>
      <c r="I1463">
        <v>1</v>
      </c>
    </row>
    <row r="1464" spans="6:9" x14ac:dyDescent="0.2">
      <c r="F1464" t="s">
        <v>8219</v>
      </c>
      <c r="G1464">
        <v>6</v>
      </c>
      <c r="H1464" t="s">
        <v>8221</v>
      </c>
      <c r="I1464">
        <v>12</v>
      </c>
    </row>
    <row r="1465" spans="6:9" x14ac:dyDescent="0.2">
      <c r="F1465" t="s">
        <v>8219</v>
      </c>
      <c r="G1465">
        <v>10</v>
      </c>
      <c r="H1465" t="s">
        <v>8221</v>
      </c>
      <c r="I1465">
        <v>4</v>
      </c>
    </row>
    <row r="1466" spans="6:9" x14ac:dyDescent="0.2">
      <c r="F1466" t="s">
        <v>8219</v>
      </c>
      <c r="G1466">
        <v>147</v>
      </c>
      <c r="H1466" t="s">
        <v>8221</v>
      </c>
      <c r="I1466">
        <v>91</v>
      </c>
    </row>
    <row r="1467" spans="6:9" x14ac:dyDescent="0.2">
      <c r="F1467" t="s">
        <v>8219</v>
      </c>
      <c r="G1467">
        <v>199</v>
      </c>
      <c r="H1467" t="s">
        <v>8221</v>
      </c>
      <c r="I1467">
        <v>1</v>
      </c>
    </row>
    <row r="1468" spans="6:9" x14ac:dyDescent="0.2">
      <c r="F1468" t="s">
        <v>8219</v>
      </c>
      <c r="G1468">
        <v>50</v>
      </c>
      <c r="H1468" t="s">
        <v>8221</v>
      </c>
      <c r="I1468">
        <v>1</v>
      </c>
    </row>
    <row r="1469" spans="6:9" x14ac:dyDescent="0.2">
      <c r="F1469" t="s">
        <v>8219</v>
      </c>
      <c r="G1469">
        <v>21</v>
      </c>
      <c r="H1469" t="s">
        <v>8221</v>
      </c>
      <c r="I1469">
        <v>0</v>
      </c>
    </row>
    <row r="1470" spans="6:9" x14ac:dyDescent="0.2">
      <c r="F1470" t="s">
        <v>8219</v>
      </c>
      <c r="G1470">
        <v>24</v>
      </c>
      <c r="H1470" t="s">
        <v>8221</v>
      </c>
      <c r="I1470">
        <v>13</v>
      </c>
    </row>
    <row r="1471" spans="6:9" x14ac:dyDescent="0.2">
      <c r="F1471" t="s">
        <v>8219</v>
      </c>
      <c r="G1471">
        <v>32</v>
      </c>
      <c r="H1471" t="s">
        <v>8221</v>
      </c>
      <c r="I1471">
        <v>2</v>
      </c>
    </row>
    <row r="1472" spans="6:9" x14ac:dyDescent="0.2">
      <c r="F1472" t="s">
        <v>8219</v>
      </c>
      <c r="G1472">
        <v>62</v>
      </c>
      <c r="H1472" t="s">
        <v>8221</v>
      </c>
      <c r="I1472">
        <v>0</v>
      </c>
    </row>
    <row r="1473" spans="6:9" x14ac:dyDescent="0.2">
      <c r="F1473" t="s">
        <v>8219</v>
      </c>
      <c r="G1473">
        <v>9</v>
      </c>
      <c r="H1473" t="s">
        <v>8221</v>
      </c>
      <c r="I1473">
        <v>21</v>
      </c>
    </row>
    <row r="1474" spans="6:9" x14ac:dyDescent="0.2">
      <c r="F1474" t="s">
        <v>8219</v>
      </c>
      <c r="G1474">
        <v>38</v>
      </c>
      <c r="H1474" t="s">
        <v>8221</v>
      </c>
      <c r="I1474">
        <v>9</v>
      </c>
    </row>
    <row r="1475" spans="6:9" x14ac:dyDescent="0.2">
      <c r="F1475" t="s">
        <v>8219</v>
      </c>
      <c r="G1475">
        <v>54</v>
      </c>
      <c r="H1475" t="s">
        <v>8221</v>
      </c>
      <c r="I1475">
        <v>6</v>
      </c>
    </row>
    <row r="1476" spans="6:9" x14ac:dyDescent="0.2">
      <c r="F1476" t="s">
        <v>8219</v>
      </c>
      <c r="G1476">
        <v>37</v>
      </c>
      <c r="H1476" t="s">
        <v>8221</v>
      </c>
      <c r="I1476">
        <v>4</v>
      </c>
    </row>
    <row r="1477" spans="6:9" x14ac:dyDescent="0.2">
      <c r="F1477" t="s">
        <v>8219</v>
      </c>
      <c r="G1477">
        <v>39</v>
      </c>
      <c r="H1477" t="s">
        <v>8221</v>
      </c>
      <c r="I1477">
        <v>7</v>
      </c>
    </row>
    <row r="1478" spans="6:9" x14ac:dyDescent="0.2">
      <c r="F1478" t="s">
        <v>8219</v>
      </c>
      <c r="G1478">
        <v>34</v>
      </c>
      <c r="H1478" t="s">
        <v>8221</v>
      </c>
      <c r="I1478">
        <v>5</v>
      </c>
    </row>
    <row r="1479" spans="6:9" x14ac:dyDescent="0.2">
      <c r="F1479" t="s">
        <v>8219</v>
      </c>
      <c r="G1479">
        <v>55</v>
      </c>
      <c r="H1479" t="s">
        <v>8221</v>
      </c>
      <c r="I1479">
        <v>0</v>
      </c>
    </row>
    <row r="1480" spans="6:9" x14ac:dyDescent="0.2">
      <c r="F1480" t="s">
        <v>8219</v>
      </c>
      <c r="G1480">
        <v>32</v>
      </c>
      <c r="H1480" t="s">
        <v>8221</v>
      </c>
      <c r="I1480">
        <v>3</v>
      </c>
    </row>
    <row r="1481" spans="6:9" x14ac:dyDescent="0.2">
      <c r="F1481" t="s">
        <v>8219</v>
      </c>
      <c r="G1481">
        <v>25</v>
      </c>
      <c r="H1481" t="s">
        <v>8221</v>
      </c>
      <c r="I1481">
        <v>9</v>
      </c>
    </row>
    <row r="1482" spans="6:9" x14ac:dyDescent="0.2">
      <c r="F1482" t="s">
        <v>8219</v>
      </c>
      <c r="G1482">
        <v>33</v>
      </c>
      <c r="H1482" t="s">
        <v>8221</v>
      </c>
      <c r="I1482">
        <v>6</v>
      </c>
    </row>
    <row r="1483" spans="6:9" x14ac:dyDescent="0.2">
      <c r="F1483" t="s">
        <v>8219</v>
      </c>
      <c r="G1483">
        <v>108</v>
      </c>
      <c r="H1483" t="s">
        <v>8221</v>
      </c>
      <c r="I1483">
        <v>4</v>
      </c>
    </row>
    <row r="1484" spans="6:9" x14ac:dyDescent="0.2">
      <c r="F1484" t="s">
        <v>8219</v>
      </c>
      <c r="G1484">
        <v>20</v>
      </c>
      <c r="H1484" t="s">
        <v>8221</v>
      </c>
      <c r="I1484">
        <v>1</v>
      </c>
    </row>
    <row r="1485" spans="6:9" x14ac:dyDescent="0.2">
      <c r="F1485" t="s">
        <v>8219</v>
      </c>
      <c r="G1485">
        <v>98</v>
      </c>
      <c r="H1485" t="s">
        <v>8221</v>
      </c>
      <c r="I1485">
        <v>17</v>
      </c>
    </row>
    <row r="1486" spans="6:9" x14ac:dyDescent="0.2">
      <c r="F1486" t="s">
        <v>8219</v>
      </c>
      <c r="G1486">
        <v>196</v>
      </c>
      <c r="H1486" t="s">
        <v>8221</v>
      </c>
      <c r="I1486">
        <v>1</v>
      </c>
    </row>
    <row r="1487" spans="6:9" x14ac:dyDescent="0.2">
      <c r="F1487" t="s">
        <v>8219</v>
      </c>
      <c r="G1487">
        <v>39</v>
      </c>
      <c r="H1487" t="s">
        <v>8221</v>
      </c>
      <c r="I1487">
        <v>13</v>
      </c>
    </row>
    <row r="1488" spans="6:9" x14ac:dyDescent="0.2">
      <c r="F1488" t="s">
        <v>8219</v>
      </c>
      <c r="G1488">
        <v>128</v>
      </c>
      <c r="H1488" t="s">
        <v>8221</v>
      </c>
      <c r="I1488">
        <v>6</v>
      </c>
    </row>
    <row r="1489" spans="6:9" x14ac:dyDescent="0.2">
      <c r="F1489" t="s">
        <v>8219</v>
      </c>
      <c r="G1489">
        <v>71</v>
      </c>
      <c r="H1489" t="s">
        <v>8221</v>
      </c>
      <c r="I1489">
        <v>0</v>
      </c>
    </row>
    <row r="1490" spans="6:9" x14ac:dyDescent="0.2">
      <c r="F1490" t="s">
        <v>8219</v>
      </c>
      <c r="G1490">
        <v>47</v>
      </c>
      <c r="H1490" t="s">
        <v>8221</v>
      </c>
      <c r="I1490">
        <v>2</v>
      </c>
    </row>
    <row r="1491" spans="6:9" x14ac:dyDescent="0.2">
      <c r="F1491" t="s">
        <v>8219</v>
      </c>
      <c r="G1491">
        <v>17</v>
      </c>
      <c r="H1491" t="s">
        <v>8221</v>
      </c>
      <c r="I1491">
        <v>2</v>
      </c>
    </row>
    <row r="1492" spans="6:9" x14ac:dyDescent="0.2">
      <c r="F1492" t="s">
        <v>8219</v>
      </c>
      <c r="G1492">
        <v>91</v>
      </c>
      <c r="H1492" t="s">
        <v>8221</v>
      </c>
      <c r="I1492">
        <v>21</v>
      </c>
    </row>
    <row r="1493" spans="6:9" x14ac:dyDescent="0.2">
      <c r="F1493" t="s">
        <v>8219</v>
      </c>
      <c r="G1493">
        <v>43</v>
      </c>
      <c r="H1493" t="s">
        <v>8221</v>
      </c>
      <c r="I1493">
        <v>13</v>
      </c>
    </row>
    <row r="1494" spans="6:9" x14ac:dyDescent="0.2">
      <c r="F1494" t="s">
        <v>8219</v>
      </c>
      <c r="G1494">
        <v>17</v>
      </c>
      <c r="H1494" t="s">
        <v>8221</v>
      </c>
      <c r="I1494">
        <v>0</v>
      </c>
    </row>
    <row r="1495" spans="6:9" x14ac:dyDescent="0.2">
      <c r="F1495" t="s">
        <v>8219</v>
      </c>
      <c r="G1495">
        <v>33</v>
      </c>
      <c r="H1495" t="s">
        <v>8221</v>
      </c>
      <c r="I1495">
        <v>6</v>
      </c>
    </row>
    <row r="1496" spans="6:9" x14ac:dyDescent="0.2">
      <c r="F1496" t="s">
        <v>8219</v>
      </c>
      <c r="G1496">
        <v>87</v>
      </c>
      <c r="H1496" t="s">
        <v>8221</v>
      </c>
      <c r="I1496">
        <v>0</v>
      </c>
    </row>
    <row r="1497" spans="6:9" x14ac:dyDescent="0.2">
      <c r="F1497" t="s">
        <v>8219</v>
      </c>
      <c r="G1497">
        <v>113</v>
      </c>
      <c r="H1497" t="s">
        <v>8221</v>
      </c>
      <c r="I1497">
        <v>1</v>
      </c>
    </row>
    <row r="1498" spans="6:9" x14ac:dyDescent="0.2">
      <c r="F1498" t="s">
        <v>8219</v>
      </c>
      <c r="G1498">
        <v>14</v>
      </c>
      <c r="H1498" t="s">
        <v>8221</v>
      </c>
      <c r="I1498">
        <v>0</v>
      </c>
    </row>
    <row r="1499" spans="6:9" x14ac:dyDescent="0.2">
      <c r="F1499" t="s">
        <v>8219</v>
      </c>
      <c r="G1499">
        <v>30</v>
      </c>
      <c r="H1499" t="s">
        <v>8221</v>
      </c>
      <c r="I1499">
        <v>12</v>
      </c>
    </row>
    <row r="1500" spans="6:9" x14ac:dyDescent="0.2">
      <c r="F1500" t="s">
        <v>8219</v>
      </c>
      <c r="G1500">
        <v>16</v>
      </c>
      <c r="H1500" t="s">
        <v>8221</v>
      </c>
      <c r="I1500">
        <v>2</v>
      </c>
    </row>
    <row r="1501" spans="6:9" x14ac:dyDescent="0.2">
      <c r="F1501" t="s">
        <v>8219</v>
      </c>
      <c r="G1501">
        <v>46</v>
      </c>
      <c r="H1501" t="s">
        <v>8221</v>
      </c>
      <c r="I1501">
        <v>6</v>
      </c>
    </row>
    <row r="1502" spans="6:9" x14ac:dyDescent="0.2">
      <c r="F1502" t="s">
        <v>8219</v>
      </c>
      <c r="G1502">
        <v>24</v>
      </c>
      <c r="H1502" t="s">
        <v>8221</v>
      </c>
      <c r="I1502">
        <v>1</v>
      </c>
    </row>
    <row r="1503" spans="6:9" x14ac:dyDescent="0.2">
      <c r="F1503" t="s">
        <v>8219</v>
      </c>
      <c r="G1503">
        <v>97</v>
      </c>
      <c r="H1503" t="s">
        <v>8221</v>
      </c>
      <c r="I1503">
        <v>1</v>
      </c>
    </row>
    <row r="1504" spans="6:9" x14ac:dyDescent="0.2">
      <c r="F1504" t="s">
        <v>8219</v>
      </c>
      <c r="G1504">
        <v>59</v>
      </c>
      <c r="H1504" t="s">
        <v>8221</v>
      </c>
      <c r="I1504">
        <v>5</v>
      </c>
    </row>
    <row r="1505" spans="6:9" x14ac:dyDescent="0.2">
      <c r="F1505" t="s">
        <v>8219</v>
      </c>
      <c r="G1505">
        <v>1095</v>
      </c>
      <c r="H1505" t="s">
        <v>8221</v>
      </c>
      <c r="I1505">
        <v>0</v>
      </c>
    </row>
    <row r="1506" spans="6:9" x14ac:dyDescent="0.2">
      <c r="F1506" t="s">
        <v>8219</v>
      </c>
      <c r="G1506">
        <v>218</v>
      </c>
      <c r="H1506" t="s">
        <v>8221</v>
      </c>
      <c r="I1506">
        <v>3</v>
      </c>
    </row>
    <row r="1507" spans="6:9" x14ac:dyDescent="0.2">
      <c r="F1507" t="s">
        <v>8219</v>
      </c>
      <c r="G1507">
        <v>111</v>
      </c>
      <c r="H1507" t="s">
        <v>8221</v>
      </c>
      <c r="I1507">
        <v>8</v>
      </c>
    </row>
    <row r="1508" spans="6:9" x14ac:dyDescent="0.2">
      <c r="F1508" t="s">
        <v>8219</v>
      </c>
      <c r="G1508">
        <v>56</v>
      </c>
      <c r="H1508" t="s">
        <v>8221</v>
      </c>
      <c r="I1508">
        <v>3</v>
      </c>
    </row>
    <row r="1509" spans="6:9" x14ac:dyDescent="0.2">
      <c r="F1509" t="s">
        <v>8219</v>
      </c>
      <c r="G1509">
        <v>265</v>
      </c>
      <c r="H1509" t="s">
        <v>8221</v>
      </c>
      <c r="I1509">
        <v>8</v>
      </c>
    </row>
    <row r="1510" spans="6:9" x14ac:dyDescent="0.2">
      <c r="F1510" t="s">
        <v>8219</v>
      </c>
      <c r="G1510">
        <v>28</v>
      </c>
      <c r="H1510" t="s">
        <v>8221</v>
      </c>
      <c r="I1510">
        <v>1</v>
      </c>
    </row>
    <row r="1511" spans="6:9" x14ac:dyDescent="0.2">
      <c r="F1511" t="s">
        <v>8219</v>
      </c>
      <c r="G1511">
        <v>364</v>
      </c>
      <c r="H1511" t="s">
        <v>8221</v>
      </c>
      <c r="I1511">
        <v>4</v>
      </c>
    </row>
    <row r="1512" spans="6:9" x14ac:dyDescent="0.2">
      <c r="F1512" t="s">
        <v>8219</v>
      </c>
      <c r="G1512">
        <v>27</v>
      </c>
      <c r="H1512" t="s">
        <v>8221</v>
      </c>
      <c r="I1512">
        <v>8</v>
      </c>
    </row>
    <row r="1513" spans="6:9" x14ac:dyDescent="0.2">
      <c r="F1513" t="s">
        <v>8219</v>
      </c>
      <c r="G1513">
        <v>93</v>
      </c>
      <c r="H1513" t="s">
        <v>8221</v>
      </c>
      <c r="I1513">
        <v>1</v>
      </c>
    </row>
    <row r="1514" spans="6:9" x14ac:dyDescent="0.2">
      <c r="F1514" t="s">
        <v>8219</v>
      </c>
      <c r="G1514">
        <v>64</v>
      </c>
      <c r="H1514" t="s">
        <v>8221</v>
      </c>
      <c r="I1514">
        <v>5</v>
      </c>
    </row>
    <row r="1515" spans="6:9" x14ac:dyDescent="0.2">
      <c r="F1515" t="s">
        <v>8219</v>
      </c>
      <c r="G1515">
        <v>22</v>
      </c>
      <c r="H1515" t="s">
        <v>8221</v>
      </c>
      <c r="I1515">
        <v>0</v>
      </c>
    </row>
    <row r="1516" spans="6:9" x14ac:dyDescent="0.2">
      <c r="F1516" t="s">
        <v>8219</v>
      </c>
      <c r="G1516">
        <v>59</v>
      </c>
      <c r="H1516" t="s">
        <v>8221</v>
      </c>
      <c r="I1516">
        <v>0</v>
      </c>
    </row>
    <row r="1517" spans="6:9" x14ac:dyDescent="0.2">
      <c r="F1517" t="s">
        <v>8219</v>
      </c>
      <c r="G1517">
        <v>249</v>
      </c>
      <c r="H1517" t="s">
        <v>8221</v>
      </c>
      <c r="I1517">
        <v>1</v>
      </c>
    </row>
    <row r="1518" spans="6:9" x14ac:dyDescent="0.2">
      <c r="F1518" t="s">
        <v>8219</v>
      </c>
      <c r="G1518">
        <v>392</v>
      </c>
      <c r="H1518" t="s">
        <v>8221</v>
      </c>
      <c r="I1518">
        <v>0</v>
      </c>
    </row>
    <row r="1519" spans="6:9" x14ac:dyDescent="0.2">
      <c r="F1519" t="s">
        <v>8219</v>
      </c>
      <c r="G1519">
        <v>115</v>
      </c>
      <c r="H1519" t="s">
        <v>8221</v>
      </c>
      <c r="I1519">
        <v>0</v>
      </c>
    </row>
    <row r="1520" spans="6:9" x14ac:dyDescent="0.2">
      <c r="F1520" t="s">
        <v>8219</v>
      </c>
      <c r="G1520">
        <v>433</v>
      </c>
      <c r="H1520" t="s">
        <v>8221</v>
      </c>
      <c r="I1520">
        <v>6</v>
      </c>
    </row>
    <row r="1521" spans="6:9" x14ac:dyDescent="0.2">
      <c r="F1521" t="s">
        <v>8219</v>
      </c>
      <c r="G1521">
        <v>20</v>
      </c>
      <c r="H1521" t="s">
        <v>8221</v>
      </c>
      <c r="I1521">
        <v>6</v>
      </c>
    </row>
    <row r="1522" spans="6:9" x14ac:dyDescent="0.2">
      <c r="F1522" t="s">
        <v>8219</v>
      </c>
      <c r="G1522">
        <v>8</v>
      </c>
      <c r="H1522" t="s">
        <v>8221</v>
      </c>
      <c r="I1522">
        <v>14</v>
      </c>
    </row>
    <row r="1523" spans="6:9" x14ac:dyDescent="0.2">
      <c r="F1523" t="s">
        <v>8219</v>
      </c>
      <c r="G1523">
        <v>175</v>
      </c>
      <c r="H1523" t="s">
        <v>8221</v>
      </c>
      <c r="I1523">
        <v>6</v>
      </c>
    </row>
    <row r="1524" spans="6:9" x14ac:dyDescent="0.2">
      <c r="F1524" t="s">
        <v>8219</v>
      </c>
      <c r="G1524">
        <v>104</v>
      </c>
      <c r="H1524" t="s">
        <v>8221</v>
      </c>
      <c r="I1524">
        <v>33</v>
      </c>
    </row>
    <row r="1525" spans="6:9" x14ac:dyDescent="0.2">
      <c r="F1525" t="s">
        <v>8219</v>
      </c>
      <c r="G1525">
        <v>17</v>
      </c>
      <c r="H1525" t="s">
        <v>8221</v>
      </c>
      <c r="I1525">
        <v>4</v>
      </c>
    </row>
    <row r="1526" spans="6:9" x14ac:dyDescent="0.2">
      <c r="F1526" t="s">
        <v>8219</v>
      </c>
      <c r="G1526">
        <v>277</v>
      </c>
      <c r="H1526" t="s">
        <v>8221</v>
      </c>
      <c r="I1526">
        <v>1</v>
      </c>
    </row>
    <row r="1527" spans="6:9" x14ac:dyDescent="0.2">
      <c r="F1527" t="s">
        <v>8219</v>
      </c>
      <c r="G1527">
        <v>118</v>
      </c>
      <c r="H1527" t="s">
        <v>8221</v>
      </c>
      <c r="I1527">
        <v>0</v>
      </c>
    </row>
    <row r="1528" spans="6:9" x14ac:dyDescent="0.2">
      <c r="F1528" t="s">
        <v>8219</v>
      </c>
      <c r="G1528">
        <v>97</v>
      </c>
      <c r="H1528" t="s">
        <v>8221</v>
      </c>
      <c r="I1528">
        <v>6</v>
      </c>
    </row>
    <row r="1529" spans="6:9" x14ac:dyDescent="0.2">
      <c r="F1529" t="s">
        <v>8219</v>
      </c>
      <c r="G1529">
        <v>20</v>
      </c>
      <c r="H1529" t="s">
        <v>8221</v>
      </c>
      <c r="I1529">
        <v>6</v>
      </c>
    </row>
    <row r="1530" spans="6:9" x14ac:dyDescent="0.2">
      <c r="F1530" t="s">
        <v>8219</v>
      </c>
      <c r="G1530">
        <v>26</v>
      </c>
      <c r="H1530" t="s">
        <v>8221</v>
      </c>
      <c r="I1530">
        <v>1</v>
      </c>
    </row>
    <row r="1531" spans="6:9" x14ac:dyDescent="0.2">
      <c r="F1531" t="s">
        <v>8219</v>
      </c>
      <c r="G1531">
        <v>128</v>
      </c>
      <c r="H1531" t="s">
        <v>8221</v>
      </c>
      <c r="I1531">
        <v>3</v>
      </c>
    </row>
    <row r="1532" spans="6:9" x14ac:dyDescent="0.2">
      <c r="F1532" t="s">
        <v>8219</v>
      </c>
      <c r="G1532">
        <v>15</v>
      </c>
    </row>
    <row r="1533" spans="6:9" x14ac:dyDescent="0.2">
      <c r="F1533" t="s">
        <v>8219</v>
      </c>
      <c r="G1533">
        <v>25</v>
      </c>
    </row>
    <row r="1534" spans="6:9" x14ac:dyDescent="0.2">
      <c r="F1534" t="s">
        <v>8219</v>
      </c>
      <c r="G1534">
        <v>55</v>
      </c>
    </row>
    <row r="1535" spans="6:9" x14ac:dyDescent="0.2">
      <c r="F1535" t="s">
        <v>8219</v>
      </c>
      <c r="G1535">
        <v>107</v>
      </c>
    </row>
    <row r="1536" spans="6:9" x14ac:dyDescent="0.2">
      <c r="F1536" t="s">
        <v>8219</v>
      </c>
      <c r="G1536">
        <v>557</v>
      </c>
    </row>
    <row r="1537" spans="6:7" x14ac:dyDescent="0.2">
      <c r="F1537" t="s">
        <v>8219</v>
      </c>
      <c r="G1537">
        <v>40</v>
      </c>
    </row>
    <row r="1538" spans="6:7" x14ac:dyDescent="0.2">
      <c r="F1538" t="s">
        <v>8219</v>
      </c>
      <c r="G1538">
        <v>36</v>
      </c>
    </row>
    <row r="1539" spans="6:7" x14ac:dyDescent="0.2">
      <c r="F1539" t="s">
        <v>8219</v>
      </c>
      <c r="G1539">
        <v>159</v>
      </c>
    </row>
    <row r="1540" spans="6:7" x14ac:dyDescent="0.2">
      <c r="F1540" t="s">
        <v>8219</v>
      </c>
      <c r="G1540">
        <v>41</v>
      </c>
    </row>
    <row r="1541" spans="6:7" x14ac:dyDescent="0.2">
      <c r="F1541" t="s">
        <v>8219</v>
      </c>
      <c r="G1541">
        <v>226</v>
      </c>
    </row>
    <row r="1542" spans="6:7" x14ac:dyDescent="0.2">
      <c r="F1542" t="s">
        <v>8219</v>
      </c>
      <c r="G1542">
        <v>30</v>
      </c>
    </row>
    <row r="1543" spans="6:7" x14ac:dyDescent="0.2">
      <c r="F1543" t="s">
        <v>8219</v>
      </c>
      <c r="G1543">
        <v>103</v>
      </c>
    </row>
    <row r="1544" spans="6:7" x14ac:dyDescent="0.2">
      <c r="F1544" t="s">
        <v>8219</v>
      </c>
      <c r="G1544">
        <v>62</v>
      </c>
    </row>
    <row r="1545" spans="6:7" x14ac:dyDescent="0.2">
      <c r="F1545" t="s">
        <v>8219</v>
      </c>
      <c r="G1545">
        <v>6</v>
      </c>
    </row>
    <row r="1546" spans="6:7" x14ac:dyDescent="0.2">
      <c r="F1546" t="s">
        <v>8219</v>
      </c>
      <c r="G1546">
        <v>182</v>
      </c>
    </row>
    <row r="1547" spans="6:7" x14ac:dyDescent="0.2">
      <c r="F1547" t="s">
        <v>8219</v>
      </c>
      <c r="G1547">
        <v>145</v>
      </c>
    </row>
    <row r="1548" spans="6:7" x14ac:dyDescent="0.2">
      <c r="F1548" t="s">
        <v>8219</v>
      </c>
      <c r="G1548">
        <v>25</v>
      </c>
    </row>
    <row r="1549" spans="6:7" x14ac:dyDescent="0.2">
      <c r="F1549" t="s">
        <v>8219</v>
      </c>
      <c r="G1549">
        <v>320</v>
      </c>
    </row>
    <row r="1550" spans="6:7" x14ac:dyDescent="0.2">
      <c r="F1550" t="s">
        <v>8219</v>
      </c>
      <c r="G1550">
        <v>99</v>
      </c>
    </row>
    <row r="1551" spans="6:7" x14ac:dyDescent="0.2">
      <c r="F1551" t="s">
        <v>8219</v>
      </c>
      <c r="G1551">
        <v>348</v>
      </c>
    </row>
    <row r="1552" spans="6:7" x14ac:dyDescent="0.2">
      <c r="F1552" t="s">
        <v>8219</v>
      </c>
      <c r="G1552">
        <v>41</v>
      </c>
    </row>
    <row r="1553" spans="6:7" x14ac:dyDescent="0.2">
      <c r="F1553" t="s">
        <v>8219</v>
      </c>
      <c r="G1553">
        <v>29</v>
      </c>
    </row>
    <row r="1554" spans="6:7" x14ac:dyDescent="0.2">
      <c r="F1554" t="s">
        <v>8219</v>
      </c>
      <c r="G1554">
        <v>25</v>
      </c>
    </row>
    <row r="1555" spans="6:7" x14ac:dyDescent="0.2">
      <c r="F1555" t="s">
        <v>8219</v>
      </c>
      <c r="G1555">
        <v>23</v>
      </c>
    </row>
    <row r="1556" spans="6:7" x14ac:dyDescent="0.2">
      <c r="F1556" t="s">
        <v>8219</v>
      </c>
      <c r="G1556">
        <v>1260</v>
      </c>
    </row>
    <row r="1557" spans="6:7" x14ac:dyDescent="0.2">
      <c r="F1557" t="s">
        <v>8219</v>
      </c>
      <c r="G1557">
        <v>307</v>
      </c>
    </row>
    <row r="1558" spans="6:7" x14ac:dyDescent="0.2">
      <c r="F1558" t="s">
        <v>8219</v>
      </c>
      <c r="G1558">
        <v>329</v>
      </c>
    </row>
    <row r="1559" spans="6:7" x14ac:dyDescent="0.2">
      <c r="F1559" t="s">
        <v>8219</v>
      </c>
      <c r="G1559">
        <v>32</v>
      </c>
    </row>
    <row r="1560" spans="6:7" x14ac:dyDescent="0.2">
      <c r="F1560" t="s">
        <v>8219</v>
      </c>
      <c r="G1560">
        <v>27</v>
      </c>
    </row>
    <row r="1561" spans="6:7" x14ac:dyDescent="0.2">
      <c r="F1561" t="s">
        <v>8219</v>
      </c>
      <c r="G1561">
        <v>236</v>
      </c>
    </row>
    <row r="1562" spans="6:7" x14ac:dyDescent="0.2">
      <c r="F1562" t="s">
        <v>8219</v>
      </c>
      <c r="G1562">
        <v>42</v>
      </c>
    </row>
    <row r="1563" spans="6:7" x14ac:dyDescent="0.2">
      <c r="F1563" t="s">
        <v>8219</v>
      </c>
      <c r="G1563">
        <v>95</v>
      </c>
    </row>
    <row r="1564" spans="6:7" x14ac:dyDescent="0.2">
      <c r="F1564" t="s">
        <v>8219</v>
      </c>
      <c r="G1564">
        <v>37</v>
      </c>
    </row>
    <row r="1565" spans="6:7" x14ac:dyDescent="0.2">
      <c r="F1565" t="s">
        <v>8219</v>
      </c>
      <c r="G1565">
        <v>128</v>
      </c>
    </row>
    <row r="1566" spans="6:7" x14ac:dyDescent="0.2">
      <c r="F1566" t="s">
        <v>8219</v>
      </c>
      <c r="G1566">
        <v>156</v>
      </c>
    </row>
    <row r="1567" spans="6:7" x14ac:dyDescent="0.2">
      <c r="F1567" t="s">
        <v>8219</v>
      </c>
      <c r="G1567">
        <v>64</v>
      </c>
    </row>
    <row r="1568" spans="6:7" x14ac:dyDescent="0.2">
      <c r="F1568" t="s">
        <v>8219</v>
      </c>
      <c r="G1568">
        <v>58</v>
      </c>
    </row>
    <row r="1569" spans="6:7" x14ac:dyDescent="0.2">
      <c r="F1569" t="s">
        <v>8219</v>
      </c>
      <c r="G1569">
        <v>20</v>
      </c>
    </row>
    <row r="1570" spans="6:7" x14ac:dyDescent="0.2">
      <c r="F1570" t="s">
        <v>8219</v>
      </c>
      <c r="G1570">
        <v>47</v>
      </c>
    </row>
    <row r="1571" spans="6:7" x14ac:dyDescent="0.2">
      <c r="F1571" t="s">
        <v>8219</v>
      </c>
      <c r="G1571">
        <v>54</v>
      </c>
    </row>
    <row r="1572" spans="6:7" x14ac:dyDescent="0.2">
      <c r="F1572" t="s">
        <v>8219</v>
      </c>
      <c r="G1572">
        <v>9</v>
      </c>
    </row>
    <row r="1573" spans="6:7" x14ac:dyDescent="0.2">
      <c r="F1573" t="s">
        <v>8219</v>
      </c>
      <c r="G1573">
        <v>213</v>
      </c>
    </row>
    <row r="1574" spans="6:7" x14ac:dyDescent="0.2">
      <c r="F1574" t="s">
        <v>8219</v>
      </c>
      <c r="G1574">
        <v>57</v>
      </c>
    </row>
    <row r="1575" spans="6:7" x14ac:dyDescent="0.2">
      <c r="F1575" t="s">
        <v>8219</v>
      </c>
      <c r="G1575">
        <v>25</v>
      </c>
    </row>
    <row r="1576" spans="6:7" x14ac:dyDescent="0.2">
      <c r="F1576" t="s">
        <v>8219</v>
      </c>
      <c r="G1576">
        <v>104</v>
      </c>
    </row>
    <row r="1577" spans="6:7" x14ac:dyDescent="0.2">
      <c r="F1577" t="s">
        <v>8219</v>
      </c>
      <c r="G1577">
        <v>34</v>
      </c>
    </row>
    <row r="1578" spans="6:7" x14ac:dyDescent="0.2">
      <c r="F1578" t="s">
        <v>8219</v>
      </c>
      <c r="G1578">
        <v>67</v>
      </c>
    </row>
    <row r="1579" spans="6:7" x14ac:dyDescent="0.2">
      <c r="F1579" t="s">
        <v>8219</v>
      </c>
      <c r="G1579">
        <v>241</v>
      </c>
    </row>
    <row r="1580" spans="6:7" x14ac:dyDescent="0.2">
      <c r="F1580" t="s">
        <v>8219</v>
      </c>
      <c r="G1580">
        <v>123</v>
      </c>
    </row>
    <row r="1581" spans="6:7" x14ac:dyDescent="0.2">
      <c r="F1581" t="s">
        <v>8219</v>
      </c>
      <c r="G1581">
        <v>302</v>
      </c>
    </row>
    <row r="1582" spans="6:7" x14ac:dyDescent="0.2">
      <c r="F1582" t="s">
        <v>8219</v>
      </c>
      <c r="G1582">
        <v>89</v>
      </c>
    </row>
    <row r="1583" spans="6:7" x14ac:dyDescent="0.2">
      <c r="F1583" t="s">
        <v>8219</v>
      </c>
      <c r="G1583">
        <v>41</v>
      </c>
    </row>
    <row r="1584" spans="6:7" x14ac:dyDescent="0.2">
      <c r="F1584" t="s">
        <v>8219</v>
      </c>
      <c r="G1584">
        <v>69</v>
      </c>
    </row>
    <row r="1585" spans="6:7" x14ac:dyDescent="0.2">
      <c r="F1585" t="s">
        <v>8219</v>
      </c>
      <c r="G1585">
        <v>52</v>
      </c>
    </row>
    <row r="1586" spans="6:7" x14ac:dyDescent="0.2">
      <c r="F1586" t="s">
        <v>8219</v>
      </c>
      <c r="G1586">
        <v>57</v>
      </c>
    </row>
    <row r="1587" spans="6:7" x14ac:dyDescent="0.2">
      <c r="F1587" t="s">
        <v>8219</v>
      </c>
      <c r="G1587">
        <v>74</v>
      </c>
    </row>
    <row r="1588" spans="6:7" x14ac:dyDescent="0.2">
      <c r="F1588" t="s">
        <v>8219</v>
      </c>
      <c r="G1588">
        <v>63</v>
      </c>
    </row>
    <row r="1589" spans="6:7" x14ac:dyDescent="0.2">
      <c r="F1589" t="s">
        <v>8219</v>
      </c>
      <c r="G1589">
        <v>72</v>
      </c>
    </row>
    <row r="1590" spans="6:7" x14ac:dyDescent="0.2">
      <c r="F1590" t="s">
        <v>8219</v>
      </c>
      <c r="G1590">
        <v>71</v>
      </c>
    </row>
    <row r="1591" spans="6:7" x14ac:dyDescent="0.2">
      <c r="F1591" t="s">
        <v>8219</v>
      </c>
      <c r="G1591">
        <v>21</v>
      </c>
    </row>
    <row r="1592" spans="6:7" x14ac:dyDescent="0.2">
      <c r="F1592" t="s">
        <v>8219</v>
      </c>
      <c r="G1592">
        <v>930</v>
      </c>
    </row>
    <row r="1593" spans="6:7" x14ac:dyDescent="0.2">
      <c r="F1593" t="s">
        <v>8219</v>
      </c>
      <c r="G1593">
        <v>55</v>
      </c>
    </row>
    <row r="1594" spans="6:7" x14ac:dyDescent="0.2">
      <c r="F1594" t="s">
        <v>8219</v>
      </c>
      <c r="G1594">
        <v>61</v>
      </c>
    </row>
    <row r="1595" spans="6:7" x14ac:dyDescent="0.2">
      <c r="F1595" t="s">
        <v>8219</v>
      </c>
      <c r="G1595">
        <v>82</v>
      </c>
    </row>
    <row r="1596" spans="6:7" x14ac:dyDescent="0.2">
      <c r="F1596" t="s">
        <v>8219</v>
      </c>
      <c r="G1596">
        <v>71</v>
      </c>
    </row>
    <row r="1597" spans="6:7" x14ac:dyDescent="0.2">
      <c r="F1597" t="s">
        <v>8219</v>
      </c>
      <c r="G1597">
        <v>117</v>
      </c>
    </row>
    <row r="1598" spans="6:7" x14ac:dyDescent="0.2">
      <c r="F1598" t="s">
        <v>8219</v>
      </c>
      <c r="G1598">
        <v>29</v>
      </c>
    </row>
    <row r="1599" spans="6:7" x14ac:dyDescent="0.2">
      <c r="F1599" t="s">
        <v>8219</v>
      </c>
      <c r="G1599">
        <v>74</v>
      </c>
    </row>
    <row r="1600" spans="6:7" x14ac:dyDescent="0.2">
      <c r="F1600" t="s">
        <v>8219</v>
      </c>
      <c r="G1600">
        <v>23</v>
      </c>
    </row>
    <row r="1601" spans="6:7" x14ac:dyDescent="0.2">
      <c r="F1601" t="s">
        <v>8219</v>
      </c>
      <c r="G1601">
        <v>60</v>
      </c>
    </row>
    <row r="1602" spans="6:7" x14ac:dyDescent="0.2">
      <c r="F1602" t="s">
        <v>8219</v>
      </c>
      <c r="G1602">
        <v>55</v>
      </c>
    </row>
    <row r="1603" spans="6:7" x14ac:dyDescent="0.2">
      <c r="F1603" t="s">
        <v>8219</v>
      </c>
      <c r="G1603">
        <v>51</v>
      </c>
    </row>
    <row r="1604" spans="6:7" x14ac:dyDescent="0.2">
      <c r="F1604" t="s">
        <v>8219</v>
      </c>
      <c r="G1604">
        <v>78</v>
      </c>
    </row>
    <row r="1605" spans="6:7" x14ac:dyDescent="0.2">
      <c r="F1605" t="s">
        <v>8219</v>
      </c>
      <c r="G1605">
        <v>62</v>
      </c>
    </row>
    <row r="1606" spans="6:7" x14ac:dyDescent="0.2">
      <c r="F1606" t="s">
        <v>8219</v>
      </c>
      <c r="G1606">
        <v>45</v>
      </c>
    </row>
    <row r="1607" spans="6:7" x14ac:dyDescent="0.2">
      <c r="F1607" t="s">
        <v>8219</v>
      </c>
      <c r="G1607">
        <v>15</v>
      </c>
    </row>
    <row r="1608" spans="6:7" x14ac:dyDescent="0.2">
      <c r="F1608" t="s">
        <v>8219</v>
      </c>
      <c r="G1608">
        <v>151</v>
      </c>
    </row>
    <row r="1609" spans="6:7" x14ac:dyDescent="0.2">
      <c r="F1609" t="s">
        <v>8219</v>
      </c>
      <c r="G1609">
        <v>68</v>
      </c>
    </row>
    <row r="1610" spans="6:7" x14ac:dyDescent="0.2">
      <c r="F1610" t="s">
        <v>8219</v>
      </c>
      <c r="G1610">
        <v>46</v>
      </c>
    </row>
    <row r="1611" spans="6:7" x14ac:dyDescent="0.2">
      <c r="F1611" t="s">
        <v>8219</v>
      </c>
      <c r="G1611">
        <v>24</v>
      </c>
    </row>
    <row r="1612" spans="6:7" x14ac:dyDescent="0.2">
      <c r="F1612" t="s">
        <v>8219</v>
      </c>
      <c r="G1612">
        <v>70</v>
      </c>
    </row>
    <row r="1613" spans="6:7" x14ac:dyDescent="0.2">
      <c r="F1613" t="s">
        <v>8219</v>
      </c>
      <c r="G1613">
        <v>244</v>
      </c>
    </row>
    <row r="1614" spans="6:7" x14ac:dyDescent="0.2">
      <c r="F1614" t="s">
        <v>8219</v>
      </c>
      <c r="G1614">
        <v>82</v>
      </c>
    </row>
    <row r="1615" spans="6:7" x14ac:dyDescent="0.2">
      <c r="F1615" t="s">
        <v>8219</v>
      </c>
      <c r="G1615">
        <v>226</v>
      </c>
    </row>
    <row r="1616" spans="6:7" x14ac:dyDescent="0.2">
      <c r="F1616" t="s">
        <v>8219</v>
      </c>
      <c r="G1616">
        <v>60</v>
      </c>
    </row>
    <row r="1617" spans="6:7" x14ac:dyDescent="0.2">
      <c r="F1617" t="s">
        <v>8219</v>
      </c>
      <c r="G1617">
        <v>322</v>
      </c>
    </row>
    <row r="1618" spans="6:7" x14ac:dyDescent="0.2">
      <c r="F1618" t="s">
        <v>8219</v>
      </c>
      <c r="G1618">
        <v>94</v>
      </c>
    </row>
    <row r="1619" spans="6:7" x14ac:dyDescent="0.2">
      <c r="F1619" t="s">
        <v>8219</v>
      </c>
      <c r="G1619">
        <v>47</v>
      </c>
    </row>
    <row r="1620" spans="6:7" x14ac:dyDescent="0.2">
      <c r="F1620" t="s">
        <v>8219</v>
      </c>
      <c r="G1620">
        <v>115</v>
      </c>
    </row>
    <row r="1621" spans="6:7" x14ac:dyDescent="0.2">
      <c r="F1621" t="s">
        <v>8219</v>
      </c>
      <c r="G1621">
        <v>134</v>
      </c>
    </row>
    <row r="1622" spans="6:7" x14ac:dyDescent="0.2">
      <c r="F1622" t="s">
        <v>8219</v>
      </c>
      <c r="G1622">
        <v>35</v>
      </c>
    </row>
    <row r="1623" spans="6:7" x14ac:dyDescent="0.2">
      <c r="F1623" t="s">
        <v>8219</v>
      </c>
      <c r="G1623">
        <v>104</v>
      </c>
    </row>
    <row r="1624" spans="6:7" x14ac:dyDescent="0.2">
      <c r="F1624" t="s">
        <v>8219</v>
      </c>
      <c r="G1624">
        <v>184</v>
      </c>
    </row>
    <row r="1625" spans="6:7" x14ac:dyDescent="0.2">
      <c r="F1625" t="s">
        <v>8219</v>
      </c>
      <c r="G1625">
        <v>119</v>
      </c>
    </row>
    <row r="1626" spans="6:7" x14ac:dyDescent="0.2">
      <c r="F1626" t="s">
        <v>8219</v>
      </c>
      <c r="G1626">
        <v>59</v>
      </c>
    </row>
    <row r="1627" spans="6:7" x14ac:dyDescent="0.2">
      <c r="F1627" t="s">
        <v>8219</v>
      </c>
      <c r="G1627">
        <v>113</v>
      </c>
    </row>
    <row r="1628" spans="6:7" x14ac:dyDescent="0.2">
      <c r="F1628" t="s">
        <v>8219</v>
      </c>
      <c r="G1628">
        <v>84</v>
      </c>
    </row>
    <row r="1629" spans="6:7" x14ac:dyDescent="0.2">
      <c r="F1629" t="s">
        <v>8219</v>
      </c>
      <c r="G1629">
        <v>74</v>
      </c>
    </row>
    <row r="1630" spans="6:7" x14ac:dyDescent="0.2">
      <c r="F1630" t="s">
        <v>8219</v>
      </c>
      <c r="G1630">
        <v>216</v>
      </c>
    </row>
    <row r="1631" spans="6:7" x14ac:dyDescent="0.2">
      <c r="F1631" t="s">
        <v>8219</v>
      </c>
      <c r="G1631">
        <v>39</v>
      </c>
    </row>
    <row r="1632" spans="6:7" x14ac:dyDescent="0.2">
      <c r="F1632" t="s">
        <v>8219</v>
      </c>
      <c r="G1632">
        <v>21</v>
      </c>
    </row>
    <row r="1633" spans="6:7" x14ac:dyDescent="0.2">
      <c r="F1633" t="s">
        <v>8219</v>
      </c>
      <c r="G1633">
        <v>30</v>
      </c>
    </row>
    <row r="1634" spans="6:7" x14ac:dyDescent="0.2">
      <c r="F1634" t="s">
        <v>8219</v>
      </c>
      <c r="G1634">
        <v>37</v>
      </c>
    </row>
    <row r="1635" spans="6:7" x14ac:dyDescent="0.2">
      <c r="F1635" t="s">
        <v>8219</v>
      </c>
      <c r="G1635">
        <v>202</v>
      </c>
    </row>
    <row r="1636" spans="6:7" x14ac:dyDescent="0.2">
      <c r="F1636" t="s">
        <v>8219</v>
      </c>
      <c r="G1636">
        <v>37</v>
      </c>
    </row>
    <row r="1637" spans="6:7" x14ac:dyDescent="0.2">
      <c r="F1637" t="s">
        <v>8219</v>
      </c>
      <c r="G1637">
        <v>28</v>
      </c>
    </row>
    <row r="1638" spans="6:7" x14ac:dyDescent="0.2">
      <c r="F1638" t="s">
        <v>8219</v>
      </c>
      <c r="G1638">
        <v>26</v>
      </c>
    </row>
    <row r="1639" spans="6:7" x14ac:dyDescent="0.2">
      <c r="F1639" t="s">
        <v>8219</v>
      </c>
      <c r="G1639">
        <v>61</v>
      </c>
    </row>
    <row r="1640" spans="6:7" x14ac:dyDescent="0.2">
      <c r="F1640" t="s">
        <v>8219</v>
      </c>
      <c r="G1640">
        <v>115</v>
      </c>
    </row>
    <row r="1641" spans="6:7" x14ac:dyDescent="0.2">
      <c r="F1641" t="s">
        <v>8219</v>
      </c>
      <c r="G1641">
        <v>181</v>
      </c>
    </row>
    <row r="1642" spans="6:7" x14ac:dyDescent="0.2">
      <c r="F1642" t="s">
        <v>8219</v>
      </c>
      <c r="G1642">
        <v>110</v>
      </c>
    </row>
    <row r="1643" spans="6:7" x14ac:dyDescent="0.2">
      <c r="F1643" t="s">
        <v>8219</v>
      </c>
      <c r="G1643">
        <v>269</v>
      </c>
    </row>
    <row r="1644" spans="6:7" x14ac:dyDescent="0.2">
      <c r="F1644" t="s">
        <v>8219</v>
      </c>
      <c r="G1644">
        <v>79</v>
      </c>
    </row>
    <row r="1645" spans="6:7" x14ac:dyDescent="0.2">
      <c r="F1645" t="s">
        <v>8219</v>
      </c>
      <c r="G1645">
        <v>104</v>
      </c>
    </row>
    <row r="1646" spans="6:7" x14ac:dyDescent="0.2">
      <c r="F1646" t="s">
        <v>8219</v>
      </c>
      <c r="G1646">
        <v>34</v>
      </c>
    </row>
    <row r="1647" spans="6:7" x14ac:dyDescent="0.2">
      <c r="F1647" t="s">
        <v>8219</v>
      </c>
      <c r="G1647">
        <v>167</v>
      </c>
    </row>
    <row r="1648" spans="6:7" x14ac:dyDescent="0.2">
      <c r="F1648" t="s">
        <v>8219</v>
      </c>
      <c r="G1648">
        <v>183</v>
      </c>
    </row>
    <row r="1649" spans="6:7" x14ac:dyDescent="0.2">
      <c r="F1649" t="s">
        <v>8219</v>
      </c>
      <c r="G1649">
        <v>71</v>
      </c>
    </row>
    <row r="1650" spans="6:7" x14ac:dyDescent="0.2">
      <c r="F1650" t="s">
        <v>8219</v>
      </c>
      <c r="G1650">
        <v>69</v>
      </c>
    </row>
    <row r="1651" spans="6:7" x14ac:dyDescent="0.2">
      <c r="F1651" t="s">
        <v>8219</v>
      </c>
      <c r="G1651">
        <v>270</v>
      </c>
    </row>
    <row r="1652" spans="6:7" x14ac:dyDescent="0.2">
      <c r="F1652" t="s">
        <v>8219</v>
      </c>
      <c r="G1652">
        <v>193</v>
      </c>
    </row>
    <row r="1653" spans="6:7" x14ac:dyDescent="0.2">
      <c r="F1653" t="s">
        <v>8219</v>
      </c>
      <c r="G1653">
        <v>57</v>
      </c>
    </row>
    <row r="1654" spans="6:7" x14ac:dyDescent="0.2">
      <c r="F1654" t="s">
        <v>8219</v>
      </c>
      <c r="G1654">
        <v>200</v>
      </c>
    </row>
    <row r="1655" spans="6:7" x14ac:dyDescent="0.2">
      <c r="F1655" t="s">
        <v>8219</v>
      </c>
      <c r="G1655">
        <v>88</v>
      </c>
    </row>
    <row r="1656" spans="6:7" x14ac:dyDescent="0.2">
      <c r="F1656" t="s">
        <v>8219</v>
      </c>
      <c r="G1656">
        <v>213</v>
      </c>
    </row>
    <row r="1657" spans="6:7" x14ac:dyDescent="0.2">
      <c r="F1657" t="s">
        <v>8219</v>
      </c>
      <c r="G1657">
        <v>20</v>
      </c>
    </row>
    <row r="1658" spans="6:7" x14ac:dyDescent="0.2">
      <c r="F1658" t="s">
        <v>8219</v>
      </c>
      <c r="G1658">
        <v>50</v>
      </c>
    </row>
    <row r="1659" spans="6:7" x14ac:dyDescent="0.2">
      <c r="F1659" t="s">
        <v>8219</v>
      </c>
      <c r="G1659">
        <v>115</v>
      </c>
    </row>
    <row r="1660" spans="6:7" x14ac:dyDescent="0.2">
      <c r="F1660" t="s">
        <v>8219</v>
      </c>
      <c r="G1660">
        <v>186</v>
      </c>
    </row>
    <row r="1661" spans="6:7" x14ac:dyDescent="0.2">
      <c r="F1661" t="s">
        <v>8219</v>
      </c>
      <c r="G1661">
        <v>18</v>
      </c>
    </row>
    <row r="1662" spans="6:7" x14ac:dyDescent="0.2">
      <c r="F1662" t="s">
        <v>8219</v>
      </c>
      <c r="G1662">
        <v>176</v>
      </c>
    </row>
    <row r="1663" spans="6:7" x14ac:dyDescent="0.2">
      <c r="F1663" t="s">
        <v>8219</v>
      </c>
      <c r="G1663">
        <v>41</v>
      </c>
    </row>
    <row r="1664" spans="6:7" x14ac:dyDescent="0.2">
      <c r="F1664" t="s">
        <v>8219</v>
      </c>
      <c r="G1664">
        <v>75</v>
      </c>
    </row>
    <row r="1665" spans="6:7" x14ac:dyDescent="0.2">
      <c r="F1665" t="s">
        <v>8219</v>
      </c>
      <c r="G1665">
        <v>97</v>
      </c>
    </row>
    <row r="1666" spans="6:7" x14ac:dyDescent="0.2">
      <c r="F1666" t="s">
        <v>8219</v>
      </c>
      <c r="G1666">
        <v>73</v>
      </c>
    </row>
    <row r="1667" spans="6:7" x14ac:dyDescent="0.2">
      <c r="F1667" t="s">
        <v>8219</v>
      </c>
      <c r="G1667">
        <v>49</v>
      </c>
    </row>
    <row r="1668" spans="6:7" x14ac:dyDescent="0.2">
      <c r="F1668" t="s">
        <v>8219</v>
      </c>
      <c r="G1668">
        <v>134</v>
      </c>
    </row>
    <row r="1669" spans="6:7" x14ac:dyDescent="0.2">
      <c r="F1669" t="s">
        <v>8219</v>
      </c>
      <c r="G1669">
        <v>68</v>
      </c>
    </row>
    <row r="1670" spans="6:7" x14ac:dyDescent="0.2">
      <c r="F1670" t="s">
        <v>8219</v>
      </c>
      <c r="G1670">
        <v>49</v>
      </c>
    </row>
    <row r="1671" spans="6:7" x14ac:dyDescent="0.2">
      <c r="F1671" t="s">
        <v>8219</v>
      </c>
      <c r="G1671">
        <v>63</v>
      </c>
    </row>
    <row r="1672" spans="6:7" x14ac:dyDescent="0.2">
      <c r="F1672" t="s">
        <v>8219</v>
      </c>
      <c r="G1672">
        <v>163</v>
      </c>
    </row>
    <row r="1673" spans="6:7" x14ac:dyDescent="0.2">
      <c r="F1673" t="s">
        <v>8219</v>
      </c>
      <c r="G1673">
        <v>288</v>
      </c>
    </row>
    <row r="1674" spans="6:7" x14ac:dyDescent="0.2">
      <c r="F1674" t="s">
        <v>8219</v>
      </c>
      <c r="G1674">
        <v>42</v>
      </c>
    </row>
    <row r="1675" spans="6:7" x14ac:dyDescent="0.2">
      <c r="F1675" t="s">
        <v>8219</v>
      </c>
      <c r="G1675">
        <v>70</v>
      </c>
    </row>
    <row r="1676" spans="6:7" x14ac:dyDescent="0.2">
      <c r="F1676" t="s">
        <v>8219</v>
      </c>
      <c r="G1676">
        <v>30</v>
      </c>
    </row>
    <row r="1677" spans="6:7" x14ac:dyDescent="0.2">
      <c r="F1677" t="s">
        <v>8219</v>
      </c>
      <c r="G1677">
        <v>51</v>
      </c>
    </row>
    <row r="1678" spans="6:7" x14ac:dyDescent="0.2">
      <c r="F1678" t="s">
        <v>8219</v>
      </c>
      <c r="G1678">
        <v>145</v>
      </c>
    </row>
    <row r="1679" spans="6:7" x14ac:dyDescent="0.2">
      <c r="F1679" t="s">
        <v>8219</v>
      </c>
      <c r="G1679">
        <v>21</v>
      </c>
    </row>
    <row r="1680" spans="6:7" x14ac:dyDescent="0.2">
      <c r="F1680" t="s">
        <v>8219</v>
      </c>
      <c r="G1680">
        <v>286</v>
      </c>
    </row>
    <row r="1681" spans="6:7" x14ac:dyDescent="0.2">
      <c r="F1681" t="s">
        <v>8219</v>
      </c>
      <c r="G1681">
        <v>12</v>
      </c>
    </row>
    <row r="1682" spans="6:7" x14ac:dyDescent="0.2">
      <c r="F1682" t="s">
        <v>8219</v>
      </c>
      <c r="G1682">
        <v>100</v>
      </c>
    </row>
    <row r="1683" spans="6:7" x14ac:dyDescent="0.2">
      <c r="F1683" t="s">
        <v>8219</v>
      </c>
      <c r="G1683">
        <v>100</v>
      </c>
    </row>
    <row r="1684" spans="6:7" x14ac:dyDescent="0.2">
      <c r="F1684" t="s">
        <v>8219</v>
      </c>
      <c r="G1684">
        <v>34</v>
      </c>
    </row>
    <row r="1685" spans="6:7" x14ac:dyDescent="0.2">
      <c r="F1685" t="s">
        <v>8219</v>
      </c>
      <c r="G1685">
        <v>63</v>
      </c>
    </row>
    <row r="1686" spans="6:7" x14ac:dyDescent="0.2">
      <c r="F1686" t="s">
        <v>8219</v>
      </c>
      <c r="G1686">
        <v>30</v>
      </c>
    </row>
    <row r="1687" spans="6:7" x14ac:dyDescent="0.2">
      <c r="F1687" t="s">
        <v>8219</v>
      </c>
      <c r="G1687">
        <v>47</v>
      </c>
    </row>
    <row r="1688" spans="6:7" x14ac:dyDescent="0.2">
      <c r="F1688" t="s">
        <v>8219</v>
      </c>
      <c r="G1688">
        <v>237</v>
      </c>
    </row>
    <row r="1689" spans="6:7" x14ac:dyDescent="0.2">
      <c r="F1689" t="s">
        <v>8219</v>
      </c>
      <c r="G1689">
        <v>47</v>
      </c>
    </row>
    <row r="1690" spans="6:7" x14ac:dyDescent="0.2">
      <c r="F1690" t="s">
        <v>8219</v>
      </c>
      <c r="G1690">
        <v>15</v>
      </c>
    </row>
    <row r="1691" spans="6:7" x14ac:dyDescent="0.2">
      <c r="F1691" t="s">
        <v>8219</v>
      </c>
      <c r="G1691">
        <v>81</v>
      </c>
    </row>
    <row r="1692" spans="6:7" x14ac:dyDescent="0.2">
      <c r="F1692" t="s">
        <v>8219</v>
      </c>
      <c r="G1692">
        <v>122</v>
      </c>
    </row>
    <row r="1693" spans="6:7" x14ac:dyDescent="0.2">
      <c r="F1693" t="s">
        <v>8219</v>
      </c>
      <c r="G1693">
        <v>34</v>
      </c>
    </row>
    <row r="1694" spans="6:7" x14ac:dyDescent="0.2">
      <c r="F1694" t="s">
        <v>8219</v>
      </c>
      <c r="G1694">
        <v>207</v>
      </c>
    </row>
    <row r="1695" spans="6:7" x14ac:dyDescent="0.2">
      <c r="F1695" t="s">
        <v>8219</v>
      </c>
      <c r="G1695">
        <v>25</v>
      </c>
    </row>
    <row r="1696" spans="6:7" x14ac:dyDescent="0.2">
      <c r="F1696" t="s">
        <v>8219</v>
      </c>
      <c r="G1696">
        <v>72</v>
      </c>
    </row>
    <row r="1697" spans="6:7" x14ac:dyDescent="0.2">
      <c r="F1697" t="s">
        <v>8219</v>
      </c>
      <c r="G1697">
        <v>14</v>
      </c>
    </row>
    <row r="1698" spans="6:7" x14ac:dyDescent="0.2">
      <c r="F1698" t="s">
        <v>8219</v>
      </c>
      <c r="G1698">
        <v>15</v>
      </c>
    </row>
    <row r="1699" spans="6:7" x14ac:dyDescent="0.2">
      <c r="F1699" t="s">
        <v>8219</v>
      </c>
      <c r="G1699">
        <v>91</v>
      </c>
    </row>
    <row r="1700" spans="6:7" x14ac:dyDescent="0.2">
      <c r="F1700" t="s">
        <v>8219</v>
      </c>
      <c r="G1700">
        <v>24</v>
      </c>
    </row>
    <row r="1701" spans="6:7" x14ac:dyDescent="0.2">
      <c r="F1701" t="s">
        <v>8219</v>
      </c>
      <c r="G1701">
        <v>27</v>
      </c>
    </row>
    <row r="1702" spans="6:7" x14ac:dyDescent="0.2">
      <c r="F1702" t="s">
        <v>8219</v>
      </c>
      <c r="G1702">
        <v>47</v>
      </c>
    </row>
    <row r="1703" spans="6:7" x14ac:dyDescent="0.2">
      <c r="F1703" t="s">
        <v>8219</v>
      </c>
      <c r="G1703">
        <v>44</v>
      </c>
    </row>
    <row r="1704" spans="6:7" x14ac:dyDescent="0.2">
      <c r="F1704" t="s">
        <v>8219</v>
      </c>
      <c r="G1704">
        <v>72</v>
      </c>
    </row>
    <row r="1705" spans="6:7" x14ac:dyDescent="0.2">
      <c r="F1705" t="s">
        <v>8219</v>
      </c>
      <c r="G1705">
        <v>63</v>
      </c>
    </row>
    <row r="1706" spans="6:7" x14ac:dyDescent="0.2">
      <c r="F1706" t="s">
        <v>8219</v>
      </c>
      <c r="G1706">
        <v>88</v>
      </c>
    </row>
    <row r="1707" spans="6:7" x14ac:dyDescent="0.2">
      <c r="F1707" t="s">
        <v>8219</v>
      </c>
      <c r="G1707">
        <v>70</v>
      </c>
    </row>
    <row r="1708" spans="6:7" x14ac:dyDescent="0.2">
      <c r="F1708" t="s">
        <v>8219</v>
      </c>
      <c r="G1708">
        <v>50</v>
      </c>
    </row>
    <row r="1709" spans="6:7" x14ac:dyDescent="0.2">
      <c r="F1709" t="s">
        <v>8219</v>
      </c>
      <c r="G1709">
        <v>35</v>
      </c>
    </row>
    <row r="1710" spans="6:7" x14ac:dyDescent="0.2">
      <c r="F1710" t="s">
        <v>8219</v>
      </c>
      <c r="G1710">
        <v>175</v>
      </c>
    </row>
    <row r="1711" spans="6:7" x14ac:dyDescent="0.2">
      <c r="F1711" t="s">
        <v>8219</v>
      </c>
      <c r="G1711">
        <v>20</v>
      </c>
    </row>
    <row r="1712" spans="6:7" x14ac:dyDescent="0.2">
      <c r="F1712" t="s">
        <v>8219</v>
      </c>
      <c r="G1712">
        <v>54</v>
      </c>
    </row>
    <row r="1713" spans="6:7" x14ac:dyDescent="0.2">
      <c r="F1713" t="s">
        <v>8219</v>
      </c>
      <c r="G1713">
        <v>20</v>
      </c>
    </row>
    <row r="1714" spans="6:7" x14ac:dyDescent="0.2">
      <c r="F1714" t="s">
        <v>8219</v>
      </c>
      <c r="G1714">
        <v>57</v>
      </c>
    </row>
    <row r="1715" spans="6:7" x14ac:dyDescent="0.2">
      <c r="F1715" t="s">
        <v>8219</v>
      </c>
      <c r="G1715">
        <v>31</v>
      </c>
    </row>
    <row r="1716" spans="6:7" x14ac:dyDescent="0.2">
      <c r="F1716" t="s">
        <v>8219</v>
      </c>
      <c r="G1716">
        <v>31</v>
      </c>
    </row>
    <row r="1717" spans="6:7" x14ac:dyDescent="0.2">
      <c r="F1717" t="s">
        <v>8219</v>
      </c>
      <c r="G1717">
        <v>45</v>
      </c>
    </row>
    <row r="1718" spans="6:7" x14ac:dyDescent="0.2">
      <c r="F1718" t="s">
        <v>8219</v>
      </c>
      <c r="G1718">
        <v>41</v>
      </c>
    </row>
    <row r="1719" spans="6:7" x14ac:dyDescent="0.2">
      <c r="F1719" t="s">
        <v>8219</v>
      </c>
      <c r="G1719">
        <v>29</v>
      </c>
    </row>
    <row r="1720" spans="6:7" x14ac:dyDescent="0.2">
      <c r="F1720" t="s">
        <v>8219</v>
      </c>
      <c r="G1720">
        <v>58</v>
      </c>
    </row>
    <row r="1721" spans="6:7" x14ac:dyDescent="0.2">
      <c r="F1721" t="s">
        <v>8219</v>
      </c>
      <c r="G1721">
        <v>89</v>
      </c>
    </row>
    <row r="1722" spans="6:7" x14ac:dyDescent="0.2">
      <c r="F1722" t="s">
        <v>8219</v>
      </c>
      <c r="G1722">
        <v>125</v>
      </c>
    </row>
    <row r="1723" spans="6:7" x14ac:dyDescent="0.2">
      <c r="F1723" t="s">
        <v>8219</v>
      </c>
      <c r="G1723">
        <v>18</v>
      </c>
    </row>
    <row r="1724" spans="6:7" x14ac:dyDescent="0.2">
      <c r="F1724" t="s">
        <v>8219</v>
      </c>
      <c r="G1724">
        <v>32</v>
      </c>
    </row>
    <row r="1725" spans="6:7" x14ac:dyDescent="0.2">
      <c r="F1725" t="s">
        <v>8219</v>
      </c>
      <c r="G1725">
        <v>16</v>
      </c>
    </row>
    <row r="1726" spans="6:7" x14ac:dyDescent="0.2">
      <c r="F1726" t="s">
        <v>8219</v>
      </c>
      <c r="G1726">
        <v>38</v>
      </c>
    </row>
    <row r="1727" spans="6:7" x14ac:dyDescent="0.2">
      <c r="F1727" t="s">
        <v>8219</v>
      </c>
      <c r="G1727">
        <v>15</v>
      </c>
    </row>
    <row r="1728" spans="6:7" x14ac:dyDescent="0.2">
      <c r="F1728" t="s">
        <v>8219</v>
      </c>
      <c r="G1728">
        <v>23</v>
      </c>
    </row>
    <row r="1729" spans="6:7" x14ac:dyDescent="0.2">
      <c r="F1729" t="s">
        <v>8219</v>
      </c>
      <c r="G1729">
        <v>49</v>
      </c>
    </row>
    <row r="1730" spans="6:7" x14ac:dyDescent="0.2">
      <c r="F1730" t="s">
        <v>8219</v>
      </c>
      <c r="G1730">
        <v>10</v>
      </c>
    </row>
    <row r="1731" spans="6:7" x14ac:dyDescent="0.2">
      <c r="F1731" t="s">
        <v>8219</v>
      </c>
      <c r="G1731">
        <v>15</v>
      </c>
    </row>
    <row r="1732" spans="6:7" x14ac:dyDescent="0.2">
      <c r="F1732" t="s">
        <v>8219</v>
      </c>
      <c r="G1732">
        <v>57</v>
      </c>
    </row>
    <row r="1733" spans="6:7" x14ac:dyDescent="0.2">
      <c r="F1733" t="s">
        <v>8219</v>
      </c>
      <c r="G1733">
        <v>33</v>
      </c>
    </row>
    <row r="1734" spans="6:7" x14ac:dyDescent="0.2">
      <c r="F1734" t="s">
        <v>8219</v>
      </c>
      <c r="G1734">
        <v>9</v>
      </c>
    </row>
    <row r="1735" spans="6:7" x14ac:dyDescent="0.2">
      <c r="F1735" t="s">
        <v>8219</v>
      </c>
      <c r="G1735">
        <v>26</v>
      </c>
    </row>
    <row r="1736" spans="6:7" x14ac:dyDescent="0.2">
      <c r="F1736" t="s">
        <v>8219</v>
      </c>
      <c r="G1736">
        <v>69</v>
      </c>
    </row>
    <row r="1737" spans="6:7" x14ac:dyDescent="0.2">
      <c r="F1737" t="s">
        <v>8219</v>
      </c>
      <c r="G1737">
        <v>65</v>
      </c>
    </row>
    <row r="1738" spans="6:7" x14ac:dyDescent="0.2">
      <c r="F1738" t="s">
        <v>8219</v>
      </c>
      <c r="G1738">
        <v>83</v>
      </c>
    </row>
    <row r="1739" spans="6:7" x14ac:dyDescent="0.2">
      <c r="F1739" t="s">
        <v>8219</v>
      </c>
      <c r="G1739">
        <v>111</v>
      </c>
    </row>
    <row r="1740" spans="6:7" x14ac:dyDescent="0.2">
      <c r="F1740" t="s">
        <v>8219</v>
      </c>
      <c r="G1740">
        <v>46</v>
      </c>
    </row>
    <row r="1741" spans="6:7" x14ac:dyDescent="0.2">
      <c r="F1741" t="s">
        <v>8219</v>
      </c>
      <c r="G1741">
        <v>63</v>
      </c>
    </row>
    <row r="1742" spans="6:7" x14ac:dyDescent="0.2">
      <c r="F1742" t="s">
        <v>8219</v>
      </c>
      <c r="G1742">
        <v>9</v>
      </c>
    </row>
    <row r="1743" spans="6:7" x14ac:dyDescent="0.2">
      <c r="F1743" t="s">
        <v>8219</v>
      </c>
      <c r="G1743">
        <v>34</v>
      </c>
    </row>
    <row r="1744" spans="6:7" x14ac:dyDescent="0.2">
      <c r="F1744" t="s">
        <v>8219</v>
      </c>
      <c r="G1744">
        <v>112</v>
      </c>
    </row>
    <row r="1745" spans="6:7" x14ac:dyDescent="0.2">
      <c r="F1745" t="s">
        <v>8219</v>
      </c>
      <c r="G1745">
        <v>47</v>
      </c>
    </row>
    <row r="1746" spans="6:7" x14ac:dyDescent="0.2">
      <c r="F1746" t="s">
        <v>8219</v>
      </c>
      <c r="G1746">
        <v>38</v>
      </c>
    </row>
    <row r="1747" spans="6:7" x14ac:dyDescent="0.2">
      <c r="F1747" t="s">
        <v>8219</v>
      </c>
      <c r="G1747">
        <v>28</v>
      </c>
    </row>
    <row r="1748" spans="6:7" x14ac:dyDescent="0.2">
      <c r="F1748" t="s">
        <v>8219</v>
      </c>
      <c r="G1748">
        <v>78</v>
      </c>
    </row>
    <row r="1749" spans="6:7" x14ac:dyDescent="0.2">
      <c r="F1749" t="s">
        <v>8219</v>
      </c>
      <c r="G1749">
        <v>23</v>
      </c>
    </row>
    <row r="1750" spans="6:7" x14ac:dyDescent="0.2">
      <c r="F1750" t="s">
        <v>8219</v>
      </c>
      <c r="G1750">
        <v>40</v>
      </c>
    </row>
    <row r="1751" spans="6:7" x14ac:dyDescent="0.2">
      <c r="F1751" t="s">
        <v>8219</v>
      </c>
      <c r="G1751">
        <v>13</v>
      </c>
    </row>
    <row r="1752" spans="6:7" x14ac:dyDescent="0.2">
      <c r="F1752" t="s">
        <v>8219</v>
      </c>
      <c r="G1752">
        <v>18</v>
      </c>
    </row>
    <row r="1753" spans="6:7" x14ac:dyDescent="0.2">
      <c r="F1753" t="s">
        <v>8219</v>
      </c>
      <c r="G1753">
        <v>22</v>
      </c>
    </row>
    <row r="1754" spans="6:7" x14ac:dyDescent="0.2">
      <c r="F1754" t="s">
        <v>8219</v>
      </c>
      <c r="G1754">
        <v>79</v>
      </c>
    </row>
    <row r="1755" spans="6:7" x14ac:dyDescent="0.2">
      <c r="F1755" t="s">
        <v>8219</v>
      </c>
      <c r="G1755">
        <v>14</v>
      </c>
    </row>
    <row r="1756" spans="6:7" x14ac:dyDescent="0.2">
      <c r="F1756" t="s">
        <v>8219</v>
      </c>
      <c r="G1756">
        <v>51</v>
      </c>
    </row>
    <row r="1757" spans="6:7" x14ac:dyDescent="0.2">
      <c r="F1757" t="s">
        <v>8219</v>
      </c>
      <c r="G1757">
        <v>54</v>
      </c>
    </row>
    <row r="1758" spans="6:7" x14ac:dyDescent="0.2">
      <c r="F1758" t="s">
        <v>8219</v>
      </c>
      <c r="G1758">
        <v>70</v>
      </c>
    </row>
    <row r="1759" spans="6:7" x14ac:dyDescent="0.2">
      <c r="F1759" t="s">
        <v>8219</v>
      </c>
      <c r="G1759">
        <v>44</v>
      </c>
    </row>
    <row r="1760" spans="6:7" x14ac:dyDescent="0.2">
      <c r="F1760" t="s">
        <v>8219</v>
      </c>
      <c r="G1760">
        <v>55</v>
      </c>
    </row>
    <row r="1761" spans="6:7" x14ac:dyDescent="0.2">
      <c r="F1761" t="s">
        <v>8219</v>
      </c>
      <c r="G1761">
        <v>15</v>
      </c>
    </row>
    <row r="1762" spans="6:7" x14ac:dyDescent="0.2">
      <c r="F1762" t="s">
        <v>8219</v>
      </c>
      <c r="G1762">
        <v>27</v>
      </c>
    </row>
    <row r="1763" spans="6:7" x14ac:dyDescent="0.2">
      <c r="F1763" t="s">
        <v>8219</v>
      </c>
      <c r="G1763">
        <v>21</v>
      </c>
    </row>
    <row r="1764" spans="6:7" x14ac:dyDescent="0.2">
      <c r="F1764" t="s">
        <v>8219</v>
      </c>
      <c r="G1764">
        <v>162</v>
      </c>
    </row>
    <row r="1765" spans="6:7" x14ac:dyDescent="0.2">
      <c r="F1765" t="s">
        <v>8219</v>
      </c>
      <c r="G1765">
        <v>23</v>
      </c>
    </row>
    <row r="1766" spans="6:7" x14ac:dyDescent="0.2">
      <c r="F1766" t="s">
        <v>8219</v>
      </c>
      <c r="G1766">
        <v>72</v>
      </c>
    </row>
    <row r="1767" spans="6:7" x14ac:dyDescent="0.2">
      <c r="F1767" t="s">
        <v>8219</v>
      </c>
      <c r="G1767">
        <v>68</v>
      </c>
    </row>
    <row r="1768" spans="6:7" x14ac:dyDescent="0.2">
      <c r="F1768" t="s">
        <v>8219</v>
      </c>
      <c r="G1768">
        <v>20</v>
      </c>
    </row>
    <row r="1769" spans="6:7" x14ac:dyDescent="0.2">
      <c r="F1769" t="s">
        <v>8219</v>
      </c>
      <c r="G1769">
        <v>26</v>
      </c>
    </row>
    <row r="1770" spans="6:7" x14ac:dyDescent="0.2">
      <c r="F1770" t="s">
        <v>8219</v>
      </c>
      <c r="G1770">
        <v>72</v>
      </c>
    </row>
    <row r="1771" spans="6:7" x14ac:dyDescent="0.2">
      <c r="F1771" t="s">
        <v>8219</v>
      </c>
      <c r="G1771">
        <v>3</v>
      </c>
    </row>
    <row r="1772" spans="6:7" x14ac:dyDescent="0.2">
      <c r="F1772" t="s">
        <v>8219</v>
      </c>
      <c r="G1772">
        <v>18</v>
      </c>
    </row>
    <row r="1773" spans="6:7" x14ac:dyDescent="0.2">
      <c r="F1773" t="s">
        <v>8219</v>
      </c>
      <c r="G1773">
        <v>30</v>
      </c>
    </row>
    <row r="1774" spans="6:7" x14ac:dyDescent="0.2">
      <c r="F1774" t="s">
        <v>8219</v>
      </c>
      <c r="G1774">
        <v>23</v>
      </c>
    </row>
    <row r="1775" spans="6:7" x14ac:dyDescent="0.2">
      <c r="F1775" t="s">
        <v>8219</v>
      </c>
      <c r="G1775">
        <v>54</v>
      </c>
    </row>
    <row r="1776" spans="6:7" x14ac:dyDescent="0.2">
      <c r="F1776" t="s">
        <v>8219</v>
      </c>
      <c r="G1776">
        <v>26</v>
      </c>
    </row>
    <row r="1777" spans="6:7" x14ac:dyDescent="0.2">
      <c r="F1777" t="s">
        <v>8219</v>
      </c>
      <c r="G1777">
        <v>9</v>
      </c>
    </row>
    <row r="1778" spans="6:7" x14ac:dyDescent="0.2">
      <c r="F1778" t="s">
        <v>8219</v>
      </c>
      <c r="G1778">
        <v>27</v>
      </c>
    </row>
    <row r="1779" spans="6:7" x14ac:dyDescent="0.2">
      <c r="F1779" t="s">
        <v>8219</v>
      </c>
      <c r="G1779">
        <v>30</v>
      </c>
    </row>
    <row r="1780" spans="6:7" x14ac:dyDescent="0.2">
      <c r="F1780" t="s">
        <v>8219</v>
      </c>
      <c r="G1780">
        <v>52</v>
      </c>
    </row>
    <row r="1781" spans="6:7" x14ac:dyDescent="0.2">
      <c r="F1781" t="s">
        <v>8219</v>
      </c>
      <c r="G1781">
        <v>17</v>
      </c>
    </row>
    <row r="1782" spans="6:7" x14ac:dyDescent="0.2">
      <c r="F1782" t="s">
        <v>8219</v>
      </c>
      <c r="G1782">
        <v>19</v>
      </c>
    </row>
    <row r="1783" spans="6:7" x14ac:dyDescent="0.2">
      <c r="F1783" t="s">
        <v>8219</v>
      </c>
      <c r="G1783">
        <v>77</v>
      </c>
    </row>
    <row r="1784" spans="6:7" x14ac:dyDescent="0.2">
      <c r="F1784" t="s">
        <v>8219</v>
      </c>
      <c r="G1784">
        <v>21</v>
      </c>
    </row>
    <row r="1785" spans="6:7" x14ac:dyDescent="0.2">
      <c r="F1785" t="s">
        <v>8219</v>
      </c>
      <c r="G1785">
        <v>38</v>
      </c>
    </row>
    <row r="1786" spans="6:7" x14ac:dyDescent="0.2">
      <c r="F1786" t="s">
        <v>8219</v>
      </c>
      <c r="G1786">
        <v>28</v>
      </c>
    </row>
    <row r="1787" spans="6:7" x14ac:dyDescent="0.2">
      <c r="F1787" t="s">
        <v>8219</v>
      </c>
      <c r="G1787">
        <v>48</v>
      </c>
    </row>
    <row r="1788" spans="6:7" x14ac:dyDescent="0.2">
      <c r="F1788" t="s">
        <v>8219</v>
      </c>
      <c r="G1788">
        <v>46</v>
      </c>
    </row>
    <row r="1789" spans="6:7" x14ac:dyDescent="0.2">
      <c r="F1789" t="s">
        <v>8219</v>
      </c>
      <c r="G1789">
        <v>30</v>
      </c>
    </row>
    <row r="1790" spans="6:7" x14ac:dyDescent="0.2">
      <c r="F1790" t="s">
        <v>8219</v>
      </c>
      <c r="G1790">
        <v>64</v>
      </c>
    </row>
    <row r="1791" spans="6:7" x14ac:dyDescent="0.2">
      <c r="F1791" t="s">
        <v>8219</v>
      </c>
      <c r="G1791">
        <v>15</v>
      </c>
    </row>
    <row r="1792" spans="6:7" x14ac:dyDescent="0.2">
      <c r="F1792" t="s">
        <v>8219</v>
      </c>
      <c r="G1792">
        <v>41</v>
      </c>
    </row>
    <row r="1793" spans="6:7" x14ac:dyDescent="0.2">
      <c r="F1793" t="s">
        <v>8219</v>
      </c>
      <c r="G1793">
        <v>35</v>
      </c>
    </row>
    <row r="1794" spans="6:7" x14ac:dyDescent="0.2">
      <c r="F1794" t="s">
        <v>8219</v>
      </c>
      <c r="G1794">
        <v>45</v>
      </c>
    </row>
    <row r="1795" spans="6:7" x14ac:dyDescent="0.2">
      <c r="F1795" t="s">
        <v>8219</v>
      </c>
      <c r="G1795">
        <v>62</v>
      </c>
    </row>
    <row r="1796" spans="6:7" x14ac:dyDescent="0.2">
      <c r="F1796" t="s">
        <v>8219</v>
      </c>
      <c r="G1796">
        <v>22</v>
      </c>
    </row>
    <row r="1797" spans="6:7" x14ac:dyDescent="0.2">
      <c r="F1797" t="s">
        <v>8219</v>
      </c>
      <c r="G1797">
        <v>18</v>
      </c>
    </row>
    <row r="1798" spans="6:7" x14ac:dyDescent="0.2">
      <c r="F1798" t="s">
        <v>8219</v>
      </c>
      <c r="G1798">
        <v>12</v>
      </c>
    </row>
    <row r="1799" spans="6:7" x14ac:dyDescent="0.2">
      <c r="F1799" t="s">
        <v>8219</v>
      </c>
      <c r="G1799">
        <v>44</v>
      </c>
    </row>
    <row r="1800" spans="6:7" x14ac:dyDescent="0.2">
      <c r="F1800" t="s">
        <v>8219</v>
      </c>
      <c r="G1800">
        <v>27</v>
      </c>
    </row>
    <row r="1801" spans="6:7" x14ac:dyDescent="0.2">
      <c r="F1801" t="s">
        <v>8219</v>
      </c>
      <c r="G1801">
        <v>38</v>
      </c>
    </row>
    <row r="1802" spans="6:7" x14ac:dyDescent="0.2">
      <c r="F1802" t="s">
        <v>8219</v>
      </c>
      <c r="G1802">
        <v>28</v>
      </c>
    </row>
    <row r="1803" spans="6:7" x14ac:dyDescent="0.2">
      <c r="F1803" t="s">
        <v>8219</v>
      </c>
      <c r="G1803">
        <v>24</v>
      </c>
    </row>
    <row r="1804" spans="6:7" x14ac:dyDescent="0.2">
      <c r="F1804" t="s">
        <v>8219</v>
      </c>
      <c r="G1804">
        <v>65</v>
      </c>
    </row>
    <row r="1805" spans="6:7" x14ac:dyDescent="0.2">
      <c r="F1805" t="s">
        <v>8219</v>
      </c>
      <c r="G1805">
        <v>46</v>
      </c>
    </row>
    <row r="1806" spans="6:7" x14ac:dyDescent="0.2">
      <c r="F1806" t="s">
        <v>8219</v>
      </c>
      <c r="G1806">
        <v>85</v>
      </c>
    </row>
    <row r="1807" spans="6:7" x14ac:dyDescent="0.2">
      <c r="F1807" t="s">
        <v>8219</v>
      </c>
      <c r="G1807">
        <v>66</v>
      </c>
    </row>
    <row r="1808" spans="6:7" x14ac:dyDescent="0.2">
      <c r="F1808" t="s">
        <v>8219</v>
      </c>
      <c r="G1808">
        <v>165</v>
      </c>
    </row>
    <row r="1809" spans="6:7" x14ac:dyDescent="0.2">
      <c r="F1809" t="s">
        <v>8219</v>
      </c>
      <c r="G1809">
        <v>17</v>
      </c>
    </row>
    <row r="1810" spans="6:7" x14ac:dyDescent="0.2">
      <c r="F1810" t="s">
        <v>8219</v>
      </c>
      <c r="G1810">
        <v>3</v>
      </c>
    </row>
    <row r="1811" spans="6:7" x14ac:dyDescent="0.2">
      <c r="F1811" t="s">
        <v>8219</v>
      </c>
      <c r="G1811">
        <v>17</v>
      </c>
    </row>
    <row r="1812" spans="6:7" x14ac:dyDescent="0.2">
      <c r="F1812" t="s">
        <v>8219</v>
      </c>
      <c r="G1812">
        <v>91</v>
      </c>
    </row>
    <row r="1813" spans="6:7" x14ac:dyDescent="0.2">
      <c r="F1813" t="s">
        <v>8219</v>
      </c>
      <c r="G1813">
        <v>67</v>
      </c>
    </row>
    <row r="1814" spans="6:7" x14ac:dyDescent="0.2">
      <c r="F1814" t="s">
        <v>8219</v>
      </c>
      <c r="G1814">
        <v>18</v>
      </c>
    </row>
    <row r="1815" spans="6:7" x14ac:dyDescent="0.2">
      <c r="F1815" t="s">
        <v>8219</v>
      </c>
      <c r="G1815">
        <v>21</v>
      </c>
    </row>
    <row r="1816" spans="6:7" x14ac:dyDescent="0.2">
      <c r="F1816" t="s">
        <v>8219</v>
      </c>
      <c r="G1816">
        <v>40</v>
      </c>
    </row>
    <row r="1817" spans="6:7" x14ac:dyDescent="0.2">
      <c r="F1817" t="s">
        <v>8219</v>
      </c>
      <c r="G1817">
        <v>78</v>
      </c>
    </row>
    <row r="1818" spans="6:7" x14ac:dyDescent="0.2">
      <c r="F1818" t="s">
        <v>8219</v>
      </c>
      <c r="G1818">
        <v>26</v>
      </c>
    </row>
    <row r="1819" spans="6:7" x14ac:dyDescent="0.2">
      <c r="F1819" t="s">
        <v>8219</v>
      </c>
      <c r="G1819">
        <v>14</v>
      </c>
    </row>
    <row r="1820" spans="6:7" x14ac:dyDescent="0.2">
      <c r="F1820" t="s">
        <v>8219</v>
      </c>
      <c r="G1820">
        <v>44</v>
      </c>
    </row>
    <row r="1821" spans="6:7" x14ac:dyDescent="0.2">
      <c r="F1821" t="s">
        <v>8219</v>
      </c>
      <c r="G1821">
        <v>9</v>
      </c>
    </row>
    <row r="1822" spans="6:7" x14ac:dyDescent="0.2">
      <c r="F1822" t="s">
        <v>8219</v>
      </c>
      <c r="G1822">
        <v>30</v>
      </c>
    </row>
    <row r="1823" spans="6:7" x14ac:dyDescent="0.2">
      <c r="F1823" t="s">
        <v>8219</v>
      </c>
      <c r="G1823">
        <v>45</v>
      </c>
    </row>
    <row r="1824" spans="6:7" x14ac:dyDescent="0.2">
      <c r="F1824" t="s">
        <v>8219</v>
      </c>
      <c r="G1824">
        <v>56</v>
      </c>
    </row>
    <row r="1825" spans="6:7" x14ac:dyDescent="0.2">
      <c r="F1825" t="s">
        <v>8219</v>
      </c>
      <c r="G1825">
        <v>46</v>
      </c>
    </row>
    <row r="1826" spans="6:7" x14ac:dyDescent="0.2">
      <c r="F1826" t="s">
        <v>8219</v>
      </c>
      <c r="G1826">
        <v>34</v>
      </c>
    </row>
    <row r="1827" spans="6:7" x14ac:dyDescent="0.2">
      <c r="F1827" t="s">
        <v>8219</v>
      </c>
      <c r="G1827">
        <v>98</v>
      </c>
    </row>
    <row r="1828" spans="6:7" x14ac:dyDescent="0.2">
      <c r="F1828" t="s">
        <v>8219</v>
      </c>
      <c r="G1828">
        <v>46</v>
      </c>
    </row>
    <row r="1829" spans="6:7" x14ac:dyDescent="0.2">
      <c r="F1829" t="s">
        <v>8219</v>
      </c>
      <c r="G1829">
        <v>10</v>
      </c>
    </row>
    <row r="1830" spans="6:7" x14ac:dyDescent="0.2">
      <c r="F1830" t="s">
        <v>8219</v>
      </c>
      <c r="G1830">
        <v>76</v>
      </c>
    </row>
    <row r="1831" spans="6:7" x14ac:dyDescent="0.2">
      <c r="F1831" t="s">
        <v>8219</v>
      </c>
      <c r="G1831">
        <v>104</v>
      </c>
    </row>
    <row r="1832" spans="6:7" x14ac:dyDescent="0.2">
      <c r="F1832" t="s">
        <v>8219</v>
      </c>
      <c r="G1832">
        <v>87</v>
      </c>
    </row>
    <row r="1833" spans="6:7" x14ac:dyDescent="0.2">
      <c r="F1833" t="s">
        <v>8219</v>
      </c>
      <c r="G1833">
        <v>29</v>
      </c>
    </row>
    <row r="1834" spans="6:7" x14ac:dyDescent="0.2">
      <c r="F1834" t="s">
        <v>8219</v>
      </c>
      <c r="G1834">
        <v>51</v>
      </c>
    </row>
    <row r="1835" spans="6:7" x14ac:dyDescent="0.2">
      <c r="F1835" t="s">
        <v>8219</v>
      </c>
      <c r="G1835">
        <v>12</v>
      </c>
    </row>
    <row r="1836" spans="6:7" x14ac:dyDescent="0.2">
      <c r="F1836" t="s">
        <v>8219</v>
      </c>
      <c r="G1836">
        <v>72</v>
      </c>
    </row>
    <row r="1837" spans="6:7" x14ac:dyDescent="0.2">
      <c r="F1837" t="s">
        <v>8219</v>
      </c>
      <c r="G1837">
        <v>21</v>
      </c>
    </row>
    <row r="1838" spans="6:7" x14ac:dyDescent="0.2">
      <c r="F1838" t="s">
        <v>8219</v>
      </c>
      <c r="G1838">
        <v>42</v>
      </c>
    </row>
    <row r="1839" spans="6:7" x14ac:dyDescent="0.2">
      <c r="F1839" t="s">
        <v>8219</v>
      </c>
      <c r="G1839">
        <v>71</v>
      </c>
    </row>
    <row r="1840" spans="6:7" x14ac:dyDescent="0.2">
      <c r="F1840" t="s">
        <v>8219</v>
      </c>
      <c r="G1840">
        <v>168</v>
      </c>
    </row>
    <row r="1841" spans="6:7" x14ac:dyDescent="0.2">
      <c r="F1841" t="s">
        <v>8219</v>
      </c>
      <c r="G1841">
        <v>19</v>
      </c>
    </row>
    <row r="1842" spans="6:7" x14ac:dyDescent="0.2">
      <c r="F1842" t="s">
        <v>8219</v>
      </c>
      <c r="G1842">
        <v>37</v>
      </c>
    </row>
    <row r="1843" spans="6:7" x14ac:dyDescent="0.2">
      <c r="F1843" t="s">
        <v>8219</v>
      </c>
      <c r="G1843">
        <v>36</v>
      </c>
    </row>
    <row r="1844" spans="6:7" x14ac:dyDescent="0.2">
      <c r="F1844" t="s">
        <v>8219</v>
      </c>
      <c r="G1844">
        <v>14</v>
      </c>
    </row>
    <row r="1845" spans="6:7" x14ac:dyDescent="0.2">
      <c r="F1845" t="s">
        <v>8219</v>
      </c>
      <c r="G1845">
        <v>18</v>
      </c>
    </row>
    <row r="1846" spans="6:7" x14ac:dyDescent="0.2">
      <c r="F1846" t="s">
        <v>8219</v>
      </c>
      <c r="G1846">
        <v>82</v>
      </c>
    </row>
    <row r="1847" spans="6:7" x14ac:dyDescent="0.2">
      <c r="F1847" t="s">
        <v>8219</v>
      </c>
      <c r="G1847">
        <v>43</v>
      </c>
    </row>
    <row r="1848" spans="6:7" x14ac:dyDescent="0.2">
      <c r="F1848" t="s">
        <v>8219</v>
      </c>
      <c r="G1848">
        <v>8</v>
      </c>
    </row>
    <row r="1849" spans="6:7" x14ac:dyDescent="0.2">
      <c r="F1849" t="s">
        <v>8219</v>
      </c>
      <c r="G1849">
        <v>45</v>
      </c>
    </row>
    <row r="1850" spans="6:7" x14ac:dyDescent="0.2">
      <c r="F1850" t="s">
        <v>8219</v>
      </c>
      <c r="G1850">
        <v>20</v>
      </c>
    </row>
    <row r="1851" spans="6:7" x14ac:dyDescent="0.2">
      <c r="F1851" t="s">
        <v>8219</v>
      </c>
      <c r="G1851">
        <v>31</v>
      </c>
    </row>
    <row r="1852" spans="6:7" x14ac:dyDescent="0.2">
      <c r="F1852" t="s">
        <v>8219</v>
      </c>
      <c r="G1852">
        <v>25</v>
      </c>
    </row>
    <row r="1853" spans="6:7" x14ac:dyDescent="0.2">
      <c r="F1853" t="s">
        <v>8219</v>
      </c>
      <c r="G1853">
        <v>14</v>
      </c>
    </row>
    <row r="1854" spans="6:7" x14ac:dyDescent="0.2">
      <c r="F1854" t="s">
        <v>8219</v>
      </c>
      <c r="G1854">
        <v>45</v>
      </c>
    </row>
    <row r="1855" spans="6:7" x14ac:dyDescent="0.2">
      <c r="F1855" t="s">
        <v>8219</v>
      </c>
      <c r="G1855">
        <v>20</v>
      </c>
    </row>
    <row r="1856" spans="6:7" x14ac:dyDescent="0.2">
      <c r="F1856" t="s">
        <v>8219</v>
      </c>
      <c r="G1856">
        <v>39</v>
      </c>
    </row>
    <row r="1857" spans="6:7" x14ac:dyDescent="0.2">
      <c r="F1857" t="s">
        <v>8219</v>
      </c>
      <c r="G1857">
        <v>16</v>
      </c>
    </row>
    <row r="1858" spans="6:7" x14ac:dyDescent="0.2">
      <c r="F1858" t="s">
        <v>8219</v>
      </c>
      <c r="G1858">
        <v>37</v>
      </c>
    </row>
    <row r="1859" spans="6:7" x14ac:dyDescent="0.2">
      <c r="F1859" t="s">
        <v>8219</v>
      </c>
      <c r="G1859">
        <v>14</v>
      </c>
    </row>
    <row r="1860" spans="6:7" x14ac:dyDescent="0.2">
      <c r="F1860" t="s">
        <v>8219</v>
      </c>
      <c r="G1860">
        <v>21</v>
      </c>
    </row>
    <row r="1861" spans="6:7" x14ac:dyDescent="0.2">
      <c r="F1861" t="s">
        <v>8219</v>
      </c>
      <c r="G1861">
        <v>69</v>
      </c>
    </row>
    <row r="1862" spans="6:7" x14ac:dyDescent="0.2">
      <c r="F1862" t="s">
        <v>8219</v>
      </c>
      <c r="G1862">
        <v>16</v>
      </c>
    </row>
    <row r="1863" spans="6:7" x14ac:dyDescent="0.2">
      <c r="F1863" t="s">
        <v>8219</v>
      </c>
      <c r="G1863">
        <v>55</v>
      </c>
    </row>
    <row r="1864" spans="6:7" x14ac:dyDescent="0.2">
      <c r="F1864" t="s">
        <v>8219</v>
      </c>
      <c r="G1864">
        <v>27</v>
      </c>
    </row>
    <row r="1865" spans="6:7" x14ac:dyDescent="0.2">
      <c r="F1865" t="s">
        <v>8219</v>
      </c>
      <c r="G1865">
        <v>36</v>
      </c>
    </row>
    <row r="1866" spans="6:7" x14ac:dyDescent="0.2">
      <c r="F1866" t="s">
        <v>8219</v>
      </c>
      <c r="G1866">
        <v>19</v>
      </c>
    </row>
    <row r="1867" spans="6:7" x14ac:dyDescent="0.2">
      <c r="F1867" t="s">
        <v>8219</v>
      </c>
      <c r="G1867">
        <v>12</v>
      </c>
    </row>
    <row r="1868" spans="6:7" x14ac:dyDescent="0.2">
      <c r="F1868" t="s">
        <v>8219</v>
      </c>
      <c r="G1868">
        <v>17</v>
      </c>
    </row>
    <row r="1869" spans="6:7" x14ac:dyDescent="0.2">
      <c r="F1869" t="s">
        <v>8219</v>
      </c>
      <c r="G1869">
        <v>114</v>
      </c>
    </row>
    <row r="1870" spans="6:7" x14ac:dyDescent="0.2">
      <c r="F1870" t="s">
        <v>8219</v>
      </c>
      <c r="G1870">
        <v>93</v>
      </c>
    </row>
    <row r="1871" spans="6:7" x14ac:dyDescent="0.2">
      <c r="F1871" t="s">
        <v>8219</v>
      </c>
      <c r="G1871">
        <v>36</v>
      </c>
    </row>
    <row r="1872" spans="6:7" x14ac:dyDescent="0.2">
      <c r="F1872" t="s">
        <v>8219</v>
      </c>
      <c r="G1872">
        <v>61</v>
      </c>
    </row>
    <row r="1873" spans="6:7" x14ac:dyDescent="0.2">
      <c r="F1873" t="s">
        <v>8219</v>
      </c>
      <c r="G1873">
        <v>47</v>
      </c>
    </row>
    <row r="1874" spans="6:7" x14ac:dyDescent="0.2">
      <c r="F1874" t="s">
        <v>8219</v>
      </c>
      <c r="G1874">
        <v>17</v>
      </c>
    </row>
    <row r="1875" spans="6:7" x14ac:dyDescent="0.2">
      <c r="F1875" t="s">
        <v>8219</v>
      </c>
      <c r="G1875">
        <v>63</v>
      </c>
    </row>
    <row r="1876" spans="6:7" x14ac:dyDescent="0.2">
      <c r="F1876" t="s">
        <v>8219</v>
      </c>
      <c r="G1876">
        <v>9</v>
      </c>
    </row>
    <row r="1877" spans="6:7" x14ac:dyDescent="0.2">
      <c r="F1877" t="s">
        <v>8219</v>
      </c>
      <c r="G1877">
        <v>30</v>
      </c>
    </row>
    <row r="1878" spans="6:7" x14ac:dyDescent="0.2">
      <c r="F1878" t="s">
        <v>8219</v>
      </c>
      <c r="G1878">
        <v>23</v>
      </c>
    </row>
    <row r="1879" spans="6:7" x14ac:dyDescent="0.2">
      <c r="F1879" t="s">
        <v>8219</v>
      </c>
      <c r="G1879">
        <v>33</v>
      </c>
    </row>
    <row r="1880" spans="6:7" x14ac:dyDescent="0.2">
      <c r="F1880" t="s">
        <v>8219</v>
      </c>
      <c r="G1880">
        <v>39</v>
      </c>
    </row>
    <row r="1881" spans="6:7" x14ac:dyDescent="0.2">
      <c r="F1881" t="s">
        <v>8219</v>
      </c>
      <c r="G1881">
        <v>17</v>
      </c>
    </row>
    <row r="1882" spans="6:7" x14ac:dyDescent="0.2">
      <c r="F1882" t="s">
        <v>8219</v>
      </c>
      <c r="G1882">
        <v>6</v>
      </c>
    </row>
    <row r="1883" spans="6:7" x14ac:dyDescent="0.2">
      <c r="F1883" t="s">
        <v>8219</v>
      </c>
      <c r="G1883">
        <v>39</v>
      </c>
    </row>
    <row r="1884" spans="6:7" x14ac:dyDescent="0.2">
      <c r="F1884" t="s">
        <v>8219</v>
      </c>
      <c r="G1884">
        <v>57</v>
      </c>
    </row>
    <row r="1885" spans="6:7" x14ac:dyDescent="0.2">
      <c r="F1885" t="s">
        <v>8219</v>
      </c>
      <c r="G1885">
        <v>56</v>
      </c>
    </row>
    <row r="1886" spans="6:7" x14ac:dyDescent="0.2">
      <c r="F1886" t="s">
        <v>8219</v>
      </c>
      <c r="G1886">
        <v>13</v>
      </c>
    </row>
    <row r="1887" spans="6:7" x14ac:dyDescent="0.2">
      <c r="F1887" t="s">
        <v>8219</v>
      </c>
      <c r="G1887">
        <v>95</v>
      </c>
    </row>
    <row r="1888" spans="6:7" x14ac:dyDescent="0.2">
      <c r="F1888" t="s">
        <v>8219</v>
      </c>
      <c r="G1888">
        <v>80</v>
      </c>
    </row>
    <row r="1889" spans="6:7" x14ac:dyDescent="0.2">
      <c r="F1889" t="s">
        <v>8219</v>
      </c>
      <c r="G1889">
        <v>133</v>
      </c>
    </row>
    <row r="1890" spans="6:7" x14ac:dyDescent="0.2">
      <c r="F1890" t="s">
        <v>8219</v>
      </c>
      <c r="G1890">
        <v>44</v>
      </c>
    </row>
    <row r="1891" spans="6:7" x14ac:dyDescent="0.2">
      <c r="F1891" t="s">
        <v>8219</v>
      </c>
      <c r="G1891">
        <v>30</v>
      </c>
    </row>
    <row r="1892" spans="6:7" x14ac:dyDescent="0.2">
      <c r="F1892" t="s">
        <v>8219</v>
      </c>
      <c r="G1892">
        <v>56</v>
      </c>
    </row>
    <row r="1893" spans="6:7" x14ac:dyDescent="0.2">
      <c r="F1893" t="s">
        <v>8219</v>
      </c>
      <c r="G1893">
        <v>66</v>
      </c>
    </row>
    <row r="1894" spans="6:7" x14ac:dyDescent="0.2">
      <c r="F1894" t="s">
        <v>8219</v>
      </c>
      <c r="G1894">
        <v>29</v>
      </c>
    </row>
    <row r="1895" spans="6:7" x14ac:dyDescent="0.2">
      <c r="F1895" t="s">
        <v>8219</v>
      </c>
      <c r="G1895">
        <v>72</v>
      </c>
    </row>
    <row r="1896" spans="6:7" x14ac:dyDescent="0.2">
      <c r="F1896" t="s">
        <v>8219</v>
      </c>
      <c r="G1896">
        <v>27</v>
      </c>
    </row>
    <row r="1897" spans="6:7" x14ac:dyDescent="0.2">
      <c r="F1897" t="s">
        <v>8219</v>
      </c>
      <c r="G1897">
        <v>10</v>
      </c>
    </row>
    <row r="1898" spans="6:7" x14ac:dyDescent="0.2">
      <c r="F1898" t="s">
        <v>8219</v>
      </c>
      <c r="G1898">
        <v>35</v>
      </c>
    </row>
    <row r="1899" spans="6:7" x14ac:dyDescent="0.2">
      <c r="F1899" t="s">
        <v>8219</v>
      </c>
      <c r="G1899">
        <v>29</v>
      </c>
    </row>
    <row r="1900" spans="6:7" x14ac:dyDescent="0.2">
      <c r="F1900" t="s">
        <v>8219</v>
      </c>
      <c r="G1900">
        <v>13</v>
      </c>
    </row>
    <row r="1901" spans="6:7" x14ac:dyDescent="0.2">
      <c r="F1901" t="s">
        <v>8219</v>
      </c>
      <c r="G1901">
        <v>72</v>
      </c>
    </row>
    <row r="1902" spans="6:7" x14ac:dyDescent="0.2">
      <c r="F1902" t="s">
        <v>8219</v>
      </c>
      <c r="G1902">
        <v>78</v>
      </c>
    </row>
    <row r="1903" spans="6:7" x14ac:dyDescent="0.2">
      <c r="F1903" t="s">
        <v>8219</v>
      </c>
      <c r="G1903">
        <v>49</v>
      </c>
    </row>
    <row r="1904" spans="6:7" x14ac:dyDescent="0.2">
      <c r="F1904" t="s">
        <v>8219</v>
      </c>
      <c r="G1904">
        <v>42</v>
      </c>
    </row>
    <row r="1905" spans="6:7" x14ac:dyDescent="0.2">
      <c r="F1905" t="s">
        <v>8219</v>
      </c>
      <c r="G1905">
        <v>35</v>
      </c>
    </row>
    <row r="1906" spans="6:7" x14ac:dyDescent="0.2">
      <c r="F1906" t="s">
        <v>8219</v>
      </c>
      <c r="G1906">
        <v>42</v>
      </c>
    </row>
    <row r="1907" spans="6:7" x14ac:dyDescent="0.2">
      <c r="F1907" t="s">
        <v>8219</v>
      </c>
      <c r="G1907">
        <v>42</v>
      </c>
    </row>
    <row r="1908" spans="6:7" x14ac:dyDescent="0.2">
      <c r="F1908" t="s">
        <v>8219</v>
      </c>
      <c r="G1908">
        <v>31</v>
      </c>
    </row>
    <row r="1909" spans="6:7" x14ac:dyDescent="0.2">
      <c r="F1909" t="s">
        <v>8219</v>
      </c>
      <c r="G1909">
        <v>38</v>
      </c>
    </row>
    <row r="1910" spans="6:7" x14ac:dyDescent="0.2">
      <c r="F1910" t="s">
        <v>8219</v>
      </c>
      <c r="G1910">
        <v>8</v>
      </c>
    </row>
    <row r="1911" spans="6:7" x14ac:dyDescent="0.2">
      <c r="F1911" t="s">
        <v>8219</v>
      </c>
      <c r="G1911">
        <v>39</v>
      </c>
    </row>
    <row r="1912" spans="6:7" x14ac:dyDescent="0.2">
      <c r="F1912" t="s">
        <v>8219</v>
      </c>
      <c r="G1912">
        <v>29</v>
      </c>
    </row>
    <row r="1913" spans="6:7" x14ac:dyDescent="0.2">
      <c r="F1913" t="s">
        <v>8219</v>
      </c>
      <c r="G1913">
        <v>72</v>
      </c>
    </row>
    <row r="1914" spans="6:7" x14ac:dyDescent="0.2">
      <c r="F1914" t="s">
        <v>8219</v>
      </c>
      <c r="G1914">
        <v>15</v>
      </c>
    </row>
    <row r="1915" spans="6:7" x14ac:dyDescent="0.2">
      <c r="F1915" t="s">
        <v>8219</v>
      </c>
      <c r="G1915">
        <v>33</v>
      </c>
    </row>
    <row r="1916" spans="6:7" x14ac:dyDescent="0.2">
      <c r="F1916" t="s">
        <v>8219</v>
      </c>
      <c r="G1916">
        <v>15</v>
      </c>
    </row>
    <row r="1917" spans="6:7" x14ac:dyDescent="0.2">
      <c r="F1917" t="s">
        <v>8219</v>
      </c>
      <c r="G1917">
        <v>19</v>
      </c>
    </row>
    <row r="1918" spans="6:7" x14ac:dyDescent="0.2">
      <c r="F1918" t="s">
        <v>8219</v>
      </c>
      <c r="G1918">
        <v>17</v>
      </c>
    </row>
    <row r="1919" spans="6:7" x14ac:dyDescent="0.2">
      <c r="F1919" t="s">
        <v>8219</v>
      </c>
      <c r="G1919">
        <v>44</v>
      </c>
    </row>
    <row r="1920" spans="6:7" x14ac:dyDescent="0.2">
      <c r="F1920" t="s">
        <v>8219</v>
      </c>
      <c r="G1920">
        <v>10</v>
      </c>
    </row>
    <row r="1921" spans="6:7" x14ac:dyDescent="0.2">
      <c r="F1921" t="s">
        <v>8219</v>
      </c>
      <c r="G1921">
        <v>46</v>
      </c>
    </row>
    <row r="1922" spans="6:7" x14ac:dyDescent="0.2">
      <c r="F1922" t="s">
        <v>8219</v>
      </c>
      <c r="G1922">
        <v>11</v>
      </c>
    </row>
    <row r="1923" spans="6:7" x14ac:dyDescent="0.2">
      <c r="F1923" t="s">
        <v>8219</v>
      </c>
      <c r="G1923">
        <v>13</v>
      </c>
    </row>
    <row r="1924" spans="6:7" x14ac:dyDescent="0.2">
      <c r="F1924" t="s">
        <v>8219</v>
      </c>
      <c r="G1924">
        <v>33</v>
      </c>
    </row>
    <row r="1925" spans="6:7" x14ac:dyDescent="0.2">
      <c r="F1925" t="s">
        <v>8219</v>
      </c>
      <c r="G1925">
        <v>28</v>
      </c>
    </row>
    <row r="1926" spans="6:7" x14ac:dyDescent="0.2">
      <c r="F1926" t="s">
        <v>8219</v>
      </c>
      <c r="G1926">
        <v>21</v>
      </c>
    </row>
    <row r="1927" spans="6:7" x14ac:dyDescent="0.2">
      <c r="F1927" t="s">
        <v>8219</v>
      </c>
      <c r="G1927">
        <v>13</v>
      </c>
    </row>
    <row r="1928" spans="6:7" x14ac:dyDescent="0.2">
      <c r="F1928" t="s">
        <v>8219</v>
      </c>
      <c r="G1928">
        <v>34</v>
      </c>
    </row>
    <row r="1929" spans="6:7" x14ac:dyDescent="0.2">
      <c r="F1929" t="s">
        <v>8219</v>
      </c>
      <c r="G1929">
        <v>80</v>
      </c>
    </row>
    <row r="1930" spans="6:7" x14ac:dyDescent="0.2">
      <c r="F1930" t="s">
        <v>8219</v>
      </c>
      <c r="G1930">
        <v>74</v>
      </c>
    </row>
    <row r="1931" spans="6:7" x14ac:dyDescent="0.2">
      <c r="F1931" t="s">
        <v>8219</v>
      </c>
      <c r="G1931">
        <v>7</v>
      </c>
    </row>
    <row r="1932" spans="6:7" x14ac:dyDescent="0.2">
      <c r="F1932" t="s">
        <v>8219</v>
      </c>
      <c r="G1932">
        <v>34</v>
      </c>
    </row>
    <row r="1933" spans="6:7" x14ac:dyDescent="0.2">
      <c r="F1933" t="s">
        <v>8219</v>
      </c>
      <c r="G1933">
        <v>86</v>
      </c>
    </row>
    <row r="1934" spans="6:7" x14ac:dyDescent="0.2">
      <c r="F1934" t="s">
        <v>8219</v>
      </c>
      <c r="G1934">
        <v>37</v>
      </c>
    </row>
    <row r="1935" spans="6:7" x14ac:dyDescent="0.2">
      <c r="F1935" t="s">
        <v>8219</v>
      </c>
      <c r="G1935">
        <v>18</v>
      </c>
    </row>
    <row r="1936" spans="6:7" x14ac:dyDescent="0.2">
      <c r="F1936" t="s">
        <v>8219</v>
      </c>
      <c r="G1936">
        <v>22</v>
      </c>
    </row>
    <row r="1937" spans="6:7" x14ac:dyDescent="0.2">
      <c r="F1937" t="s">
        <v>8219</v>
      </c>
      <c r="G1937">
        <v>26</v>
      </c>
    </row>
    <row r="1938" spans="6:7" x14ac:dyDescent="0.2">
      <c r="F1938" t="s">
        <v>8219</v>
      </c>
      <c r="G1938">
        <v>27</v>
      </c>
    </row>
    <row r="1939" spans="6:7" x14ac:dyDescent="0.2">
      <c r="F1939" t="s">
        <v>8219</v>
      </c>
      <c r="G1939">
        <v>8</v>
      </c>
    </row>
    <row r="1940" spans="6:7" x14ac:dyDescent="0.2">
      <c r="F1940" t="s">
        <v>8219</v>
      </c>
      <c r="G1940">
        <v>204</v>
      </c>
    </row>
    <row r="1941" spans="6:7" x14ac:dyDescent="0.2">
      <c r="F1941" t="s">
        <v>8219</v>
      </c>
      <c r="G1941">
        <v>46</v>
      </c>
    </row>
    <row r="1942" spans="6:7" x14ac:dyDescent="0.2">
      <c r="F1942" t="s">
        <v>8219</v>
      </c>
      <c r="G1942">
        <v>17</v>
      </c>
    </row>
    <row r="1943" spans="6:7" x14ac:dyDescent="0.2">
      <c r="F1943" t="s">
        <v>8219</v>
      </c>
      <c r="G1943">
        <v>28</v>
      </c>
    </row>
    <row r="1944" spans="6:7" x14ac:dyDescent="0.2">
      <c r="F1944" t="s">
        <v>8219</v>
      </c>
      <c r="G1944">
        <v>83</v>
      </c>
    </row>
    <row r="1945" spans="6:7" x14ac:dyDescent="0.2">
      <c r="F1945" t="s">
        <v>8219</v>
      </c>
      <c r="G1945">
        <v>13</v>
      </c>
    </row>
    <row r="1946" spans="6:7" x14ac:dyDescent="0.2">
      <c r="F1946" t="s">
        <v>8219</v>
      </c>
      <c r="G1946">
        <v>8</v>
      </c>
    </row>
    <row r="1947" spans="6:7" x14ac:dyDescent="0.2">
      <c r="F1947" t="s">
        <v>8219</v>
      </c>
      <c r="G1947">
        <v>32</v>
      </c>
    </row>
    <row r="1948" spans="6:7" x14ac:dyDescent="0.2">
      <c r="F1948" t="s">
        <v>8219</v>
      </c>
      <c r="G1948">
        <v>85</v>
      </c>
    </row>
    <row r="1949" spans="6:7" x14ac:dyDescent="0.2">
      <c r="F1949" t="s">
        <v>8219</v>
      </c>
      <c r="G1949">
        <v>29</v>
      </c>
    </row>
    <row r="1950" spans="6:7" x14ac:dyDescent="0.2">
      <c r="F1950" t="s">
        <v>8219</v>
      </c>
      <c r="G1950">
        <v>24</v>
      </c>
    </row>
    <row r="1951" spans="6:7" x14ac:dyDescent="0.2">
      <c r="F1951" t="s">
        <v>8219</v>
      </c>
      <c r="G1951">
        <v>8</v>
      </c>
    </row>
    <row r="1952" spans="6:7" x14ac:dyDescent="0.2">
      <c r="F1952" t="s">
        <v>8219</v>
      </c>
      <c r="G1952">
        <v>19</v>
      </c>
    </row>
    <row r="1953" spans="6:7" x14ac:dyDescent="0.2">
      <c r="F1953" t="s">
        <v>8219</v>
      </c>
      <c r="G1953">
        <v>336</v>
      </c>
    </row>
    <row r="1954" spans="6:7" x14ac:dyDescent="0.2">
      <c r="F1954" t="s">
        <v>8219</v>
      </c>
      <c r="G1954">
        <v>13</v>
      </c>
    </row>
    <row r="1955" spans="6:7" x14ac:dyDescent="0.2">
      <c r="F1955" t="s">
        <v>8219</v>
      </c>
      <c r="G1955">
        <v>42</v>
      </c>
    </row>
    <row r="1956" spans="6:7" x14ac:dyDescent="0.2">
      <c r="F1956" t="s">
        <v>8219</v>
      </c>
      <c r="G1956">
        <v>64</v>
      </c>
    </row>
    <row r="1957" spans="6:7" x14ac:dyDescent="0.2">
      <c r="F1957" t="s">
        <v>8219</v>
      </c>
      <c r="G1957">
        <v>25</v>
      </c>
    </row>
    <row r="1958" spans="6:7" x14ac:dyDescent="0.2">
      <c r="F1958" t="s">
        <v>8219</v>
      </c>
      <c r="G1958">
        <v>20</v>
      </c>
    </row>
    <row r="1959" spans="6:7" x14ac:dyDescent="0.2">
      <c r="F1959" t="s">
        <v>8219</v>
      </c>
      <c r="G1959">
        <v>104</v>
      </c>
    </row>
    <row r="1960" spans="6:7" x14ac:dyDescent="0.2">
      <c r="F1960" t="s">
        <v>8219</v>
      </c>
      <c r="G1960">
        <v>53</v>
      </c>
    </row>
    <row r="1961" spans="6:7" x14ac:dyDescent="0.2">
      <c r="F1961" t="s">
        <v>8219</v>
      </c>
      <c r="G1961">
        <v>14</v>
      </c>
    </row>
    <row r="1962" spans="6:7" x14ac:dyDescent="0.2">
      <c r="F1962" t="s">
        <v>8219</v>
      </c>
      <c r="G1962">
        <v>20</v>
      </c>
    </row>
    <row r="1963" spans="6:7" x14ac:dyDescent="0.2">
      <c r="F1963" t="s">
        <v>8219</v>
      </c>
      <c r="G1963">
        <v>558</v>
      </c>
    </row>
    <row r="1964" spans="6:7" x14ac:dyDescent="0.2">
      <c r="F1964" t="s">
        <v>8219</v>
      </c>
      <c r="G1964">
        <v>22</v>
      </c>
    </row>
    <row r="1965" spans="6:7" x14ac:dyDescent="0.2">
      <c r="F1965" t="s">
        <v>8219</v>
      </c>
      <c r="G1965">
        <v>24</v>
      </c>
    </row>
    <row r="1966" spans="6:7" x14ac:dyDescent="0.2">
      <c r="F1966" t="s">
        <v>8219</v>
      </c>
      <c r="G1966">
        <v>74</v>
      </c>
    </row>
    <row r="1967" spans="6:7" x14ac:dyDescent="0.2">
      <c r="F1967" t="s">
        <v>8219</v>
      </c>
      <c r="G1967">
        <v>54</v>
      </c>
    </row>
    <row r="1968" spans="6:7" x14ac:dyDescent="0.2">
      <c r="F1968" t="s">
        <v>8219</v>
      </c>
      <c r="G1968">
        <v>31</v>
      </c>
    </row>
    <row r="1969" spans="6:7" x14ac:dyDescent="0.2">
      <c r="F1969" t="s">
        <v>8219</v>
      </c>
      <c r="G1969">
        <v>25</v>
      </c>
    </row>
    <row r="1970" spans="6:7" x14ac:dyDescent="0.2">
      <c r="F1970" t="s">
        <v>8219</v>
      </c>
      <c r="G1970">
        <v>17</v>
      </c>
    </row>
    <row r="1971" spans="6:7" x14ac:dyDescent="0.2">
      <c r="F1971" t="s">
        <v>8219</v>
      </c>
      <c r="G1971">
        <v>12</v>
      </c>
    </row>
    <row r="1972" spans="6:7" x14ac:dyDescent="0.2">
      <c r="F1972" t="s">
        <v>8219</v>
      </c>
      <c r="G1972">
        <v>38</v>
      </c>
    </row>
    <row r="1973" spans="6:7" x14ac:dyDescent="0.2">
      <c r="F1973" t="s">
        <v>8219</v>
      </c>
      <c r="G1973">
        <v>41</v>
      </c>
    </row>
    <row r="1974" spans="6:7" x14ac:dyDescent="0.2">
      <c r="F1974" t="s">
        <v>8219</v>
      </c>
      <c r="G1974">
        <v>19</v>
      </c>
    </row>
    <row r="1975" spans="6:7" x14ac:dyDescent="0.2">
      <c r="F1975" t="s">
        <v>8219</v>
      </c>
      <c r="G1975">
        <v>41</v>
      </c>
    </row>
    <row r="1976" spans="6:7" x14ac:dyDescent="0.2">
      <c r="F1976" t="s">
        <v>8219</v>
      </c>
      <c r="G1976">
        <v>26</v>
      </c>
    </row>
    <row r="1977" spans="6:7" x14ac:dyDescent="0.2">
      <c r="F1977" t="s">
        <v>8219</v>
      </c>
      <c r="G1977">
        <v>25</v>
      </c>
    </row>
    <row r="1978" spans="6:7" x14ac:dyDescent="0.2">
      <c r="F1978" t="s">
        <v>8219</v>
      </c>
      <c r="G1978">
        <v>9</v>
      </c>
    </row>
    <row r="1979" spans="6:7" x14ac:dyDescent="0.2">
      <c r="F1979" t="s">
        <v>8219</v>
      </c>
      <c r="G1979">
        <v>78</v>
      </c>
    </row>
    <row r="1980" spans="6:7" x14ac:dyDescent="0.2">
      <c r="F1980" t="s">
        <v>8219</v>
      </c>
      <c r="G1980">
        <v>45</v>
      </c>
    </row>
    <row r="1981" spans="6:7" x14ac:dyDescent="0.2">
      <c r="F1981" t="s">
        <v>8219</v>
      </c>
      <c r="G1981">
        <v>102</v>
      </c>
    </row>
    <row r="1982" spans="6:7" x14ac:dyDescent="0.2">
      <c r="F1982" t="s">
        <v>8219</v>
      </c>
      <c r="G1982">
        <v>5</v>
      </c>
    </row>
    <row r="1983" spans="6:7" x14ac:dyDescent="0.2">
      <c r="F1983" t="s">
        <v>8219</v>
      </c>
      <c r="G1983">
        <v>27</v>
      </c>
    </row>
    <row r="1984" spans="6:7" x14ac:dyDescent="0.2">
      <c r="F1984" t="s">
        <v>8219</v>
      </c>
      <c r="G1984">
        <v>37</v>
      </c>
    </row>
    <row r="1985" spans="6:7" x14ac:dyDescent="0.2">
      <c r="F1985" t="s">
        <v>8219</v>
      </c>
      <c r="G1985">
        <v>14</v>
      </c>
    </row>
    <row r="1986" spans="6:7" x14ac:dyDescent="0.2">
      <c r="F1986" t="s">
        <v>8219</v>
      </c>
      <c r="G1986">
        <v>27</v>
      </c>
    </row>
    <row r="1987" spans="6:7" x14ac:dyDescent="0.2">
      <c r="F1987" t="s">
        <v>8219</v>
      </c>
      <c r="G1987">
        <v>45</v>
      </c>
    </row>
    <row r="1988" spans="6:7" x14ac:dyDescent="0.2">
      <c r="F1988" t="s">
        <v>8219</v>
      </c>
      <c r="G1988">
        <v>49</v>
      </c>
    </row>
    <row r="1989" spans="6:7" x14ac:dyDescent="0.2">
      <c r="F1989" t="s">
        <v>8219</v>
      </c>
      <c r="G1989">
        <v>24</v>
      </c>
    </row>
    <row r="1990" spans="6:7" x14ac:dyDescent="0.2">
      <c r="F1990" t="s">
        <v>8219</v>
      </c>
      <c r="G1990">
        <v>112</v>
      </c>
    </row>
    <row r="1991" spans="6:7" x14ac:dyDescent="0.2">
      <c r="F1991" t="s">
        <v>8219</v>
      </c>
      <c r="G1991">
        <v>23</v>
      </c>
    </row>
    <row r="1992" spans="6:7" x14ac:dyDescent="0.2">
      <c r="F1992" t="s">
        <v>8219</v>
      </c>
      <c r="G1992">
        <v>54</v>
      </c>
    </row>
    <row r="1993" spans="6:7" x14ac:dyDescent="0.2">
      <c r="F1993" t="s">
        <v>8219</v>
      </c>
      <c r="G1993">
        <v>28</v>
      </c>
    </row>
    <row r="1994" spans="6:7" x14ac:dyDescent="0.2">
      <c r="F1994" t="s">
        <v>8219</v>
      </c>
      <c r="G1994">
        <v>11</v>
      </c>
    </row>
    <row r="1995" spans="6:7" x14ac:dyDescent="0.2">
      <c r="F1995" t="s">
        <v>8219</v>
      </c>
      <c r="G1995">
        <v>62</v>
      </c>
    </row>
    <row r="1996" spans="6:7" x14ac:dyDescent="0.2">
      <c r="F1996" t="s">
        <v>8219</v>
      </c>
      <c r="G1996">
        <v>73</v>
      </c>
    </row>
    <row r="1997" spans="6:7" x14ac:dyDescent="0.2">
      <c r="F1997" t="s">
        <v>8219</v>
      </c>
      <c r="G1997">
        <v>18</v>
      </c>
    </row>
    <row r="1998" spans="6:7" x14ac:dyDescent="0.2">
      <c r="F1998" t="s">
        <v>8219</v>
      </c>
      <c r="G1998">
        <v>35</v>
      </c>
    </row>
    <row r="1999" spans="6:7" x14ac:dyDescent="0.2">
      <c r="F1999" t="s">
        <v>8219</v>
      </c>
      <c r="G1999">
        <v>43</v>
      </c>
    </row>
    <row r="2000" spans="6:7" x14ac:dyDescent="0.2">
      <c r="F2000" t="s">
        <v>8219</v>
      </c>
      <c r="G2000">
        <v>36</v>
      </c>
    </row>
    <row r="2001" spans="6:7" x14ac:dyDescent="0.2">
      <c r="F2001" t="s">
        <v>8219</v>
      </c>
      <c r="G2001">
        <v>62</v>
      </c>
    </row>
    <row r="2002" spans="6:7" x14ac:dyDescent="0.2">
      <c r="F2002" t="s">
        <v>8219</v>
      </c>
      <c r="G2002">
        <v>15</v>
      </c>
    </row>
    <row r="2003" spans="6:7" x14ac:dyDescent="0.2">
      <c r="F2003" t="s">
        <v>8219</v>
      </c>
      <c r="G2003">
        <v>33</v>
      </c>
    </row>
    <row r="2004" spans="6:7" x14ac:dyDescent="0.2">
      <c r="F2004" t="s">
        <v>8219</v>
      </c>
      <c r="G2004">
        <v>27</v>
      </c>
    </row>
    <row r="2005" spans="6:7" x14ac:dyDescent="0.2">
      <c r="F2005" t="s">
        <v>8219</v>
      </c>
      <c r="G2005">
        <v>17</v>
      </c>
    </row>
    <row r="2006" spans="6:7" x14ac:dyDescent="0.2">
      <c r="F2006" t="s">
        <v>8219</v>
      </c>
      <c r="G2006">
        <v>4</v>
      </c>
    </row>
    <row r="2007" spans="6:7" x14ac:dyDescent="0.2">
      <c r="F2007" t="s">
        <v>8219</v>
      </c>
      <c r="G2007">
        <v>53</v>
      </c>
    </row>
    <row r="2008" spans="6:7" x14ac:dyDescent="0.2">
      <c r="F2008" t="s">
        <v>8219</v>
      </c>
      <c r="G2008">
        <v>49</v>
      </c>
    </row>
    <row r="2009" spans="6:7" x14ac:dyDescent="0.2">
      <c r="F2009" t="s">
        <v>8219</v>
      </c>
      <c r="G2009">
        <v>57</v>
      </c>
    </row>
    <row r="2010" spans="6:7" x14ac:dyDescent="0.2">
      <c r="F2010" t="s">
        <v>8219</v>
      </c>
      <c r="G2010">
        <v>69</v>
      </c>
    </row>
    <row r="2011" spans="6:7" x14ac:dyDescent="0.2">
      <c r="F2011" t="s">
        <v>8219</v>
      </c>
      <c r="G2011">
        <v>15</v>
      </c>
    </row>
    <row r="2012" spans="6:7" x14ac:dyDescent="0.2">
      <c r="F2012" t="s">
        <v>8219</v>
      </c>
      <c r="G2012">
        <v>64</v>
      </c>
    </row>
    <row r="2013" spans="6:7" x14ac:dyDescent="0.2">
      <c r="F2013" t="s">
        <v>8219</v>
      </c>
      <c r="G2013">
        <v>20</v>
      </c>
    </row>
    <row r="2014" spans="6:7" x14ac:dyDescent="0.2">
      <c r="F2014" t="s">
        <v>8219</v>
      </c>
      <c r="G2014">
        <v>27</v>
      </c>
    </row>
    <row r="2015" spans="6:7" x14ac:dyDescent="0.2">
      <c r="F2015" t="s">
        <v>8219</v>
      </c>
      <c r="G2015">
        <v>21</v>
      </c>
    </row>
    <row r="2016" spans="6:7" x14ac:dyDescent="0.2">
      <c r="F2016" t="s">
        <v>8219</v>
      </c>
      <c r="G2016">
        <v>31</v>
      </c>
    </row>
    <row r="2017" spans="6:7" x14ac:dyDescent="0.2">
      <c r="F2017" t="s">
        <v>8219</v>
      </c>
      <c r="G2017">
        <v>51</v>
      </c>
    </row>
    <row r="2018" spans="6:7" x14ac:dyDescent="0.2">
      <c r="F2018" t="s">
        <v>8219</v>
      </c>
      <c r="G2018">
        <v>57</v>
      </c>
    </row>
    <row r="2019" spans="6:7" x14ac:dyDescent="0.2">
      <c r="F2019" t="s">
        <v>8219</v>
      </c>
      <c r="G2019">
        <v>20</v>
      </c>
    </row>
    <row r="2020" spans="6:7" x14ac:dyDescent="0.2">
      <c r="F2020" t="s">
        <v>8219</v>
      </c>
      <c r="G2020">
        <v>71</v>
      </c>
    </row>
    <row r="2021" spans="6:7" x14ac:dyDescent="0.2">
      <c r="F2021" t="s">
        <v>8219</v>
      </c>
      <c r="G2021">
        <v>72</v>
      </c>
    </row>
    <row r="2022" spans="6:7" x14ac:dyDescent="0.2">
      <c r="F2022" t="s">
        <v>8219</v>
      </c>
      <c r="G2022">
        <v>45</v>
      </c>
    </row>
    <row r="2023" spans="6:7" x14ac:dyDescent="0.2">
      <c r="F2023" t="s">
        <v>8219</v>
      </c>
      <c r="G2023">
        <v>51</v>
      </c>
    </row>
    <row r="2024" spans="6:7" x14ac:dyDescent="0.2">
      <c r="F2024" t="s">
        <v>8219</v>
      </c>
      <c r="G2024">
        <v>56</v>
      </c>
    </row>
    <row r="2025" spans="6:7" x14ac:dyDescent="0.2">
      <c r="F2025" t="s">
        <v>8219</v>
      </c>
      <c r="G2025">
        <v>17</v>
      </c>
    </row>
    <row r="2026" spans="6:7" x14ac:dyDescent="0.2">
      <c r="F2026" t="s">
        <v>8219</v>
      </c>
      <c r="G2026">
        <v>197</v>
      </c>
    </row>
    <row r="2027" spans="6:7" x14ac:dyDescent="0.2">
      <c r="F2027" t="s">
        <v>8219</v>
      </c>
      <c r="G2027">
        <v>70</v>
      </c>
    </row>
    <row r="2028" spans="6:7" x14ac:dyDescent="0.2">
      <c r="F2028" t="s">
        <v>8219</v>
      </c>
      <c r="G2028">
        <v>21</v>
      </c>
    </row>
    <row r="2029" spans="6:7" x14ac:dyDescent="0.2">
      <c r="F2029" t="s">
        <v>8219</v>
      </c>
      <c r="G2029">
        <v>34</v>
      </c>
    </row>
    <row r="2030" spans="6:7" x14ac:dyDescent="0.2">
      <c r="F2030" t="s">
        <v>8219</v>
      </c>
      <c r="G2030">
        <v>39</v>
      </c>
    </row>
    <row r="2031" spans="6:7" x14ac:dyDescent="0.2">
      <c r="F2031" t="s">
        <v>8219</v>
      </c>
      <c r="G2031">
        <v>78</v>
      </c>
    </row>
    <row r="2032" spans="6:7" x14ac:dyDescent="0.2">
      <c r="F2032" t="s">
        <v>8219</v>
      </c>
      <c r="G2032">
        <v>48</v>
      </c>
    </row>
    <row r="2033" spans="6:7" x14ac:dyDescent="0.2">
      <c r="F2033" t="s">
        <v>8219</v>
      </c>
      <c r="G2033">
        <v>29</v>
      </c>
    </row>
    <row r="2034" spans="6:7" x14ac:dyDescent="0.2">
      <c r="F2034" t="s">
        <v>8219</v>
      </c>
      <c r="G2034">
        <v>73</v>
      </c>
    </row>
    <row r="2035" spans="6:7" x14ac:dyDescent="0.2">
      <c r="F2035" t="s">
        <v>8219</v>
      </c>
      <c r="G2035">
        <v>8</v>
      </c>
    </row>
    <row r="2036" spans="6:7" x14ac:dyDescent="0.2">
      <c r="F2036" t="s">
        <v>8219</v>
      </c>
      <c r="G2036">
        <v>17</v>
      </c>
    </row>
    <row r="2037" spans="6:7" x14ac:dyDescent="0.2">
      <c r="F2037" t="s">
        <v>8219</v>
      </c>
      <c r="G2037">
        <v>9</v>
      </c>
    </row>
    <row r="2038" spans="6:7" x14ac:dyDescent="0.2">
      <c r="F2038" t="s">
        <v>8219</v>
      </c>
      <c r="G2038">
        <v>17</v>
      </c>
    </row>
    <row r="2039" spans="6:7" x14ac:dyDescent="0.2">
      <c r="F2039" t="s">
        <v>8219</v>
      </c>
      <c r="G2039">
        <v>33</v>
      </c>
    </row>
    <row r="2040" spans="6:7" x14ac:dyDescent="0.2">
      <c r="F2040" t="s">
        <v>8219</v>
      </c>
      <c r="G2040">
        <v>38</v>
      </c>
    </row>
    <row r="2041" spans="6:7" x14ac:dyDescent="0.2">
      <c r="F2041" t="s">
        <v>8219</v>
      </c>
      <c r="G2041">
        <v>79</v>
      </c>
    </row>
    <row r="2042" spans="6:7" x14ac:dyDescent="0.2">
      <c r="F2042" t="s">
        <v>8219</v>
      </c>
      <c r="G2042">
        <v>46</v>
      </c>
    </row>
    <row r="2043" spans="6:7" x14ac:dyDescent="0.2">
      <c r="F2043" t="s">
        <v>8219</v>
      </c>
      <c r="G2043">
        <v>20</v>
      </c>
    </row>
    <row r="2044" spans="6:7" x14ac:dyDescent="0.2">
      <c r="F2044" t="s">
        <v>8219</v>
      </c>
      <c r="G2044">
        <v>20</v>
      </c>
    </row>
    <row r="2045" spans="6:7" x14ac:dyDescent="0.2">
      <c r="F2045" t="s">
        <v>8219</v>
      </c>
      <c r="G2045">
        <v>13</v>
      </c>
    </row>
    <row r="2046" spans="6:7" x14ac:dyDescent="0.2">
      <c r="F2046" t="s">
        <v>8219</v>
      </c>
      <c r="G2046">
        <v>22</v>
      </c>
    </row>
    <row r="2047" spans="6:7" x14ac:dyDescent="0.2">
      <c r="F2047" t="s">
        <v>8219</v>
      </c>
      <c r="G2047">
        <v>36</v>
      </c>
    </row>
    <row r="2048" spans="6:7" x14ac:dyDescent="0.2">
      <c r="F2048" t="s">
        <v>8219</v>
      </c>
      <c r="G2048">
        <v>40</v>
      </c>
    </row>
    <row r="2049" spans="6:7" x14ac:dyDescent="0.2">
      <c r="F2049" t="s">
        <v>8219</v>
      </c>
      <c r="G2049">
        <v>9</v>
      </c>
    </row>
    <row r="2050" spans="6:7" x14ac:dyDescent="0.2">
      <c r="F2050" t="s">
        <v>8219</v>
      </c>
      <c r="G2050">
        <v>19</v>
      </c>
    </row>
    <row r="2051" spans="6:7" x14ac:dyDescent="0.2">
      <c r="F2051" t="s">
        <v>8219</v>
      </c>
      <c r="G2051">
        <v>14</v>
      </c>
    </row>
    <row r="2052" spans="6:7" x14ac:dyDescent="0.2">
      <c r="F2052" t="s">
        <v>8219</v>
      </c>
      <c r="G2052">
        <v>38</v>
      </c>
    </row>
    <row r="2053" spans="6:7" x14ac:dyDescent="0.2">
      <c r="F2053" t="s">
        <v>8219</v>
      </c>
      <c r="G2053">
        <v>58</v>
      </c>
    </row>
    <row r="2054" spans="6:7" x14ac:dyDescent="0.2">
      <c r="F2054" t="s">
        <v>8219</v>
      </c>
      <c r="G2054">
        <v>28</v>
      </c>
    </row>
    <row r="2055" spans="6:7" x14ac:dyDescent="0.2">
      <c r="F2055" t="s">
        <v>8219</v>
      </c>
      <c r="G2055">
        <v>17</v>
      </c>
    </row>
    <row r="2056" spans="6:7" x14ac:dyDescent="0.2">
      <c r="F2056" t="s">
        <v>8219</v>
      </c>
      <c r="G2056">
        <v>12</v>
      </c>
    </row>
    <row r="2057" spans="6:7" x14ac:dyDescent="0.2">
      <c r="F2057" t="s">
        <v>8219</v>
      </c>
      <c r="G2057">
        <v>40</v>
      </c>
    </row>
    <row r="2058" spans="6:7" x14ac:dyDescent="0.2">
      <c r="F2058" t="s">
        <v>8219</v>
      </c>
      <c r="G2058">
        <v>57</v>
      </c>
    </row>
    <row r="2059" spans="6:7" x14ac:dyDescent="0.2">
      <c r="F2059" t="s">
        <v>8219</v>
      </c>
      <c r="G2059">
        <v>114</v>
      </c>
    </row>
    <row r="2060" spans="6:7" x14ac:dyDescent="0.2">
      <c r="F2060" t="s">
        <v>8219</v>
      </c>
      <c r="G2060">
        <v>31</v>
      </c>
    </row>
    <row r="2061" spans="6:7" x14ac:dyDescent="0.2">
      <c r="F2061" t="s">
        <v>8219</v>
      </c>
      <c r="G2061">
        <v>3</v>
      </c>
    </row>
    <row r="2062" spans="6:7" x14ac:dyDescent="0.2">
      <c r="F2062" t="s">
        <v>8219</v>
      </c>
      <c r="G2062">
        <v>16</v>
      </c>
    </row>
    <row r="2063" spans="6:7" x14ac:dyDescent="0.2">
      <c r="F2063" t="s">
        <v>8219</v>
      </c>
      <c r="G2063">
        <v>199</v>
      </c>
    </row>
    <row r="2064" spans="6:7" x14ac:dyDescent="0.2">
      <c r="F2064" t="s">
        <v>8219</v>
      </c>
      <c r="G2064">
        <v>31</v>
      </c>
    </row>
    <row r="2065" spans="6:7" x14ac:dyDescent="0.2">
      <c r="F2065" t="s">
        <v>8219</v>
      </c>
      <c r="G2065">
        <v>30</v>
      </c>
    </row>
    <row r="2066" spans="6:7" x14ac:dyDescent="0.2">
      <c r="F2066" t="s">
        <v>8219</v>
      </c>
      <c r="G2066">
        <v>34</v>
      </c>
    </row>
    <row r="2067" spans="6:7" x14ac:dyDescent="0.2">
      <c r="F2067" t="s">
        <v>8219</v>
      </c>
      <c r="G2067">
        <v>18</v>
      </c>
    </row>
    <row r="2068" spans="6:7" x14ac:dyDescent="0.2">
      <c r="F2068" t="s">
        <v>8219</v>
      </c>
      <c r="G2068">
        <v>67</v>
      </c>
    </row>
    <row r="2069" spans="6:7" x14ac:dyDescent="0.2">
      <c r="F2069" t="s">
        <v>8219</v>
      </c>
      <c r="G2069">
        <v>66</v>
      </c>
    </row>
    <row r="2070" spans="6:7" x14ac:dyDescent="0.2">
      <c r="F2070" t="s">
        <v>8219</v>
      </c>
      <c r="G2070">
        <v>23</v>
      </c>
    </row>
    <row r="2071" spans="6:7" x14ac:dyDescent="0.2">
      <c r="F2071" t="s">
        <v>8219</v>
      </c>
      <c r="G2071">
        <v>126</v>
      </c>
    </row>
    <row r="2072" spans="6:7" x14ac:dyDescent="0.2">
      <c r="F2072" t="s">
        <v>8219</v>
      </c>
      <c r="G2072">
        <v>6</v>
      </c>
    </row>
    <row r="2073" spans="6:7" x14ac:dyDescent="0.2">
      <c r="F2073" t="s">
        <v>8219</v>
      </c>
      <c r="G2073">
        <v>25</v>
      </c>
    </row>
    <row r="2074" spans="6:7" x14ac:dyDescent="0.2">
      <c r="F2074" t="s">
        <v>8219</v>
      </c>
      <c r="G2074">
        <v>39</v>
      </c>
    </row>
    <row r="2075" spans="6:7" x14ac:dyDescent="0.2">
      <c r="F2075" t="s">
        <v>8219</v>
      </c>
      <c r="G2075">
        <v>62</v>
      </c>
    </row>
    <row r="2076" spans="6:7" x14ac:dyDescent="0.2">
      <c r="F2076" t="s">
        <v>8219</v>
      </c>
      <c r="G2076">
        <v>31</v>
      </c>
    </row>
    <row r="2077" spans="6:7" x14ac:dyDescent="0.2">
      <c r="F2077" t="s">
        <v>8219</v>
      </c>
      <c r="G2077">
        <v>274</v>
      </c>
    </row>
    <row r="2078" spans="6:7" x14ac:dyDescent="0.2">
      <c r="F2078" t="s">
        <v>8219</v>
      </c>
      <c r="G2078">
        <v>17</v>
      </c>
    </row>
    <row r="2079" spans="6:7" x14ac:dyDescent="0.2">
      <c r="F2079" t="s">
        <v>8219</v>
      </c>
      <c r="G2079">
        <v>14</v>
      </c>
    </row>
    <row r="2080" spans="6:7" x14ac:dyDescent="0.2">
      <c r="F2080" t="s">
        <v>8219</v>
      </c>
      <c r="G2080">
        <v>60</v>
      </c>
    </row>
    <row r="2081" spans="6:7" x14ac:dyDescent="0.2">
      <c r="F2081" t="s">
        <v>8219</v>
      </c>
      <c r="G2081">
        <v>33</v>
      </c>
    </row>
    <row r="2082" spans="6:7" x14ac:dyDescent="0.2">
      <c r="F2082" t="s">
        <v>8219</v>
      </c>
      <c r="G2082">
        <v>78</v>
      </c>
    </row>
    <row r="2083" spans="6:7" x14ac:dyDescent="0.2">
      <c r="F2083" t="s">
        <v>8219</v>
      </c>
      <c r="G2083">
        <v>30</v>
      </c>
    </row>
    <row r="2084" spans="6:7" x14ac:dyDescent="0.2">
      <c r="F2084" t="s">
        <v>8219</v>
      </c>
      <c r="G2084">
        <v>136</v>
      </c>
    </row>
    <row r="2085" spans="6:7" x14ac:dyDescent="0.2">
      <c r="F2085" t="s">
        <v>8219</v>
      </c>
      <c r="G2085">
        <v>40</v>
      </c>
    </row>
    <row r="2086" spans="6:7" x14ac:dyDescent="0.2">
      <c r="F2086" t="s">
        <v>8219</v>
      </c>
      <c r="G2086">
        <v>18</v>
      </c>
    </row>
    <row r="2087" spans="6:7" x14ac:dyDescent="0.2">
      <c r="F2087" t="s">
        <v>8219</v>
      </c>
      <c r="G2087">
        <v>39</v>
      </c>
    </row>
    <row r="2088" spans="6:7" x14ac:dyDescent="0.2">
      <c r="F2088" t="s">
        <v>8219</v>
      </c>
      <c r="G2088">
        <v>21</v>
      </c>
    </row>
    <row r="2089" spans="6:7" x14ac:dyDescent="0.2">
      <c r="F2089" t="s">
        <v>8219</v>
      </c>
      <c r="G2089">
        <v>30</v>
      </c>
    </row>
    <row r="2090" spans="6:7" x14ac:dyDescent="0.2">
      <c r="F2090" t="s">
        <v>8219</v>
      </c>
      <c r="G2090">
        <v>27</v>
      </c>
    </row>
    <row r="2091" spans="6:7" x14ac:dyDescent="0.2">
      <c r="F2091" t="s">
        <v>8219</v>
      </c>
      <c r="G2091">
        <v>35</v>
      </c>
    </row>
    <row r="2092" spans="6:7" x14ac:dyDescent="0.2">
      <c r="F2092" t="s">
        <v>8219</v>
      </c>
      <c r="G2092">
        <v>13</v>
      </c>
    </row>
    <row r="2093" spans="6:7" x14ac:dyDescent="0.2">
      <c r="F2093" t="s">
        <v>8219</v>
      </c>
      <c r="G2093">
        <v>23</v>
      </c>
    </row>
    <row r="2094" spans="6:7" x14ac:dyDescent="0.2">
      <c r="F2094" t="s">
        <v>8219</v>
      </c>
      <c r="G2094">
        <v>39</v>
      </c>
    </row>
    <row r="2095" spans="6:7" x14ac:dyDescent="0.2">
      <c r="F2095" t="s">
        <v>8219</v>
      </c>
      <c r="G2095">
        <v>35</v>
      </c>
    </row>
    <row r="2096" spans="6:7" x14ac:dyDescent="0.2">
      <c r="F2096" t="s">
        <v>8219</v>
      </c>
      <c r="G2096">
        <v>27</v>
      </c>
    </row>
    <row r="2097" spans="6:7" x14ac:dyDescent="0.2">
      <c r="F2097" t="s">
        <v>8219</v>
      </c>
      <c r="G2097">
        <v>21</v>
      </c>
    </row>
    <row r="2098" spans="6:7" x14ac:dyDescent="0.2">
      <c r="F2098" t="s">
        <v>8219</v>
      </c>
      <c r="G2098">
        <v>104</v>
      </c>
    </row>
    <row r="2099" spans="6:7" x14ac:dyDescent="0.2">
      <c r="F2099" t="s">
        <v>8219</v>
      </c>
      <c r="G2099">
        <v>19</v>
      </c>
    </row>
    <row r="2100" spans="6:7" x14ac:dyDescent="0.2">
      <c r="F2100" t="s">
        <v>8219</v>
      </c>
      <c r="G2100">
        <v>97</v>
      </c>
    </row>
    <row r="2101" spans="6:7" x14ac:dyDescent="0.2">
      <c r="F2101" t="s">
        <v>8219</v>
      </c>
      <c r="G2101">
        <v>27</v>
      </c>
    </row>
    <row r="2102" spans="6:7" x14ac:dyDescent="0.2">
      <c r="F2102" t="s">
        <v>8219</v>
      </c>
      <c r="G2102">
        <v>24</v>
      </c>
    </row>
    <row r="2103" spans="6:7" x14ac:dyDescent="0.2">
      <c r="F2103" t="s">
        <v>8219</v>
      </c>
      <c r="G2103">
        <v>13</v>
      </c>
    </row>
    <row r="2104" spans="6:7" x14ac:dyDescent="0.2">
      <c r="F2104" t="s">
        <v>8219</v>
      </c>
      <c r="G2104">
        <v>46</v>
      </c>
    </row>
    <row r="2105" spans="6:7" x14ac:dyDescent="0.2">
      <c r="F2105" t="s">
        <v>8219</v>
      </c>
      <c r="G2105">
        <v>4</v>
      </c>
    </row>
    <row r="2106" spans="6:7" x14ac:dyDescent="0.2">
      <c r="F2106" t="s">
        <v>8219</v>
      </c>
      <c r="G2106">
        <v>40</v>
      </c>
    </row>
    <row r="2107" spans="6:7" x14ac:dyDescent="0.2">
      <c r="F2107" t="s">
        <v>8219</v>
      </c>
      <c r="G2107">
        <v>44</v>
      </c>
    </row>
    <row r="2108" spans="6:7" x14ac:dyDescent="0.2">
      <c r="F2108" t="s">
        <v>8219</v>
      </c>
      <c r="G2108">
        <v>35</v>
      </c>
    </row>
    <row r="2109" spans="6:7" x14ac:dyDescent="0.2">
      <c r="F2109" t="s">
        <v>8219</v>
      </c>
      <c r="G2109">
        <v>63</v>
      </c>
    </row>
    <row r="2110" spans="6:7" x14ac:dyDescent="0.2">
      <c r="F2110" t="s">
        <v>8219</v>
      </c>
      <c r="G2110">
        <v>89</v>
      </c>
    </row>
    <row r="2111" spans="6:7" x14ac:dyDescent="0.2">
      <c r="F2111" t="s">
        <v>8219</v>
      </c>
      <c r="G2111">
        <v>15</v>
      </c>
    </row>
    <row r="2112" spans="6:7" x14ac:dyDescent="0.2">
      <c r="F2112" t="s">
        <v>8219</v>
      </c>
      <c r="G2112">
        <v>46</v>
      </c>
    </row>
    <row r="2113" spans="6:7" x14ac:dyDescent="0.2">
      <c r="F2113" t="s">
        <v>8219</v>
      </c>
      <c r="G2113">
        <v>33</v>
      </c>
    </row>
    <row r="2114" spans="6:7" x14ac:dyDescent="0.2">
      <c r="F2114" t="s">
        <v>8219</v>
      </c>
      <c r="G2114">
        <v>52</v>
      </c>
    </row>
    <row r="2115" spans="6:7" x14ac:dyDescent="0.2">
      <c r="F2115" t="s">
        <v>8219</v>
      </c>
      <c r="G2115">
        <v>7</v>
      </c>
    </row>
    <row r="2116" spans="6:7" x14ac:dyDescent="0.2">
      <c r="F2116" t="s">
        <v>8219</v>
      </c>
      <c r="G2116">
        <v>28</v>
      </c>
    </row>
    <row r="2117" spans="6:7" x14ac:dyDescent="0.2">
      <c r="F2117" t="s">
        <v>8219</v>
      </c>
      <c r="G2117">
        <v>11</v>
      </c>
    </row>
    <row r="2118" spans="6:7" x14ac:dyDescent="0.2">
      <c r="F2118" t="s">
        <v>8219</v>
      </c>
      <c r="G2118">
        <v>15</v>
      </c>
    </row>
    <row r="2119" spans="6:7" x14ac:dyDescent="0.2">
      <c r="F2119" t="s">
        <v>8219</v>
      </c>
      <c r="G2119">
        <v>30</v>
      </c>
    </row>
    <row r="2120" spans="6:7" x14ac:dyDescent="0.2">
      <c r="F2120" t="s">
        <v>8219</v>
      </c>
      <c r="G2120">
        <v>27</v>
      </c>
    </row>
    <row r="2121" spans="6:7" x14ac:dyDescent="0.2">
      <c r="F2121" t="s">
        <v>8219</v>
      </c>
      <c r="G2121">
        <v>28</v>
      </c>
    </row>
    <row r="2122" spans="6:7" x14ac:dyDescent="0.2">
      <c r="F2122" t="s">
        <v>8219</v>
      </c>
      <c r="G2122">
        <v>17</v>
      </c>
    </row>
    <row r="2123" spans="6:7" x14ac:dyDescent="0.2">
      <c r="F2123" t="s">
        <v>8219</v>
      </c>
      <c r="G2123">
        <v>50</v>
      </c>
    </row>
    <row r="2124" spans="6:7" x14ac:dyDescent="0.2">
      <c r="F2124" t="s">
        <v>8219</v>
      </c>
      <c r="G2124">
        <v>26</v>
      </c>
    </row>
    <row r="2125" spans="6:7" x14ac:dyDescent="0.2">
      <c r="F2125" t="s">
        <v>8219</v>
      </c>
      <c r="G2125">
        <v>88</v>
      </c>
    </row>
    <row r="2126" spans="6:7" x14ac:dyDescent="0.2">
      <c r="F2126" t="s">
        <v>8219</v>
      </c>
      <c r="G2126">
        <v>91</v>
      </c>
    </row>
    <row r="2127" spans="6:7" x14ac:dyDescent="0.2">
      <c r="F2127" t="s">
        <v>8219</v>
      </c>
      <c r="G2127">
        <v>3</v>
      </c>
    </row>
    <row r="2128" spans="6:7" x14ac:dyDescent="0.2">
      <c r="F2128" t="s">
        <v>8219</v>
      </c>
      <c r="G2128">
        <v>28</v>
      </c>
    </row>
    <row r="2129" spans="6:7" x14ac:dyDescent="0.2">
      <c r="F2129" t="s">
        <v>8219</v>
      </c>
      <c r="G2129">
        <v>77</v>
      </c>
    </row>
    <row r="2130" spans="6:7" x14ac:dyDescent="0.2">
      <c r="F2130" t="s">
        <v>8219</v>
      </c>
      <c r="G2130">
        <v>27</v>
      </c>
    </row>
    <row r="2131" spans="6:7" x14ac:dyDescent="0.2">
      <c r="F2131" t="s">
        <v>8219</v>
      </c>
      <c r="G2131">
        <v>107</v>
      </c>
    </row>
    <row r="2132" spans="6:7" x14ac:dyDescent="0.2">
      <c r="F2132" t="s">
        <v>8219</v>
      </c>
      <c r="G2132">
        <v>96</v>
      </c>
    </row>
    <row r="2133" spans="6:7" x14ac:dyDescent="0.2">
      <c r="F2133" t="s">
        <v>8219</v>
      </c>
      <c r="G2133">
        <v>56</v>
      </c>
    </row>
    <row r="2134" spans="6:7" x14ac:dyDescent="0.2">
      <c r="F2134" t="s">
        <v>8219</v>
      </c>
      <c r="G2134">
        <v>58</v>
      </c>
    </row>
    <row r="2135" spans="6:7" x14ac:dyDescent="0.2">
      <c r="F2135" t="s">
        <v>8219</v>
      </c>
      <c r="G2135">
        <v>15</v>
      </c>
    </row>
    <row r="2136" spans="6:7" x14ac:dyDescent="0.2">
      <c r="F2136" t="s">
        <v>8219</v>
      </c>
      <c r="G2136">
        <v>20</v>
      </c>
    </row>
    <row r="2137" spans="6:7" x14ac:dyDescent="0.2">
      <c r="F2137" t="s">
        <v>8219</v>
      </c>
      <c r="G2137">
        <v>38</v>
      </c>
    </row>
    <row r="2138" spans="6:7" x14ac:dyDescent="0.2">
      <c r="F2138" t="s">
        <v>8219</v>
      </c>
      <c r="G2138">
        <v>33</v>
      </c>
    </row>
    <row r="2139" spans="6:7" x14ac:dyDescent="0.2">
      <c r="F2139" t="s">
        <v>8219</v>
      </c>
      <c r="G2139">
        <v>57</v>
      </c>
    </row>
    <row r="2140" spans="6:7" x14ac:dyDescent="0.2">
      <c r="F2140" t="s">
        <v>8219</v>
      </c>
      <c r="G2140">
        <v>25</v>
      </c>
    </row>
    <row r="2141" spans="6:7" x14ac:dyDescent="0.2">
      <c r="F2141" t="s">
        <v>8219</v>
      </c>
      <c r="G2141">
        <v>14</v>
      </c>
    </row>
    <row r="2142" spans="6:7" x14ac:dyDescent="0.2">
      <c r="F2142" t="s">
        <v>8219</v>
      </c>
      <c r="G2142">
        <v>94</v>
      </c>
    </row>
    <row r="2143" spans="6:7" x14ac:dyDescent="0.2">
      <c r="F2143" t="s">
        <v>8219</v>
      </c>
      <c r="G2143">
        <v>59</v>
      </c>
    </row>
    <row r="2144" spans="6:7" x14ac:dyDescent="0.2">
      <c r="F2144" t="s">
        <v>8219</v>
      </c>
      <c r="G2144">
        <v>36</v>
      </c>
    </row>
    <row r="2145" spans="6:7" x14ac:dyDescent="0.2">
      <c r="F2145" t="s">
        <v>8219</v>
      </c>
      <c r="G2145">
        <v>115</v>
      </c>
    </row>
    <row r="2146" spans="6:7" x14ac:dyDescent="0.2">
      <c r="F2146" t="s">
        <v>8219</v>
      </c>
      <c r="G2146">
        <v>30</v>
      </c>
    </row>
    <row r="2147" spans="6:7" x14ac:dyDescent="0.2">
      <c r="F2147" t="s">
        <v>8219</v>
      </c>
      <c r="G2147">
        <v>52</v>
      </c>
    </row>
    <row r="2148" spans="6:7" x14ac:dyDescent="0.2">
      <c r="F2148" t="s">
        <v>8219</v>
      </c>
      <c r="G2148">
        <v>27</v>
      </c>
    </row>
    <row r="2149" spans="6:7" x14ac:dyDescent="0.2">
      <c r="F2149" t="s">
        <v>8219</v>
      </c>
      <c r="G2149">
        <v>24</v>
      </c>
    </row>
    <row r="2150" spans="6:7" x14ac:dyDescent="0.2">
      <c r="F2150" t="s">
        <v>8219</v>
      </c>
      <c r="G2150">
        <v>10</v>
      </c>
    </row>
    <row r="2151" spans="6:7" x14ac:dyDescent="0.2">
      <c r="F2151" t="s">
        <v>8219</v>
      </c>
      <c r="G2151">
        <v>30</v>
      </c>
    </row>
    <row r="2152" spans="6:7" x14ac:dyDescent="0.2">
      <c r="F2152" t="s">
        <v>8219</v>
      </c>
      <c r="G2152">
        <v>71</v>
      </c>
    </row>
    <row r="2153" spans="6:7" x14ac:dyDescent="0.2">
      <c r="F2153" t="s">
        <v>8219</v>
      </c>
      <c r="G2153">
        <v>10</v>
      </c>
    </row>
    <row r="2154" spans="6:7" x14ac:dyDescent="0.2">
      <c r="F2154" t="s">
        <v>8219</v>
      </c>
      <c r="G2154">
        <v>24</v>
      </c>
    </row>
    <row r="2155" spans="6:7" x14ac:dyDescent="0.2">
      <c r="F2155" t="s">
        <v>8219</v>
      </c>
      <c r="G2155">
        <v>38</v>
      </c>
    </row>
    <row r="2156" spans="6:7" x14ac:dyDescent="0.2">
      <c r="F2156" t="s">
        <v>8219</v>
      </c>
      <c r="G2156">
        <v>26</v>
      </c>
    </row>
    <row r="2157" spans="6:7" x14ac:dyDescent="0.2">
      <c r="F2157" t="s">
        <v>8219</v>
      </c>
      <c r="G2157">
        <v>19</v>
      </c>
    </row>
    <row r="2158" spans="6:7" x14ac:dyDescent="0.2">
      <c r="F2158" t="s">
        <v>8219</v>
      </c>
      <c r="G2158">
        <v>11</v>
      </c>
    </row>
    <row r="2159" spans="6:7" x14ac:dyDescent="0.2">
      <c r="F2159" t="s">
        <v>8219</v>
      </c>
      <c r="G2159">
        <v>27</v>
      </c>
    </row>
    <row r="2160" spans="6:7" x14ac:dyDescent="0.2">
      <c r="F2160" t="s">
        <v>8219</v>
      </c>
      <c r="G2160">
        <v>34</v>
      </c>
    </row>
    <row r="2161" spans="6:7" x14ac:dyDescent="0.2">
      <c r="F2161" t="s">
        <v>8219</v>
      </c>
      <c r="G2161">
        <v>20</v>
      </c>
    </row>
    <row r="2162" spans="6:7" x14ac:dyDescent="0.2">
      <c r="F2162" t="s">
        <v>8219</v>
      </c>
      <c r="G2162">
        <v>37</v>
      </c>
    </row>
    <row r="2163" spans="6:7" x14ac:dyDescent="0.2">
      <c r="F2163" t="s">
        <v>8219</v>
      </c>
      <c r="G2163">
        <v>20</v>
      </c>
    </row>
    <row r="2164" spans="6:7" x14ac:dyDescent="0.2">
      <c r="F2164" t="s">
        <v>8219</v>
      </c>
      <c r="G2164">
        <v>10</v>
      </c>
    </row>
    <row r="2165" spans="6:7" x14ac:dyDescent="0.2">
      <c r="F2165" t="s">
        <v>8219</v>
      </c>
      <c r="G2165">
        <v>26</v>
      </c>
    </row>
    <row r="2166" spans="6:7" x14ac:dyDescent="0.2">
      <c r="F2166" t="s">
        <v>8219</v>
      </c>
      <c r="G2166">
        <v>20</v>
      </c>
    </row>
    <row r="2167" spans="6:7" x14ac:dyDescent="0.2">
      <c r="F2167" t="s">
        <v>8219</v>
      </c>
      <c r="G2167">
        <v>46</v>
      </c>
    </row>
    <row r="2168" spans="6:7" x14ac:dyDescent="0.2">
      <c r="F2168" t="s">
        <v>8219</v>
      </c>
      <c r="G2168">
        <v>76</v>
      </c>
    </row>
    <row r="2169" spans="6:7" x14ac:dyDescent="0.2">
      <c r="F2169" t="s">
        <v>8219</v>
      </c>
      <c r="G2169">
        <v>41</v>
      </c>
    </row>
    <row r="2170" spans="6:7" x14ac:dyDescent="0.2">
      <c r="F2170" t="s">
        <v>8219</v>
      </c>
      <c r="G2170">
        <v>7</v>
      </c>
    </row>
    <row r="2171" spans="6:7" x14ac:dyDescent="0.2">
      <c r="F2171" t="s">
        <v>8219</v>
      </c>
      <c r="G2171">
        <v>49</v>
      </c>
    </row>
    <row r="2172" spans="6:7" x14ac:dyDescent="0.2">
      <c r="F2172" t="s">
        <v>8219</v>
      </c>
      <c r="G2172">
        <v>26</v>
      </c>
    </row>
    <row r="2173" spans="6:7" x14ac:dyDescent="0.2">
      <c r="F2173" t="s">
        <v>8219</v>
      </c>
      <c r="G2173">
        <v>65</v>
      </c>
    </row>
    <row r="2174" spans="6:7" x14ac:dyDescent="0.2">
      <c r="F2174" t="s">
        <v>8219</v>
      </c>
      <c r="G2174">
        <v>28</v>
      </c>
    </row>
    <row r="2175" spans="6:7" x14ac:dyDescent="0.2">
      <c r="F2175" t="s">
        <v>8219</v>
      </c>
      <c r="G2175">
        <v>8</v>
      </c>
    </row>
    <row r="2176" spans="6:7" x14ac:dyDescent="0.2">
      <c r="F2176" t="s">
        <v>8219</v>
      </c>
      <c r="G2176">
        <v>3</v>
      </c>
    </row>
    <row r="2177" spans="6:7" x14ac:dyDescent="0.2">
      <c r="F2177" t="s">
        <v>8219</v>
      </c>
      <c r="G2177">
        <v>9</v>
      </c>
    </row>
    <row r="2178" spans="6:7" x14ac:dyDescent="0.2">
      <c r="F2178" t="s">
        <v>8219</v>
      </c>
      <c r="G2178">
        <v>9</v>
      </c>
    </row>
    <row r="2179" spans="6:7" x14ac:dyDescent="0.2">
      <c r="F2179" t="s">
        <v>8219</v>
      </c>
      <c r="G2179">
        <v>20</v>
      </c>
    </row>
    <row r="2180" spans="6:7" x14ac:dyDescent="0.2">
      <c r="F2180" t="s">
        <v>8219</v>
      </c>
      <c r="G2180">
        <v>57</v>
      </c>
    </row>
    <row r="2181" spans="6:7" x14ac:dyDescent="0.2">
      <c r="F2181" t="s">
        <v>8219</v>
      </c>
      <c r="G2181">
        <v>8</v>
      </c>
    </row>
    <row r="2182" spans="6:7" x14ac:dyDescent="0.2">
      <c r="F2182" t="s">
        <v>8219</v>
      </c>
      <c r="G2182">
        <v>14</v>
      </c>
    </row>
    <row r="2183" spans="6:7" x14ac:dyDescent="0.2">
      <c r="F2183" t="s">
        <v>8219</v>
      </c>
      <c r="G2183">
        <v>17</v>
      </c>
    </row>
    <row r="2184" spans="6:7" x14ac:dyDescent="0.2">
      <c r="F2184" t="s">
        <v>8219</v>
      </c>
      <c r="G2184">
        <v>100</v>
      </c>
    </row>
    <row r="2185" spans="6:7" x14ac:dyDescent="0.2">
      <c r="F2185" t="s">
        <v>8219</v>
      </c>
      <c r="G2185">
        <v>32</v>
      </c>
    </row>
    <row r="2186" spans="6:7" x14ac:dyDescent="0.2">
      <c r="F2186" t="s">
        <v>8219</v>
      </c>
      <c r="G2186">
        <v>3</v>
      </c>
    </row>
  </sheetData>
  <conditionalFormatting sqref="F1:F2186">
    <cfRule type="containsText" dxfId="4" priority="5" operator="containsText" text="live">
      <formula>NOT(ISERROR(SEARCH("live",F1)))</formula>
    </cfRule>
    <cfRule type="containsText" dxfId="5" priority="6" operator="containsText" text="successful">
      <formula>NOT(ISERROR(SEARCH("successful",F1)))</formula>
    </cfRule>
    <cfRule type="containsText" dxfId="6" priority="7" operator="containsText" text="canceled">
      <formula>NOT(ISERROR(SEARCH("canceled",F1)))</formula>
    </cfRule>
    <cfRule type="containsText" dxfId="7" priority="8" operator="containsText" text="failed">
      <formula>NOT(ISERROR(SEARCH("failed",F1)))</formula>
    </cfRule>
  </conditionalFormatting>
  <conditionalFormatting sqref="H1:H1531">
    <cfRule type="containsText" dxfId="0" priority="1" operator="containsText" text="live">
      <formula>NOT(ISERROR(SEARCH("live",H1)))</formula>
    </cfRule>
    <cfRule type="containsText" dxfId="1" priority="2" operator="containsText" text="successful">
      <formula>NOT(ISERROR(SEARCH("successful",H1)))</formula>
    </cfRule>
    <cfRule type="containsText" dxfId="2" priority="3" operator="containsText" text="canceled">
      <formula>NOT(ISERROR(SEARCH("canceled",H1)))</formula>
    </cfRule>
    <cfRule type="containsText" dxfId="3" priority="4" operator="containsText" text="failed">
      <formula>NOT(ISERROR(SEARCH("failed",H1)))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PivotChart-Category</vt:lpstr>
      <vt:lpstr>PivotChart-SubCategory</vt:lpstr>
      <vt:lpstr>PivotChart-Category&amp;Years</vt:lpstr>
      <vt:lpstr>Data</vt:lpstr>
      <vt:lpstr>Bonus</vt:lpstr>
      <vt:lpstr>Bonus-Statistical-Analysis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2021-11-15T06:42:35Z</dcterms:modified>
</cp:coreProperties>
</file>