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esktop\deCarloShakeTable2014-2015\"/>
    </mc:Choice>
  </mc:AlternateContent>
  <bookViews>
    <workbookView xWindow="0" yWindow="0" windowWidth="23040" windowHeight="85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7" i="1" l="1"/>
  <c r="D21" i="1" l="1"/>
  <c r="D18" i="1"/>
  <c r="D20" i="1"/>
  <c r="D15" i="1"/>
  <c r="D13" i="1"/>
  <c r="D12" i="1"/>
  <c r="D27" i="1"/>
  <c r="D6" i="1"/>
  <c r="D4" i="1"/>
  <c r="D3" i="1"/>
  <c r="D29" i="1" l="1"/>
</calcChain>
</file>

<file path=xl/sharedStrings.xml><?xml version="1.0" encoding="utf-8"?>
<sst xmlns="http://schemas.openxmlformats.org/spreadsheetml/2006/main" count="57" uniqueCount="57">
  <si>
    <t>Part Name and Quantity</t>
  </si>
  <si>
    <t>URL</t>
  </si>
  <si>
    <t>Unit Price</t>
  </si>
  <si>
    <t>Total Price</t>
  </si>
  <si>
    <t>1x Arduino Mega 2560 Rev3 Microcontroller</t>
  </si>
  <si>
    <t>17x vibration motors</t>
  </si>
  <si>
    <t>6x SN754410 H-Bridges</t>
  </si>
  <si>
    <t xml:space="preserve">1x Bluetooth Mate Silver </t>
  </si>
  <si>
    <t xml:space="preserve">11x motors </t>
  </si>
  <si>
    <t>1x 110v AC-to-9v DC adapter</t>
  </si>
  <si>
    <t>11x 100uF capacitors</t>
  </si>
  <si>
    <t>11x 10uF capacitors</t>
  </si>
  <si>
    <t>4x 74HC595 SIPO Shift Registers</t>
  </si>
  <si>
    <t>11x NPN BJN Transistors</t>
  </si>
  <si>
    <t>2x rotary potentiometers (linear sweep)</t>
  </si>
  <si>
    <t>2x rotary potentiometers (logarithmic sweep)</t>
  </si>
  <si>
    <t>2x linear potentiometers (linear sweep)</t>
  </si>
  <si>
    <t>1x DS1307 RTC Breakout Board</t>
  </si>
  <si>
    <t>1x resistor kit</t>
  </si>
  <si>
    <t>https://www.sparkfun.com/products/10969</t>
  </si>
  <si>
    <t>15x green LEDs (common cathode)</t>
  </si>
  <si>
    <t>5x blue LEDs (common cathode)</t>
  </si>
  <si>
    <t>5x red LEDs (common cathode)</t>
  </si>
  <si>
    <t>2x RGD LEDs (common cathode)</t>
  </si>
  <si>
    <t>2x switches</t>
  </si>
  <si>
    <t>https://www.sparkfun.com/products/10862</t>
  </si>
  <si>
    <t>1x assorted wires</t>
  </si>
  <si>
    <t>http://www.amazon.com/Electronix-Express-Hook-Wire-Stranded/dp/B00B4ZQ3L0/ref=sr_1_1?ie=UTF8&amp;qid=1423542528&amp;sr=8-1&amp;keywords=wire#productDetails</t>
  </si>
  <si>
    <t>2x female headers</t>
  </si>
  <si>
    <t>https://www.sparkfun.com/products/115</t>
  </si>
  <si>
    <t>1x storage bin</t>
  </si>
  <si>
    <t>: http://www.amazon.com/Akro-Mils-20-Inch-16-Inch-Hardware-Cabinet/dp/B003P2UOCO/ref=sr_1_6?ie=UTF8&amp;qid=1423543155&amp;sr=8-6&amp;keywords=parts+box</t>
  </si>
  <si>
    <t xml:space="preserve">https://www.sparkfun.com/products/11061 </t>
  </si>
  <si>
    <t xml:space="preserve">https://www.sparkfun.com/products/8449 </t>
  </si>
  <si>
    <t xml:space="preserve">https://www.sparkfun.com/products/315 </t>
  </si>
  <si>
    <t xml:space="preserve">https://www.sparkfun.com/products/12577 </t>
  </si>
  <si>
    <t xml:space="preserve">https://www.sparkfun.com/products/11696 </t>
  </si>
  <si>
    <t xml:space="preserve">https://www.sparkfun.com/products/10218 </t>
  </si>
  <si>
    <t>10x 9v battery holders</t>
  </si>
  <si>
    <t xml:space="preserve">https://www.sparkfun.com/products/91 </t>
  </si>
  <si>
    <t xml:space="preserve">https://www.sparkfun.com/products/12889 </t>
  </si>
  <si>
    <t xml:space="preserve">https://www.sparkfun.com/products/96 </t>
  </si>
  <si>
    <t xml:space="preserve">https://www.sparkfun.com/products/523 </t>
  </si>
  <si>
    <t xml:space="preserve">https://www.sparkfun.com/products/733 </t>
  </si>
  <si>
    <t xml:space="preserve">https://www.sparkfun.com/products/12852 </t>
  </si>
  <si>
    <t xml:space="preserve">https://www.sparkfun.com/products/9939 </t>
  </si>
  <si>
    <t xml:space="preserve">https://www.sparkfun.com/products/9940 </t>
  </si>
  <si>
    <t xml:space="preserve">https://www.sparkfun.com/products/9119 </t>
  </si>
  <si>
    <t xml:space="preserve">https://www.sparkfun.com/products/12708 </t>
  </si>
  <si>
    <t xml:space="preserve">https://www.sparkfun.com/products/9590 </t>
  </si>
  <si>
    <t xml:space="preserve">https://www.sparkfun.com/products/9650 </t>
  </si>
  <si>
    <t xml:space="preserve">https://www.sparkfun.com/products/11372 </t>
  </si>
  <si>
    <t xml:space="preserve">https://www.sparkfun.com/products/105 </t>
  </si>
  <si>
    <t xml:space="preserve">https://www.sparkfun.com/products/9276 </t>
  </si>
  <si>
    <t>Total:</t>
  </si>
  <si>
    <t xml:space="preserve">5x 9v batteries </t>
  </si>
  <si>
    <t>1x 16x2 LCD screens with RGB LED backlight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</si>
</sst>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3" xfId="0" applyFont="1" applyBorder="1" applyAlignment="1">
      <alignment horizontal="left"/>
    </xf>
    <xf numFmtId="164" fontId="3" fillId="0" borderId="5" xfId="1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2" applyFont="1" applyBorder="1" applyAlignment="1">
      <alignment horizontal="left"/>
    </xf>
    <xf numFmtId="164" fontId="3" fillId="0" borderId="4" xfId="1" applyNumberFormat="1" applyFont="1" applyBorder="1" applyAlignment="1">
      <alignment horizontal="right"/>
    </xf>
    <xf numFmtId="164" fontId="3" fillId="0" borderId="5" xfId="1" applyNumberFormat="1" applyFont="1" applyBorder="1" applyAlignment="1">
      <alignment horizontal="right"/>
    </xf>
    <xf numFmtId="0" fontId="3" fillId="0" borderId="2" xfId="0" applyFont="1" applyBorder="1"/>
    <xf numFmtId="0" fontId="3" fillId="0" borderId="0" xfId="0" applyFont="1"/>
    <xf numFmtId="0" fontId="3" fillId="0" borderId="1" xfId="0" applyFont="1" applyBorder="1"/>
    <xf numFmtId="0" fontId="3" fillId="0" borderId="4" xfId="0" applyFont="1" applyBorder="1"/>
    <xf numFmtId="0" fontId="3" fillId="0" borderId="5" xfId="0" applyFont="1" applyBorder="1" applyAlignment="1"/>
    <xf numFmtId="0" fontId="3" fillId="0" borderId="4" xfId="0" applyFont="1" applyBorder="1" applyAlignment="1">
      <alignment horizontal="left"/>
    </xf>
    <xf numFmtId="0" fontId="3" fillId="0" borderId="4" xfId="0" applyFont="1" applyBorder="1" applyAlignment="1"/>
    <xf numFmtId="0" fontId="2" fillId="0" borderId="2" xfId="2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315" TargetMode="External"/><Relationship Id="rId13" Type="http://schemas.openxmlformats.org/officeDocument/2006/relationships/hyperlink" Target="https://www.sparkfun.com/products/12889" TargetMode="External"/><Relationship Id="rId18" Type="http://schemas.openxmlformats.org/officeDocument/2006/relationships/hyperlink" Target="https://www.sparkfun.com/products/9939" TargetMode="External"/><Relationship Id="rId26" Type="http://schemas.openxmlformats.org/officeDocument/2006/relationships/hyperlink" Target="https://www.sparkfun.com/products/9276" TargetMode="External"/><Relationship Id="rId3" Type="http://schemas.openxmlformats.org/officeDocument/2006/relationships/hyperlink" Target="http://www.amazon.com/Electronix-Express-Hook-Wire-Stranded/dp/B00B4ZQ3L0/ref=sr_1_1?ie=UTF8&amp;qid=1423542528&amp;sr=8-1&amp;keywords=wire" TargetMode="External"/><Relationship Id="rId21" Type="http://schemas.openxmlformats.org/officeDocument/2006/relationships/hyperlink" Target="https://www.sparkfun.com/products/12708" TargetMode="External"/><Relationship Id="rId7" Type="http://schemas.openxmlformats.org/officeDocument/2006/relationships/hyperlink" Target="https://www.sparkfun.com/products/8449" TargetMode="External"/><Relationship Id="rId12" Type="http://schemas.openxmlformats.org/officeDocument/2006/relationships/hyperlink" Target="https://www.sparkfun.com/products/91" TargetMode="External"/><Relationship Id="rId17" Type="http://schemas.openxmlformats.org/officeDocument/2006/relationships/hyperlink" Target="https://www.sparkfun.com/products/12852" TargetMode="External"/><Relationship Id="rId25" Type="http://schemas.openxmlformats.org/officeDocument/2006/relationships/hyperlink" Target="https://www.sparkfun.com/products/105" TargetMode="External"/><Relationship Id="rId2" Type="http://schemas.openxmlformats.org/officeDocument/2006/relationships/hyperlink" Target="https://www.sparkfun.com/products/10862" TargetMode="External"/><Relationship Id="rId16" Type="http://schemas.openxmlformats.org/officeDocument/2006/relationships/hyperlink" Target="https://www.sparkfun.com/products/733" TargetMode="External"/><Relationship Id="rId20" Type="http://schemas.openxmlformats.org/officeDocument/2006/relationships/hyperlink" Target="https://www.sparkfun.com/products/9119" TargetMode="External"/><Relationship Id="rId1" Type="http://schemas.openxmlformats.org/officeDocument/2006/relationships/hyperlink" Target="https://www.sparkfun.com/products/10969" TargetMode="External"/><Relationship Id="rId6" Type="http://schemas.openxmlformats.org/officeDocument/2006/relationships/hyperlink" Target="https://www.sparkfun.com/products/11061" TargetMode="External"/><Relationship Id="rId11" Type="http://schemas.openxmlformats.org/officeDocument/2006/relationships/hyperlink" Target="https://www.sparkfun.com/products/10218" TargetMode="External"/><Relationship Id="rId24" Type="http://schemas.openxmlformats.org/officeDocument/2006/relationships/hyperlink" Target="https://www.sparkfun.com/products/11372" TargetMode="External"/><Relationship Id="rId5" Type="http://schemas.openxmlformats.org/officeDocument/2006/relationships/hyperlink" Target="http://www.amazon.com/Akro-Mils-20-Inch-16-Inch-Hardware-Cabinet/dp/B003P2UOCO/ref=sr_1_6?ie=UTF8&amp;qid=1423543155&amp;sr=8-6&amp;keywords=parts+box" TargetMode="External"/><Relationship Id="rId15" Type="http://schemas.openxmlformats.org/officeDocument/2006/relationships/hyperlink" Target="https://www.sparkfun.com/products/523" TargetMode="External"/><Relationship Id="rId23" Type="http://schemas.openxmlformats.org/officeDocument/2006/relationships/hyperlink" Target="https://www.sparkfun.com/products/9650" TargetMode="External"/><Relationship Id="rId10" Type="http://schemas.openxmlformats.org/officeDocument/2006/relationships/hyperlink" Target="https://www.sparkfun.com/products/11696" TargetMode="External"/><Relationship Id="rId19" Type="http://schemas.openxmlformats.org/officeDocument/2006/relationships/hyperlink" Target="https://www.sparkfun.com/products/9940" TargetMode="External"/><Relationship Id="rId4" Type="http://schemas.openxmlformats.org/officeDocument/2006/relationships/hyperlink" Target="https://www.sparkfun.com/products/115" TargetMode="External"/><Relationship Id="rId9" Type="http://schemas.openxmlformats.org/officeDocument/2006/relationships/hyperlink" Target="https://www.sparkfun.com/products/12577" TargetMode="External"/><Relationship Id="rId14" Type="http://schemas.openxmlformats.org/officeDocument/2006/relationships/hyperlink" Target="https://www.sparkfun.com/products/96" TargetMode="External"/><Relationship Id="rId22" Type="http://schemas.openxmlformats.org/officeDocument/2006/relationships/hyperlink" Target="https://www.sparkfun.com/products/9590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F23" sqref="F23"/>
    </sheetView>
  </sheetViews>
  <sheetFormatPr defaultRowHeight="13.2" x14ac:dyDescent="0.25"/>
  <cols>
    <col min="1" max="1" width="40.77734375" style="13" customWidth="1"/>
    <col min="2" max="2" width="40.77734375" style="3" customWidth="1"/>
    <col min="3" max="4" width="10.77734375" style="5" customWidth="1"/>
    <col min="5" max="6" width="30.77734375" style="8" customWidth="1"/>
    <col min="7" max="16384" width="8.88671875" style="8"/>
  </cols>
  <sheetData>
    <row r="1" spans="1:4" s="9" customFormat="1" x14ac:dyDescent="0.25">
      <c r="A1" s="11" t="s">
        <v>0</v>
      </c>
      <c r="B1" s="1" t="s">
        <v>1</v>
      </c>
      <c r="C1" s="2" t="s">
        <v>2</v>
      </c>
      <c r="D1" s="2" t="s">
        <v>3</v>
      </c>
    </row>
    <row r="2" spans="1:4" ht="13.8" x14ac:dyDescent="0.3">
      <c r="A2" s="12" t="s">
        <v>4</v>
      </c>
      <c r="B2" s="4" t="s">
        <v>32</v>
      </c>
      <c r="C2" s="5">
        <v>45.95</v>
      </c>
      <c r="D2" s="5">
        <v>45.95</v>
      </c>
    </row>
    <row r="3" spans="1:4" ht="14.4" x14ac:dyDescent="0.3">
      <c r="A3" s="12" t="s">
        <v>5</v>
      </c>
      <c r="B3" s="14" t="s">
        <v>33</v>
      </c>
      <c r="C3" s="5">
        <v>4.46</v>
      </c>
      <c r="D3" s="5">
        <f>C3*17</f>
        <v>75.819999999999993</v>
      </c>
    </row>
    <row r="4" spans="1:4" ht="13.8" x14ac:dyDescent="0.3">
      <c r="A4" s="12" t="s">
        <v>6</v>
      </c>
      <c r="B4" s="4" t="s">
        <v>34</v>
      </c>
      <c r="C4" s="5">
        <v>2.35</v>
      </c>
      <c r="D4" s="5">
        <f>6*C4</f>
        <v>14.100000000000001</v>
      </c>
    </row>
    <row r="5" spans="1:4" ht="13.8" x14ac:dyDescent="0.3">
      <c r="A5" s="13" t="s">
        <v>7</v>
      </c>
      <c r="B5" s="4" t="s">
        <v>35</v>
      </c>
      <c r="C5" s="5">
        <v>24.95</v>
      </c>
      <c r="D5" s="5">
        <v>24.95</v>
      </c>
    </row>
    <row r="6" spans="1:4" ht="13.8" x14ac:dyDescent="0.3">
      <c r="A6" s="13" t="s">
        <v>8</v>
      </c>
      <c r="B6" s="4" t="s">
        <v>36</v>
      </c>
      <c r="C6" s="5">
        <v>1.76</v>
      </c>
      <c r="D6" s="5">
        <f>11*C6</f>
        <v>19.36</v>
      </c>
    </row>
    <row r="7" spans="1:4" ht="13.8" x14ac:dyDescent="0.3">
      <c r="A7" s="12" t="s">
        <v>55</v>
      </c>
      <c r="B7" s="4" t="s">
        <v>37</v>
      </c>
      <c r="C7" s="5">
        <v>1.95</v>
      </c>
      <c r="D7" s="5">
        <f>5*C7</f>
        <v>9.75</v>
      </c>
    </row>
    <row r="8" spans="1:4" ht="14.4" x14ac:dyDescent="0.3">
      <c r="A8" s="12" t="s">
        <v>9</v>
      </c>
      <c r="B8" s="14" t="s">
        <v>40</v>
      </c>
      <c r="C8" s="5">
        <v>5.95</v>
      </c>
      <c r="D8" s="5">
        <v>5.95</v>
      </c>
    </row>
    <row r="9" spans="1:4" ht="13.8" x14ac:dyDescent="0.3">
      <c r="A9" s="12" t="s">
        <v>10</v>
      </c>
      <c r="B9" s="4" t="s">
        <v>41</v>
      </c>
      <c r="C9" s="5">
        <v>0.32</v>
      </c>
      <c r="D9" s="5">
        <f>11*C9</f>
        <v>3.52</v>
      </c>
    </row>
    <row r="10" spans="1:4" ht="13.8" x14ac:dyDescent="0.3">
      <c r="A10" s="12" t="s">
        <v>11</v>
      </c>
      <c r="B10" s="4" t="s">
        <v>42</v>
      </c>
      <c r="C10" s="5">
        <v>0.41</v>
      </c>
      <c r="D10" s="5">
        <f>11*C10</f>
        <v>4.51</v>
      </c>
    </row>
    <row r="11" spans="1:4" ht="13.8" x14ac:dyDescent="0.3">
      <c r="A11" s="12" t="s">
        <v>12</v>
      </c>
      <c r="B11" s="4" t="s">
        <v>43</v>
      </c>
      <c r="C11" s="5">
        <v>1.5</v>
      </c>
      <c r="D11" s="5">
        <f>4*C11</f>
        <v>6</v>
      </c>
    </row>
    <row r="12" spans="1:4" ht="13.8" x14ac:dyDescent="0.3">
      <c r="A12" s="12" t="s">
        <v>13</v>
      </c>
      <c r="B12" s="4" t="s">
        <v>44</v>
      </c>
      <c r="C12" s="5">
        <v>0.45</v>
      </c>
      <c r="D12" s="5">
        <f>11*C12</f>
        <v>4.95</v>
      </c>
    </row>
    <row r="13" spans="1:4" ht="13.8" x14ac:dyDescent="0.3">
      <c r="A13" s="12" t="s">
        <v>14</v>
      </c>
      <c r="B13" s="4" t="s">
        <v>45</v>
      </c>
      <c r="C13" s="5">
        <v>0.95</v>
      </c>
      <c r="D13" s="5">
        <f>2*C13</f>
        <v>1.9</v>
      </c>
    </row>
    <row r="14" spans="1:4" ht="13.8" x14ac:dyDescent="0.3">
      <c r="A14" s="12" t="s">
        <v>15</v>
      </c>
      <c r="B14" s="4" t="s">
        <v>46</v>
      </c>
      <c r="C14" s="5">
        <v>0.95</v>
      </c>
      <c r="D14" s="5">
        <v>1.9</v>
      </c>
    </row>
    <row r="15" spans="1:4" ht="13.8" x14ac:dyDescent="0.3">
      <c r="A15" s="12" t="s">
        <v>16</v>
      </c>
      <c r="B15" s="4" t="s">
        <v>47</v>
      </c>
      <c r="C15" s="5">
        <v>2.95</v>
      </c>
      <c r="D15" s="5">
        <f>2*C15</f>
        <v>5.9</v>
      </c>
    </row>
    <row r="16" spans="1:4" ht="13.8" x14ac:dyDescent="0.3">
      <c r="A16" s="12" t="s">
        <v>17</v>
      </c>
      <c r="B16" s="4" t="s">
        <v>48</v>
      </c>
      <c r="C16" s="5">
        <v>14.95</v>
      </c>
      <c r="D16" s="5">
        <v>14.95</v>
      </c>
    </row>
    <row r="17" spans="1:4" ht="13.8" x14ac:dyDescent="0.3">
      <c r="A17" s="13" t="s">
        <v>18</v>
      </c>
      <c r="B17" s="4" t="s">
        <v>19</v>
      </c>
      <c r="C17" s="5">
        <v>7.95</v>
      </c>
      <c r="D17" s="5">
        <v>7.95</v>
      </c>
    </row>
    <row r="18" spans="1:4" ht="13.8" x14ac:dyDescent="0.3">
      <c r="A18" s="12" t="s">
        <v>20</v>
      </c>
      <c r="B18" s="4" t="s">
        <v>50</v>
      </c>
      <c r="C18" s="5">
        <v>0.32</v>
      </c>
      <c r="D18" s="5">
        <f>15*C18</f>
        <v>4.8</v>
      </c>
    </row>
    <row r="19" spans="1:4" ht="13.8" x14ac:dyDescent="0.3">
      <c r="A19" s="12" t="s">
        <v>21</v>
      </c>
      <c r="B19" s="4" t="s">
        <v>51</v>
      </c>
      <c r="C19" s="5">
        <v>0.5</v>
      </c>
      <c r="D19" s="5">
        <v>2.5</v>
      </c>
    </row>
    <row r="20" spans="1:4" ht="13.8" x14ac:dyDescent="0.3">
      <c r="A20" s="12" t="s">
        <v>22</v>
      </c>
      <c r="B20" s="4" t="s">
        <v>49</v>
      </c>
      <c r="C20" s="5">
        <v>0.35</v>
      </c>
      <c r="D20" s="5">
        <f>5*C20</f>
        <v>1.75</v>
      </c>
    </row>
    <row r="21" spans="1:4" ht="13.8" x14ac:dyDescent="0.3">
      <c r="A21" s="12" t="s">
        <v>23</v>
      </c>
      <c r="B21" s="4" t="s">
        <v>52</v>
      </c>
      <c r="C21" s="5">
        <v>1.95</v>
      </c>
      <c r="D21" s="5">
        <f>2*1.95</f>
        <v>3.9</v>
      </c>
    </row>
    <row r="22" spans="1:4" ht="13.8" x14ac:dyDescent="0.3">
      <c r="A22" s="12" t="s">
        <v>24</v>
      </c>
      <c r="B22" s="4" t="s">
        <v>53</v>
      </c>
      <c r="C22" s="5">
        <v>1.95</v>
      </c>
      <c r="D22" s="5">
        <v>3.9</v>
      </c>
    </row>
    <row r="23" spans="1:4" ht="13.8" x14ac:dyDescent="0.3">
      <c r="A23" s="13" t="s">
        <v>56</v>
      </c>
      <c r="B23" s="4" t="s">
        <v>25</v>
      </c>
      <c r="C23" s="5">
        <v>14.95</v>
      </c>
      <c r="D23" s="5">
        <v>14.95</v>
      </c>
    </row>
    <row r="24" spans="1:4" ht="13.8" x14ac:dyDescent="0.3">
      <c r="A24" s="13" t="s">
        <v>26</v>
      </c>
      <c r="B24" s="4" t="s">
        <v>27</v>
      </c>
      <c r="C24" s="5">
        <v>20</v>
      </c>
      <c r="D24" s="5">
        <v>20</v>
      </c>
    </row>
    <row r="25" spans="1:4" ht="13.8" x14ac:dyDescent="0.3">
      <c r="A25" s="13" t="s">
        <v>28</v>
      </c>
      <c r="B25" s="4" t="s">
        <v>29</v>
      </c>
      <c r="C25" s="5">
        <v>1.5</v>
      </c>
      <c r="D25" s="5">
        <v>3</v>
      </c>
    </row>
    <row r="26" spans="1:4" ht="13.8" x14ac:dyDescent="0.3">
      <c r="A26" s="13" t="s">
        <v>30</v>
      </c>
      <c r="B26" s="4" t="s">
        <v>31</v>
      </c>
      <c r="C26" s="5">
        <v>26.71</v>
      </c>
      <c r="D26" s="5">
        <v>26.71</v>
      </c>
    </row>
    <row r="27" spans="1:4" ht="13.8" x14ac:dyDescent="0.3">
      <c r="A27" s="13" t="s">
        <v>38</v>
      </c>
      <c r="B27" s="4" t="s">
        <v>39</v>
      </c>
      <c r="C27" s="5">
        <v>1.1299999999999999</v>
      </c>
      <c r="D27" s="5">
        <f>10*C27</f>
        <v>11.299999999999999</v>
      </c>
    </row>
    <row r="28" spans="1:4" ht="13.8" x14ac:dyDescent="0.3">
      <c r="B28" s="4"/>
      <c r="D28" s="6" t="s">
        <v>54</v>
      </c>
    </row>
    <row r="29" spans="1:4" x14ac:dyDescent="0.25">
      <c r="A29" s="10"/>
      <c r="B29" s="7"/>
      <c r="C29" s="10"/>
      <c r="D29" s="5">
        <f>SUM(D2:D27)</f>
        <v>340.26999999999992</v>
      </c>
    </row>
  </sheetData>
  <hyperlinks>
    <hyperlink ref="B17" r:id="rId1"/>
    <hyperlink ref="B23" r:id="rId2"/>
    <hyperlink ref="B24" r:id="rId3" location="productDetails"/>
    <hyperlink ref="B25" r:id="rId4"/>
    <hyperlink ref="B26" r:id="rId5" display="http://www.amazon.com/Akro-Mils-20-Inch-16-Inch-Hardware-Cabinet/dp/B003P2UOCO/ref=sr_1_6?ie=UTF8&amp;qid=1423543155&amp;sr=8-6&amp;keywords=parts+box"/>
    <hyperlink ref="B2" r:id="rId6"/>
    <hyperlink ref="B3" r:id="rId7"/>
    <hyperlink ref="B4" r:id="rId8"/>
    <hyperlink ref="B5" r:id="rId9"/>
    <hyperlink ref="B6" r:id="rId10"/>
    <hyperlink ref="B7" r:id="rId11"/>
    <hyperlink ref="B27" r:id="rId12"/>
    <hyperlink ref="B8" r:id="rId13"/>
    <hyperlink ref="B9" r:id="rId14"/>
    <hyperlink ref="B10" r:id="rId15"/>
    <hyperlink ref="B11" r:id="rId16"/>
    <hyperlink ref="B12" r:id="rId17"/>
    <hyperlink ref="B13" r:id="rId18"/>
    <hyperlink ref="B14" r:id="rId19"/>
    <hyperlink ref="B15" r:id="rId20"/>
    <hyperlink ref="B16" r:id="rId21"/>
    <hyperlink ref="B20" r:id="rId22"/>
    <hyperlink ref="B18" r:id="rId23"/>
    <hyperlink ref="B19" r:id="rId24"/>
    <hyperlink ref="B21" r:id="rId25"/>
    <hyperlink ref="B22" r:id="rId26"/>
  </hyperlinks>
  <pageMargins left="0.7" right="0.7" top="0.75" bottom="0.75" header="0.3" footer="0.3"/>
  <pageSetup orientation="landscape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Gottlieb</dc:creator>
  <cp:lastModifiedBy>Kevin Gottlieb</cp:lastModifiedBy>
  <cp:lastPrinted>2015-02-10T05:18:47Z</cp:lastPrinted>
  <dcterms:created xsi:type="dcterms:W3CDTF">2015-02-10T04:41:28Z</dcterms:created>
  <dcterms:modified xsi:type="dcterms:W3CDTF">2015-02-12T01:28:43Z</dcterms:modified>
</cp:coreProperties>
</file>