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iaden2/Downloads/"/>
    </mc:Choice>
  </mc:AlternateContent>
  <xr:revisionPtr revIDLastSave="0" documentId="13_ncr:1_{513B3578-39BC-A543-B5B8-AF93551C9087}" xr6:coauthVersionLast="47" xr6:coauthVersionMax="47" xr10:uidLastSave="{00000000-0000-0000-0000-000000000000}"/>
  <bookViews>
    <workbookView xWindow="0" yWindow="0" windowWidth="28800" windowHeight="1800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F20" i="3"/>
  <c r="F21" i="3" s="1"/>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21" i="3"/>
  <c r="L35" i="3"/>
  <c r="R7" i="4" l="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29" i="4"/>
  <c r="R32" i="4"/>
  <c r="R21" i="4"/>
  <c r="R18" i="4"/>
  <c r="S7" i="4"/>
  <c r="R27" i="4"/>
  <c r="R28" i="4"/>
  <c r="R22" i="4"/>
  <c r="R17" i="4"/>
  <c r="R30" i="4"/>
  <c r="R23" i="4"/>
  <c r="R35" i="4"/>
  <c r="R12" i="4"/>
  <c r="R16" i="4"/>
  <c r="R14" i="4"/>
  <c r="R9" i="4"/>
  <c r="R25" i="4"/>
  <c r="R20" i="4"/>
  <c r="R24" i="4"/>
  <c r="R13" i="4"/>
  <c r="R11" i="4"/>
  <c r="R33" i="4"/>
  <c r="R15" i="4"/>
  <c r="M26" i="3" l="1"/>
  <c r="M23" i="3"/>
  <c r="M25" i="3"/>
  <c r="M9" i="3"/>
  <c r="M28" i="3"/>
  <c r="M32" i="3"/>
  <c r="M30" i="3"/>
  <c r="M12" i="3"/>
  <c r="M24" i="3"/>
  <c r="M29" i="3"/>
  <c r="M20" i="3"/>
  <c r="M17" i="3"/>
  <c r="M21" i="3"/>
  <c r="M19" i="3"/>
  <c r="M27" i="3"/>
  <c r="M16" i="3"/>
  <c r="M11" i="3"/>
  <c r="M18" i="3"/>
  <c r="M34" i="3"/>
  <c r="M31" i="3"/>
  <c r="M33" i="3"/>
  <c r="M35" i="3"/>
  <c r="M15" i="3"/>
  <c r="M13" i="3"/>
  <c r="N7" i="3"/>
  <c r="N29" i="3" s="1"/>
  <c r="M14" i="3"/>
  <c r="S25" i="4"/>
  <c r="S26" i="4"/>
  <c r="S18" i="4"/>
  <c r="S29" i="4"/>
  <c r="S31" i="4"/>
  <c r="S34" i="4"/>
  <c r="S27" i="4"/>
  <c r="S13" i="4"/>
  <c r="S9" i="4"/>
  <c r="S28" i="4"/>
  <c r="S22" i="4"/>
  <c r="S17" i="4"/>
  <c r="S35" i="4"/>
  <c r="S24" i="4"/>
  <c r="S32" i="4"/>
  <c r="S16" i="4"/>
  <c r="S14" i="4"/>
  <c r="T7" i="4"/>
  <c r="S30" i="4"/>
  <c r="S19" i="4"/>
  <c r="S12" i="4"/>
  <c r="S20" i="4"/>
  <c r="S23" i="4"/>
  <c r="S21" i="4"/>
  <c r="S11" i="4"/>
  <c r="S33" i="4"/>
  <c r="S15" i="4"/>
  <c r="N32" i="3"/>
  <c r="N30" i="3"/>
  <c r="N18" i="3"/>
  <c r="N9" i="3" l="1"/>
  <c r="N13" i="3"/>
  <c r="N26" i="3"/>
  <c r="N14" i="3"/>
  <c r="N34" i="3"/>
  <c r="N22" i="3"/>
  <c r="N33" i="3"/>
  <c r="N23" i="3"/>
  <c r="N27" i="3"/>
  <c r="N35" i="3"/>
  <c r="N31" i="3"/>
  <c r="N11" i="3"/>
  <c r="O7" i="3"/>
  <c r="O26" i="3" s="1"/>
  <c r="N25" i="3"/>
  <c r="N20" i="3"/>
  <c r="N15" i="3"/>
  <c r="N12" i="3"/>
  <c r="N19" i="3"/>
  <c r="N17" i="3"/>
  <c r="N21" i="3"/>
  <c r="N24" i="3"/>
  <c r="N16" i="3"/>
  <c r="N28" i="3"/>
  <c r="T24" i="4"/>
  <c r="T30" i="4"/>
  <c r="T17" i="4"/>
  <c r="T16" i="4"/>
  <c r="T31" i="4"/>
  <c r="T33" i="4"/>
  <c r="T34" i="4"/>
  <c r="T29" i="4"/>
  <c r="T28" i="4"/>
  <c r="T27" i="4"/>
  <c r="T22" i="4"/>
  <c r="T35" i="4"/>
  <c r="T32" i="4"/>
  <c r="T18" i="4"/>
  <c r="T9" i="4"/>
  <c r="U7" i="4"/>
  <c r="T25" i="4"/>
  <c r="T23" i="4"/>
  <c r="T11" i="4"/>
  <c r="T26" i="4"/>
  <c r="T14" i="4"/>
  <c r="T15" i="4"/>
  <c r="T20" i="4"/>
  <c r="T19" i="4"/>
  <c r="T13" i="4"/>
  <c r="T21" i="4"/>
  <c r="T12" i="4"/>
  <c r="O15" i="3" l="1"/>
  <c r="P7" i="3"/>
  <c r="P30" i="3" s="1"/>
  <c r="O16" i="3"/>
  <c r="O17" i="3"/>
  <c r="O24" i="3"/>
  <c r="O23" i="3"/>
  <c r="O18" i="3"/>
  <c r="O11" i="3"/>
  <c r="O28" i="3"/>
  <c r="O20" i="3"/>
  <c r="O14" i="3"/>
  <c r="O27" i="3"/>
  <c r="O35" i="3"/>
  <c r="O31" i="3"/>
  <c r="O19" i="3"/>
  <c r="O30" i="3"/>
  <c r="O29" i="3"/>
  <c r="O12" i="3"/>
  <c r="O22" i="3"/>
  <c r="O32" i="3"/>
  <c r="O21" i="3"/>
  <c r="O34" i="3"/>
  <c r="O13" i="3"/>
  <c r="O9" i="3"/>
  <c r="O25" i="3"/>
  <c r="O33" i="3"/>
  <c r="P35" i="3"/>
  <c r="P34" i="3"/>
  <c r="P33" i="3"/>
  <c r="P32" i="3"/>
  <c r="P23" i="3"/>
  <c r="P22" i="3"/>
  <c r="P21" i="3"/>
  <c r="P13" i="3"/>
  <c r="P24" i="3"/>
  <c r="P14" i="3"/>
  <c r="P25" i="3"/>
  <c r="P20" i="3"/>
  <c r="P19" i="3"/>
  <c r="P29" i="3"/>
  <c r="P16" i="3"/>
  <c r="P15" i="3"/>
  <c r="P27" i="3"/>
  <c r="P9" i="3"/>
  <c r="P31" i="3"/>
  <c r="U35" i="4"/>
  <c r="U34" i="4"/>
  <c r="U33" i="4"/>
  <c r="U32" i="4"/>
  <c r="U25" i="4"/>
  <c r="U15" i="4"/>
  <c r="U28" i="4"/>
  <c r="U29" i="4"/>
  <c r="U31" i="4"/>
  <c r="U17" i="4"/>
  <c r="U12" i="4"/>
  <c r="U24" i="4"/>
  <c r="U20" i="4"/>
  <c r="U27" i="4"/>
  <c r="U22" i="4"/>
  <c r="U23" i="4"/>
  <c r="U11" i="4"/>
  <c r="U13" i="4"/>
  <c r="U18" i="4"/>
  <c r="U16" i="4"/>
  <c r="U9" i="4"/>
  <c r="V7" i="4"/>
  <c r="U6" i="4"/>
  <c r="U26" i="4"/>
  <c r="U14" i="4"/>
  <c r="U21" i="4"/>
  <c r="U19" i="4"/>
  <c r="U30" i="4"/>
  <c r="P11" i="3" l="1"/>
  <c r="P18" i="3"/>
  <c r="P26" i="3"/>
  <c r="P28" i="3"/>
  <c r="P6" i="3"/>
  <c r="P17" i="3"/>
  <c r="Q7" i="3"/>
  <c r="Q31" i="3" s="1"/>
  <c r="P12" i="3"/>
  <c r="V31" i="4"/>
  <c r="V35" i="4"/>
  <c r="V29" i="4"/>
  <c r="V14" i="4"/>
  <c r="V33" i="4"/>
  <c r="V28" i="4"/>
  <c r="V24" i="4"/>
  <c r="V16" i="4"/>
  <c r="V32" i="4"/>
  <c r="V20" i="4"/>
  <c r="V21" i="4"/>
  <c r="V34" i="4"/>
  <c r="V17" i="4"/>
  <c r="V25" i="4"/>
  <c r="V23" i="4"/>
  <c r="V11" i="4"/>
  <c r="V13" i="4"/>
  <c r="V15" i="4"/>
  <c r="V22" i="4"/>
  <c r="V26" i="4"/>
  <c r="V18" i="4"/>
  <c r="V9" i="4"/>
  <c r="W7" i="4"/>
  <c r="V19" i="4"/>
  <c r="V30" i="4"/>
  <c r="V27" i="4"/>
  <c r="V12" i="4"/>
  <c r="Q22" i="3" l="1"/>
  <c r="Q12" i="3"/>
  <c r="Q26" i="3"/>
  <c r="Q28" i="3"/>
  <c r="Q35" i="3"/>
  <c r="Q23" i="3"/>
  <c r="Q17" i="3"/>
  <c r="Q34" i="3"/>
  <c r="Q27" i="3"/>
  <c r="Q9" i="3"/>
  <c r="R7" i="3"/>
  <c r="R33" i="3" s="1"/>
  <c r="Q11" i="3"/>
  <c r="Q18" i="3"/>
  <c r="Q20" i="3"/>
  <c r="Q29" i="3"/>
  <c r="Q14" i="3"/>
  <c r="Q30" i="3"/>
  <c r="Q15" i="3"/>
  <c r="Q32" i="3"/>
  <c r="Q25" i="3"/>
  <c r="Q19" i="3"/>
  <c r="Q33" i="3"/>
  <c r="Q21" i="3"/>
  <c r="Q16" i="3"/>
  <c r="Q24" i="3"/>
  <c r="Q13" i="3"/>
  <c r="R30" i="3"/>
  <c r="R23" i="3"/>
  <c r="R32" i="3"/>
  <c r="W30" i="4"/>
  <c r="W34" i="4"/>
  <c r="W28" i="4"/>
  <c r="W24" i="4"/>
  <c r="W23" i="4"/>
  <c r="W22" i="4"/>
  <c r="W13" i="4"/>
  <c r="W31" i="4"/>
  <c r="W33" i="4"/>
  <c r="W26" i="4"/>
  <c r="W35" i="4"/>
  <c r="W32" i="4"/>
  <c r="W20" i="4"/>
  <c r="W11" i="4"/>
  <c r="W21" i="4"/>
  <c r="W25" i="4"/>
  <c r="W19" i="4"/>
  <c r="W29" i="4"/>
  <c r="W15" i="4"/>
  <c r="W27" i="4"/>
  <c r="W17" i="4"/>
  <c r="W18" i="4"/>
  <c r="W14" i="4"/>
  <c r="W9" i="4"/>
  <c r="X7" i="4"/>
  <c r="W16" i="4"/>
  <c r="W12" i="4"/>
  <c r="S7" i="3" l="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33" i="3"/>
  <c r="S30" i="3"/>
  <c r="S23" i="3"/>
  <c r="S16" i="3"/>
  <c r="S12" i="3"/>
  <c r="S27" i="3"/>
  <c r="S25" i="3"/>
  <c r="S31" i="3"/>
  <c r="S35" i="3"/>
  <c r="S21" i="3"/>
  <c r="S17" i="3"/>
  <c r="S19" i="3"/>
  <c r="S11" i="3"/>
  <c r="S22" i="3"/>
  <c r="S20" i="3"/>
  <c r="S32" i="3"/>
  <c r="S26" i="3"/>
  <c r="T7" i="3"/>
  <c r="S15" i="3"/>
  <c r="S13" i="3"/>
  <c r="S14" i="3"/>
  <c r="S9" i="3"/>
  <c r="Y27" i="4" l="1"/>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<sst xmlns="http://schemas.openxmlformats.org/spreadsheetml/2006/main" count="178" uniqueCount="88">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</sst>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2">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85">
    <dxf>
      <fill>
        <patternFill>
          <bgColor rgb="FF60E6BB"/>
        </patternFill>
      </fill>
    </dxf>
    <dxf>
      <fill>
        <patternFill>
          <bgColor rgb="FFE9DE7D"/>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9"/>
        </patternFill>
      </fill>
      <border>
        <left/>
        <right/>
        <top/>
        <bottom/>
      </border>
    </dxf>
    <dxf>
      <fill>
        <patternFill>
          <bgColor theme="7" tint="-0.24994659260841701"/>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rgb="FFFFC000"/>
        </patternFill>
      </fill>
    </dxf>
    <dxf>
      <fill>
        <patternFill>
          <bgColor theme="7" tint="0.39994506668294322"/>
        </patternFill>
      </fill>
    </dxf>
    <dxf>
      <fill>
        <patternFill>
          <bgColor theme="6" tint="0.79998168889431442"/>
        </patternFill>
      </fill>
    </dxf>
    <dxf>
      <fill>
        <patternFill>
          <bgColor theme="6" tint="0.79998168889431442"/>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rgb="FFB215FF"/>
        </patternFill>
      </fill>
    </dxf>
    <dxf>
      <fill>
        <patternFill>
          <bgColor rgb="FFB215FF"/>
        </patternFill>
      </fill>
    </dxf>
    <dxf>
      <fill>
        <patternFill>
          <bgColor rgb="FFF9FFC3"/>
        </patternFill>
      </fill>
    </dxf>
    <dxf>
      <fill>
        <patternFill>
          <bgColor theme="4" tint="0.79998168889431442"/>
        </patternFill>
      </fill>
    </dxf>
    <dxf>
      <fill>
        <patternFill>
          <bgColor theme="5" tint="0.79998168889431442"/>
        </patternFill>
      </fill>
    </dxf>
    <dxf>
      <fill>
        <patternFill>
          <bgColor rgb="FFFFE2FF"/>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ill>
        <patternFill>
          <bgColor rgb="FFFFC000"/>
        </patternFill>
      </fill>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84"/>
      <tableStyleElement type="headerRow" dxfId="183"/>
      <tableStyleElement type="firstRowStripe" dxfId="182"/>
      <tableStyleElement type="secondRowStripe" dxfId="181"/>
    </tableStyle>
    <tableStyle name="ToDoList" pivot="0" count="9" xr9:uid="{00000000-0011-0000-FFFF-FFFF01000000}">
      <tableStyleElement type="wholeTable" dxfId="180"/>
      <tableStyleElement type="headerRow" dxfId="179"/>
      <tableStyleElement type="totalRow" dxfId="178"/>
      <tableStyleElement type="firstColumn" dxfId="177"/>
      <tableStyleElement type="lastColumn" dxfId="176"/>
      <tableStyleElement type="firstRowStripe" dxfId="175"/>
      <tableStyleElement type="secondRowStripe" dxfId="174"/>
      <tableStyleElement type="firstColumnStripe" dxfId="173"/>
      <tableStyleElement type="secondColumnStripe" dxfId="1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77" dataDxfId="76">
  <autoFilter ref="B10:L314" xr:uid="{00000000-0009-0000-0100-000001000000}"/>
  <tableColumns count="11">
    <tableColumn id="13" xr3:uid="{00000000-0010-0000-0000-00000D000000}" name="Feature Area" dataDxfId="75"/>
    <tableColumn id="1" xr3:uid="{00000000-0010-0000-0000-000001000000}" name="Strategic Theme ID" dataDxfId="74"/>
    <tableColumn id="14" xr3:uid="{00000000-0010-0000-0000-00000E000000}" name="Name" dataDxfId="73"/>
    <tableColumn id="10" xr3:uid="{00000000-0010-0000-0000-00000A000000}" name="Predecessors" dataDxfId="72"/>
    <tableColumn id="17" xr3:uid="{00000000-0010-0000-0000-000011000000}" name="Successors" dataDxfId="71"/>
    <tableColumn id="15" xr3:uid="{00000000-0010-0000-0000-00000F000000}" name="Category" dataDxfId="70"/>
    <tableColumn id="4" xr3:uid="{00000000-0010-0000-0000-000004000000}" name="Progress" dataDxfId="69"/>
    <tableColumn id="5" xr3:uid="{00000000-0010-0000-0000-000005000000}" name="Start Date" dataDxfId="68" dataCellStyle="Date"/>
    <tableColumn id="12" xr3:uid="{00000000-0010-0000-0000-00000C000000}" name="End Date" dataDxfId="67" dataCellStyle="Comma [0]"/>
    <tableColumn id="6" xr3:uid="{00000000-0010-0000-0000-000006000000}" name="Days" dataDxfId="66" dataCellStyle="Comma [0]">
      <calculatedColumnFormula>Milestones4352[[#This Row],[End Date]]-Milestones4352[[#This Row],[Start Date]]</calculatedColumnFormula>
    </tableColumn>
    <tableColumn id="8" xr3:uid="{00000000-0010-0000-0000-000008000000}" name="GoLive" dataDxfId="65"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50">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49"/>
    <tableColumn id="2" xr3:uid="{00000000-0010-0000-0100-000002000000}" name="Category" dataDxfId="48"/>
    <tableColumn id="3" xr3:uid="{00000000-0010-0000-0100-000003000000}" name="Assigned to" dataDxfId="47"/>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32">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31"/>
    <tableColumn id="2" xr3:uid="{00000000-0010-0000-0200-000002000000}" name="Category" dataDxfId="30"/>
    <tableColumn id="3" xr3:uid="{00000000-0010-0000-0200-000003000000}" name="Assigned to" dataDxfId="29"/>
    <tableColumn id="4" xr3:uid="{00000000-0010-0000-0200-000004000000}" name="Progress"/>
    <tableColumn id="10" xr3:uid="{00000000-0010-0000-0200-00000A000000}" name="Column4" dataDxfId="28" dataCellStyle="Percent"/>
    <tableColumn id="11" xr3:uid="{00000000-0010-0000-0200-00000B000000}" name="Column5" dataDxfId="27" dataCellStyle="Percent"/>
    <tableColumn id="9" xr3:uid="{00000000-0010-0000-0200-000009000000}" name="Column3" dataDxfId="26" dataCellStyle="Percent"/>
    <tableColumn id="8" xr3:uid="{00000000-0010-0000-0200-000008000000}" name="Column2" dataDxfId="25" dataCellStyle="Percent"/>
    <tableColumn id="7" xr3:uid="{00000000-0010-0000-0200-000007000000}" name="Column1" dataDxfId="24"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2" t="s">
        <v>0</v>
      </c>
      <c r="D2" s="203"/>
      <c r="E2" s="203"/>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4" t="s">
        <v>1</v>
      </c>
      <c r="D4" s="205"/>
      <c r="E4" s="205"/>
      <c r="F4" s="92"/>
      <c r="G4" s="5"/>
      <c r="H4" s="5"/>
      <c r="I4" s="5"/>
      <c r="J4" s="5"/>
      <c r="K4" s="5"/>
      <c r="L4" s="5"/>
      <c r="M4" s="5"/>
    </row>
    <row r="5" spans="1:13" s="197" customFormat="1" ht="67" customHeight="1" x14ac:dyDescent="0.3">
      <c r="A5" s="5"/>
      <c r="B5" s="92"/>
      <c r="C5" s="204" t="s">
        <v>2</v>
      </c>
      <c r="D5" s="205"/>
      <c r="E5" s="205"/>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zoomScale="57" zoomScaleNormal="69" zoomScalePageLayoutView="70" workbookViewId="0">
      <selection activeCell="E7" sqref="E7"/>
    </sheetView>
  </sheetViews>
  <sheetFormatPr baseColWidth="10" defaultColWidth="8.83203125" defaultRowHeight="30" customHeight="1" outlineLevelRow="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bestFit="1" customWidth="1"/>
    <col min="12" max="12" width="10.5" style="198" bestFit="1" customWidth="1"/>
    <col min="13" max="23" width="16.83203125" style="198" customWidth="1"/>
  </cols>
  <sheetData>
    <row r="1" spans="1:23" ht="25" customHeight="1" x14ac:dyDescent="0.2"/>
    <row r="2" spans="1:23" ht="50" customHeight="1" x14ac:dyDescent="0.2">
      <c r="A2" s="7"/>
      <c r="B2" s="210" t="s">
        <v>3</v>
      </c>
      <c r="C2" s="211"/>
      <c r="D2" s="211"/>
      <c r="E2" s="211"/>
      <c r="F2" s="212"/>
      <c r="G2" s="211"/>
      <c r="H2" s="211"/>
      <c r="I2" s="213"/>
      <c r="J2" s="214"/>
      <c r="K2" s="215"/>
      <c r="L2" s="211"/>
      <c r="M2" s="211"/>
      <c r="N2" s="211"/>
      <c r="O2" s="211"/>
      <c r="P2" s="216"/>
      <c r="Q2" s="211"/>
      <c r="R2" s="211"/>
      <c r="S2" s="211"/>
      <c r="T2" s="211"/>
      <c r="U2" s="211"/>
      <c r="V2" s="53"/>
      <c r="W2" s="53"/>
    </row>
    <row r="3" spans="1:23" ht="20" customHeight="1" x14ac:dyDescent="0.2">
      <c r="A3" s="7"/>
      <c r="B3" s="54"/>
      <c r="C3" s="55"/>
      <c r="D3" s="117" t="s">
        <v>4</v>
      </c>
      <c r="E3" s="56"/>
      <c r="F3" s="57"/>
      <c r="G3" s="68"/>
      <c r="H3" s="56"/>
      <c r="I3" s="160"/>
      <c r="J3" s="161"/>
      <c r="K3" s="158"/>
      <c r="L3" s="1"/>
      <c r="M3" s="1"/>
    </row>
    <row r="4" spans="1:23" ht="48" customHeight="1" x14ac:dyDescent="0.2">
      <c r="A4" s="7"/>
      <c r="B4" s="58" t="s">
        <v>5</v>
      </c>
      <c r="C4" s="59"/>
      <c r="D4" s="118" t="s">
        <v>6</v>
      </c>
      <c r="F4" s="108" t="s">
        <v>7</v>
      </c>
      <c r="G4" s="113" t="s">
        <v>74</v>
      </c>
      <c r="H4" s="114" t="s">
        <v>77</v>
      </c>
      <c r="I4" s="162" t="s">
        <v>84</v>
      </c>
      <c r="J4" s="163"/>
      <c r="L4" s="108" t="s">
        <v>8</v>
      </c>
      <c r="M4" s="208" t="s">
        <v>9</v>
      </c>
      <c r="N4" s="207"/>
      <c r="O4" s="116"/>
      <c r="P4" s="209" t="s">
        <v>10</v>
      </c>
      <c r="Q4" s="207"/>
      <c r="R4" s="112"/>
      <c r="S4" s="217" t="s">
        <v>11</v>
      </c>
      <c r="T4" s="207"/>
      <c r="U4" s="112"/>
      <c r="V4" s="206" t="s">
        <v>12</v>
      </c>
      <c r="W4" s="207"/>
    </row>
    <row r="5" spans="1:23" ht="45" customHeight="1" x14ac:dyDescent="0.2">
      <c r="A5" s="7"/>
      <c r="B5" s="64" t="s">
        <v>13</v>
      </c>
      <c r="C5" s="60"/>
      <c r="D5" s="119" t="s">
        <v>14</v>
      </c>
      <c r="E5" s="61"/>
      <c r="F5" s="62"/>
      <c r="G5" s="131" t="s">
        <v>75</v>
      </c>
      <c r="H5" s="134" t="s">
        <v>78</v>
      </c>
      <c r="I5" s="164" t="s">
        <v>85</v>
      </c>
    </row>
    <row r="6" spans="1:23" ht="32" customHeight="1" x14ac:dyDescent="0.2">
      <c r="A6" s="7"/>
      <c r="B6" s="65" t="s">
        <v>15</v>
      </c>
      <c r="C6" s="66">
        <v>44712</v>
      </c>
      <c r="D6" s="120" t="s">
        <v>16</v>
      </c>
      <c r="F6" s="62"/>
      <c r="G6" s="132" t="s">
        <v>76</v>
      </c>
      <c r="H6" s="115" t="s">
        <v>79</v>
      </c>
      <c r="I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3" ht="48" customHeight="1" x14ac:dyDescent="0.2">
      <c r="A7" s="7"/>
      <c r="B7" s="65"/>
      <c r="C7" s="66"/>
      <c r="D7" s="120"/>
      <c r="F7" s="62"/>
      <c r="G7" s="133" t="s">
        <v>87</v>
      </c>
      <c r="H7" s="130" t="s">
        <v>80</v>
      </c>
      <c r="I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3" ht="36" customHeight="1" x14ac:dyDescent="0.2">
      <c r="A8" s="7"/>
      <c r="B8" s="65" t="s">
        <v>19</v>
      </c>
      <c r="C8" s="68">
        <v>0</v>
      </c>
      <c r="D8" s="121" t="s">
        <v>20</v>
      </c>
      <c r="E8" s="61"/>
      <c r="F8" s="61"/>
      <c r="G8" s="230" t="s">
        <v>81</v>
      </c>
      <c r="H8" s="231" t="s">
        <v>82</v>
      </c>
      <c r="I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3" ht="34.5" customHeight="1" x14ac:dyDescent="0.2">
      <c r="A9" s="7"/>
      <c r="B9" s="60"/>
      <c r="C9" s="60"/>
      <c r="D9" s="110"/>
      <c r="E9" s="61"/>
      <c r="F9" s="61"/>
      <c r="G9" s="61"/>
      <c r="H9" s="61"/>
      <c r="I9" s="168"/>
      <c r="M9" s="85"/>
      <c r="N9" s="86"/>
      <c r="O9" s="86"/>
      <c r="P9" s="86"/>
      <c r="Q9" s="86"/>
      <c r="R9" s="86"/>
      <c r="S9" s="86"/>
      <c r="T9" s="87"/>
      <c r="U9" s="86"/>
      <c r="V9" s="86"/>
      <c r="W9" s="86"/>
    </row>
    <row r="10" spans="1:23" ht="40" customHeight="1" x14ac:dyDescent="0.2">
      <c r="A10" s="7"/>
      <c r="B10" s="99" t="s">
        <v>21</v>
      </c>
      <c r="C10" s="98" t="s">
        <v>22</v>
      </c>
      <c r="D10" s="99" t="s">
        <v>23</v>
      </c>
      <c r="E10" s="99" t="s">
        <v>24</v>
      </c>
      <c r="F10" s="99" t="s">
        <v>25</v>
      </c>
      <c r="G10" s="99" t="s">
        <v>26</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3"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row>
    <row r="12" spans="1:23"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row>
    <row r="13" spans="1:23"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row>
    <row r="14" spans="1:23"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row>
    <row r="15" spans="1:23"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row>
    <row r="16" spans="1:23"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row>
    <row r="17" spans="1:23"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row>
    <row r="18" spans="1:23"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row>
    <row r="19" spans="1:23"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row>
    <row r="20" spans="1:23"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row>
    <row r="21" spans="1:23"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row>
    <row r="22" spans="1:23"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row>
    <row r="23" spans="1:23"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row>
    <row r="24" spans="1:23"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row>
    <row r="25" spans="1:23"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row>
    <row r="26" spans="1:23"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row>
    <row r="27" spans="1:23"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row>
    <row r="28" spans="1:23"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row>
    <row r="29" spans="1:23"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row>
    <row r="30" spans="1:23"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row>
    <row r="31" spans="1:23"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row>
    <row r="32" spans="1:23"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row>
    <row r="33" spans="1:23"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row>
    <row r="34" spans="1:23"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row>
    <row r="35" spans="1:23"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row>
    <row r="36" spans="1:23"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row>
    <row r="37" spans="1:23"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row>
    <row r="38" spans="1:23"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row>
    <row r="39" spans="1:23"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row>
    <row r="40" spans="1:23"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row>
    <row r="41" spans="1:23"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row>
    <row r="42" spans="1:23"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row>
    <row r="43" spans="1:23"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row>
    <row r="44" spans="1:23"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row>
    <row r="45" spans="1:23"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row>
    <row r="46" spans="1:23"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row>
    <row r="47" spans="1:23"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row>
    <row r="48" spans="1:23"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row>
    <row r="49" spans="2:23"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row>
    <row r="50" spans="2:23"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row>
    <row r="51" spans="2:23"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row>
    <row r="52" spans="2:23"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row>
    <row r="53" spans="2:23"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row>
    <row r="54" spans="2:23"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row>
    <row r="55" spans="2:23"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row>
    <row r="56" spans="2:23"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row>
    <row r="57" spans="2:23"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row>
    <row r="58" spans="2:23"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row>
    <row r="59" spans="2:23"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row>
    <row r="60" spans="2:23"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row>
    <row r="61" spans="2:23"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row>
    <row r="62" spans="2:23"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row>
    <row r="63" spans="2:23"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row>
    <row r="64" spans="2:23"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row>
    <row r="65" spans="2:23"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row>
    <row r="66" spans="2:23"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row>
    <row r="67" spans="2:23"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row>
    <row r="68" spans="2:23"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row>
    <row r="69" spans="2:23"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row>
    <row r="70" spans="2:23"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row>
    <row r="71" spans="2:23"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row>
    <row r="72" spans="2:23"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row>
    <row r="73" spans="2:23"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row>
    <row r="74" spans="2:23"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row>
    <row r="75" spans="2:23"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row>
    <row r="76" spans="2:23"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row>
    <row r="77" spans="2:23"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row>
    <row r="78" spans="2:23"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row>
    <row r="79" spans="2:23"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row>
    <row r="80" spans="2:23"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row>
    <row r="81" spans="2:23"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row>
    <row r="82" spans="2:23"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row>
    <row r="83" spans="2:23"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row>
    <row r="84" spans="2:23"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row>
    <row r="85" spans="2:23"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row>
    <row r="86" spans="2:23"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row>
    <row r="87" spans="2:23"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row>
    <row r="88" spans="2:23"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row>
    <row r="89" spans="2:23"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row>
    <row r="90" spans="2:23"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row>
    <row r="91" spans="2:23"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row>
    <row r="92" spans="2:23"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row>
    <row r="93" spans="2:23"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row>
    <row r="94" spans="2:23"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row>
    <row r="95" spans="2:23"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row>
    <row r="96" spans="2:23"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row>
    <row r="97" spans="2:23"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row>
    <row r="98" spans="2:23"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row>
    <row r="99" spans="2:23"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row>
    <row r="100" spans="2:23"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row>
    <row r="101" spans="2:23"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row>
    <row r="102" spans="2:23"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row>
    <row r="103" spans="2:23"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row>
    <row r="104" spans="2:23"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row>
    <row r="105" spans="2:23"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row>
    <row r="106" spans="2:23"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row>
    <row r="107" spans="2:23"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row>
    <row r="108" spans="2:23"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row>
    <row r="109" spans="2:23"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row>
    <row r="110" spans="2:23"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row>
    <row r="111" spans="2:23"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row>
    <row r="112" spans="2:23"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row>
    <row r="113" spans="2:23"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row>
    <row r="114" spans="2:23"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row>
    <row r="115" spans="2:23"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row>
    <row r="116" spans="2:23"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row>
    <row r="117" spans="2:23"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row>
    <row r="118" spans="2:23"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row>
    <row r="119" spans="2:23"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row>
    <row r="120" spans="2:23"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row>
    <row r="121" spans="2:23"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row>
    <row r="122" spans="2:23"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row>
    <row r="123" spans="2:23"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row>
    <row r="124" spans="2:23"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row>
    <row r="125" spans="2:23"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row>
    <row r="126" spans="2:23"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row>
    <row r="127" spans="2:23"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row>
    <row r="128" spans="2:23"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row>
    <row r="129" spans="2:23"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row>
    <row r="130" spans="2:23"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row>
    <row r="131" spans="2:23"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row>
    <row r="132" spans="2:23"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row>
    <row r="133" spans="2:23"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row>
    <row r="134" spans="2:23"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row>
    <row r="135" spans="2:23"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row>
    <row r="136" spans="2:23"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row>
    <row r="137" spans="2:23"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row>
    <row r="138" spans="2:23"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row>
    <row r="139" spans="2:23"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row>
    <row r="140" spans="2:23"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row>
    <row r="141" spans="2:23"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row>
    <row r="142" spans="2:23"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row>
    <row r="143" spans="2:23"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row>
    <row r="144" spans="2:23"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row>
    <row r="145" spans="2:23"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row>
    <row r="146" spans="2:23"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row>
    <row r="147" spans="2:23"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row>
    <row r="148" spans="2:23"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row>
    <row r="149" spans="2:23"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row>
    <row r="150" spans="2:23"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row>
    <row r="151" spans="2:23"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row>
    <row r="152" spans="2:23"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row>
    <row r="153" spans="2:23"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row>
    <row r="154" spans="2:23"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row>
    <row r="155" spans="2:23"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row>
    <row r="156" spans="2:23"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row>
    <row r="157" spans="2:23"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row>
    <row r="158" spans="2:23"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row>
    <row r="159" spans="2:23"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row>
    <row r="160" spans="2:23"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row>
    <row r="161" spans="2:23"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row>
    <row r="162" spans="2:23"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row>
    <row r="163" spans="2:23"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row>
    <row r="164" spans="2:23"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row>
    <row r="165" spans="2:23"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row>
    <row r="166" spans="2:23"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row>
    <row r="167" spans="2:23"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row>
    <row r="168" spans="2:23"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row>
    <row r="169" spans="2:23"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row>
    <row r="170" spans="2:23"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row>
    <row r="171" spans="2:23"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row>
    <row r="172" spans="2:23"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row>
    <row r="173" spans="2:23"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row>
    <row r="174" spans="2:23"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row>
    <row r="175" spans="2:23"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row>
    <row r="176" spans="2:23"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row>
    <row r="177" spans="2:23"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row>
    <row r="178" spans="2:23"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row>
    <row r="179" spans="2:23"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row>
    <row r="180" spans="2:23"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row>
    <row r="181" spans="2:23"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row>
    <row r="182" spans="2:23"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row>
    <row r="183" spans="2:23"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row>
    <row r="184" spans="2:23"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row>
    <row r="185" spans="2:23"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row>
    <row r="186" spans="2:23"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row>
    <row r="187" spans="2:23"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row>
    <row r="188" spans="2:23"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row>
    <row r="189" spans="2:23"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row>
    <row r="190" spans="2:23"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row>
    <row r="191" spans="2:23"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row>
    <row r="192" spans="2:23"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row>
    <row r="193" spans="2:23"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row>
    <row r="194" spans="2:23"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row>
    <row r="195" spans="2:23"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row>
    <row r="196" spans="2:23"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row>
    <row r="197" spans="2:23"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row>
    <row r="198" spans="2:23"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row>
    <row r="199" spans="2:23"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row>
    <row r="200" spans="2:23"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row>
    <row r="201" spans="2:23"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row>
    <row r="202" spans="2:23"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row>
    <row r="203" spans="2:23"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row>
    <row r="204" spans="2:23"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row>
    <row r="205" spans="2:23"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row>
    <row r="206" spans="2:23"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row>
    <row r="207" spans="2:23"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row>
    <row r="208" spans="2:23"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row>
    <row r="209" spans="2:23"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row>
    <row r="210" spans="2:23"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row>
    <row r="211" spans="2:23"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row>
    <row r="212" spans="2:23"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row>
    <row r="213" spans="2:23"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row>
    <row r="214" spans="2:23"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row>
    <row r="215" spans="2:23"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row>
    <row r="216" spans="2:23"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row>
    <row r="217" spans="2:23"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row>
    <row r="218" spans="2:23"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row>
    <row r="219" spans="2:23"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row>
    <row r="220" spans="2:23"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row>
    <row r="221" spans="2:23"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row>
    <row r="222" spans="2:23"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row>
    <row r="223" spans="2:23"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row>
    <row r="224" spans="2:23"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row>
    <row r="225" spans="2:23"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row>
    <row r="226" spans="2:23"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row>
    <row r="227" spans="2:23"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row>
    <row r="228" spans="2:23"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row>
    <row r="229" spans="2:23"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row>
    <row r="230" spans="2:23"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row>
    <row r="231" spans="2:23"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row>
    <row r="232" spans="2:23"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row>
    <row r="233" spans="2:23"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row>
    <row r="234" spans="2:23"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row>
    <row r="235" spans="2:23"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row>
    <row r="236" spans="2:23"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row>
    <row r="237" spans="2:23"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row>
    <row r="238" spans="2:23"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row>
    <row r="239" spans="2:23"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row>
    <row r="240" spans="2:23"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row>
    <row r="241" spans="2:23"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row>
    <row r="242" spans="2:23"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row>
    <row r="243" spans="2:23"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row>
    <row r="244" spans="2:23"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row>
    <row r="245" spans="2:23"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row>
    <row r="246" spans="2:23"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row>
    <row r="247" spans="2:23"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row>
    <row r="248" spans="2:23"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row>
    <row r="249" spans="2:23"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row>
    <row r="250" spans="2:23"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row>
    <row r="251" spans="2:23"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row>
    <row r="252" spans="2:23"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row>
    <row r="253" spans="2:23"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row>
    <row r="254" spans="2:23"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row>
    <row r="255" spans="2:23"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row>
    <row r="256" spans="2:23"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row>
    <row r="257" spans="2:23"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row>
    <row r="258" spans="2:23"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row>
    <row r="259" spans="2:23"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row>
    <row r="260" spans="2:23"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row>
    <row r="261" spans="2:23"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row>
    <row r="262" spans="2:23"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row>
    <row r="263" spans="2:23"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row>
    <row r="264" spans="2:23"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row>
    <row r="265" spans="2:23"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row>
    <row r="266" spans="2:23"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row>
    <row r="267" spans="2:23"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row>
    <row r="268" spans="2:23"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row>
    <row r="269" spans="2:23"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row>
    <row r="270" spans="2:23"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row>
    <row r="271" spans="2:23"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row>
    <row r="272" spans="2:23"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row>
    <row r="273" spans="2:23"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row>
    <row r="274" spans="2:23"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row>
    <row r="275" spans="2:23"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row>
    <row r="276" spans="2:23"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row>
    <row r="277" spans="2:23"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row>
    <row r="278" spans="2:23"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row>
    <row r="279" spans="2:23"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row>
    <row r="280" spans="2:23"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row>
    <row r="281" spans="2:23"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row>
    <row r="282" spans="2:23"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row>
    <row r="283" spans="2:23"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row>
    <row r="284" spans="2:23"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row>
    <row r="285" spans="2:23"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row>
    <row r="286" spans="2:23"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row>
    <row r="287" spans="2:23"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row>
    <row r="288" spans="2:23"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row>
    <row r="289" spans="2:23"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row>
    <row r="290" spans="2:23"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row>
    <row r="291" spans="2:23"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row>
    <row r="292" spans="2:23"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row>
    <row r="293" spans="2:23"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row>
    <row r="294" spans="2:23"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row>
    <row r="295" spans="2:23"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row>
    <row r="296" spans="2:23"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row>
    <row r="297" spans="2:23"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row>
    <row r="298" spans="2:23"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row>
    <row r="299" spans="2:23"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row>
    <row r="300" spans="2:23"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row>
    <row r="301" spans="2:23"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row>
    <row r="302" spans="2:23"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row>
    <row r="303" spans="2:23"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row>
    <row r="304" spans="2:23"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row>
    <row r="305" spans="2:23"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row>
    <row r="306" spans="2:23"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row>
    <row r="307" spans="2:23"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row>
    <row r="308" spans="2:23"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row>
    <row r="309" spans="2:23"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row>
    <row r="310" spans="2:23"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row>
    <row r="311" spans="2:23"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row>
    <row r="312" spans="2:23"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row>
    <row r="313" spans="2:23"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row>
    <row r="314" spans="2:23" ht="75" customHeight="1" x14ac:dyDescent="0.2">
      <c r="B314" s="138"/>
      <c r="C314" s="171"/>
      <c r="D314" s="183"/>
      <c r="E314" s="183"/>
      <c r="F314" s="183"/>
      <c r="G314" s="183"/>
      <c r="H314" s="191"/>
      <c r="I314" s="172"/>
      <c r="J314" s="194"/>
      <c r="K314" s="174">
        <f>Milestones4352[[#This Row],[End Date]]-Milestones4352[[#This Row],[Start Date]]</f>
        <v>0</v>
      </c>
      <c r="L314" s="195"/>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71" priority="110">
      <formula>AND(TODAY()&gt;=M$8,TODAY()&lt;N$8)</formula>
    </cfRule>
  </conditionalFormatting>
  <conditionalFormatting sqref="M12:W313">
    <cfRule type="expression" dxfId="170" priority="102">
      <formula>type="N/A"</formula>
    </cfRule>
    <cfRule type="expression" dxfId="169" priority="103">
      <formula>type="Not Started"</formula>
    </cfRule>
  </conditionalFormatting>
  <conditionalFormatting sqref="M6:W7">
    <cfRule type="expression" dxfId="168" priority="170">
      <formula>M$8&lt;=EOMONTH($M$8,0)</formula>
    </cfRule>
    <cfRule type="expression" dxfId="167" priority="173">
      <formula>AND(M$8&lt;=EOMONTH($M$8,1),M$8&gt;EOMONTH($M$8,0))</formula>
    </cfRule>
  </conditionalFormatting>
  <conditionalFormatting sqref="N6:W7">
    <cfRule type="expression" dxfId="166" priority="172">
      <formula>AND(N$8&lt;=EOMONTH($M$8,2),N$8&gt;EOMONTH($M$8,0),N$8&gt;EOMONTH($M$8,1))</formula>
    </cfRule>
  </conditionalFormatting>
  <conditionalFormatting sqref="M12:W12">
    <cfRule type="cellIs" dxfId="165" priority="193" operator="between">
      <formula>$I$12</formula>
      <formula>$J$12</formula>
    </cfRule>
  </conditionalFormatting>
  <conditionalFormatting sqref="W8:W9">
    <cfRule type="expression" dxfId="164" priority="200">
      <formula>AND(TODAY()&gt;=W$8,TODAY()&lt;#REF!)</formula>
    </cfRule>
  </conditionalFormatting>
  <conditionalFormatting sqref="M11:V313">
    <cfRule type="expression" dxfId="163" priority="234">
      <formula>AND(TODAY()&gt;=M$8,TODAY()&lt;N$8)</formula>
    </cfRule>
  </conditionalFormatting>
  <conditionalFormatting sqref="W11:W313">
    <cfRule type="expression" dxfId="162" priority="245">
      <formula>AND(TODAY()&gt;=W$8,TODAY()&lt;#REF!)</formula>
    </cfRule>
  </conditionalFormatting>
  <conditionalFormatting sqref="M63:W313">
    <cfRule type="expression" dxfId="95" priority="395">
      <formula>AND($G315="Complete",M$8&gt;=$I315,M$8&lt;=$I315+$K315-1)</formula>
    </cfRule>
    <cfRule type="expression" dxfId="94" priority="396">
      <formula>AND($G315="High Risk",M$8&gt;=$I315,M$8&lt;=$I315+$K315-1)</formula>
    </cfRule>
    <cfRule type="expression" dxfId="93" priority="397">
      <formula>AND($G315="On Track",M$8&gt;=$I315,M$8&lt;=$I315+$K315-1)</formula>
    </cfRule>
    <cfRule type="expression" dxfId="92" priority="398" stopIfTrue="1">
      <formula>AND($G315="At Risk",M$8&gt;=$I315,M$8&lt;=$I315+$K315-1)</formula>
    </cfRule>
    <cfRule type="expression" dxfId="91" priority="399" stopIfTrue="1">
      <formula>AND($G315="Low Risk",M$8&gt;=$I315,M$8&lt;=$I315+$K315-1)</formula>
    </cfRule>
    <cfRule type="expression" dxfId="90" priority="400" stopIfTrue="1">
      <formula>AND($G315="High Risk",M$8&gt;=$I315,M$8&lt;=$I315+$K315-1)</formula>
    </cfRule>
    <cfRule type="expression" dxfId="89" priority="401" stopIfTrue="1">
      <formula>AND($G315="On Track",M$8&gt;=$I315,M$8&lt;=$I315+$K315-1)</formula>
    </cfRule>
    <cfRule type="expression" dxfId="88" priority="402" stopIfTrue="1">
      <formula>AND($G315="Med Risk",M$8&gt;=$I315,M$8&lt;=$I315+$K315-1)</formula>
    </cfRule>
    <cfRule type="expression" dxfId="87" priority="403" stopIfTrue="1">
      <formula>AND(LEN($G315)=0,M$8&gt;=$I315,M$8&lt;=$I315+$K315-1)</formula>
    </cfRule>
  </conditionalFormatting>
  <conditionalFormatting sqref="M12:W1000">
    <cfRule type="expression" dxfId="86" priority="356" stopIfTrue="1">
      <formula>AND($G12="Complete",M$8&gt;=$I12,M$8&lt;=$I12+$K12-1)</formula>
    </cfRule>
    <cfRule type="expression" dxfId="85" priority="357" stopIfTrue="1">
      <formula>AND($G12="High Risk",M$8&gt;=$I12,M$8&lt;=$I12+$K12-1)</formula>
    </cfRule>
    <cfRule type="expression" dxfId="84" priority="358" stopIfTrue="1">
      <formula>AND($G12="On Track",M$8&gt;=$I12,M$8&lt;=$I12+$K12-1)</formula>
    </cfRule>
    <cfRule type="expression" dxfId="83" priority="359" stopIfTrue="1">
      <formula>AND($G12="At Risk",M$8&gt;=$I12,M$8&lt;=$I12+$K12-1)</formula>
    </cfRule>
  </conditionalFormatting>
  <conditionalFormatting sqref="M11:W1000">
    <cfRule type="expression" dxfId="82" priority="361" stopIfTrue="1">
      <formula>AND($G11="High Risk",M$8&gt;=$I11,M$8&lt;=$I11+$K11-1)</formula>
    </cfRule>
    <cfRule type="expression" dxfId="81" priority="360" stopIfTrue="1">
      <formula>AND($G11="Low Risk",M$8&gt;=$I11,M$8&lt;=$I11+$K11-1)</formula>
    </cfRule>
    <cfRule type="expression" dxfId="80" priority="362" stopIfTrue="1">
      <formula>AND($G11="On Track",M$8&gt;=$I11,M$8&lt;=$I11+$K11-1)</formula>
    </cfRule>
    <cfRule type="expression" dxfId="79" priority="363" stopIfTrue="1">
      <formula>AND($G11="Med Risk",M$8&gt;=$I11,M$8&lt;=$I11+$K11-1)</formula>
    </cfRule>
    <cfRule type="expression" dxfId="78" priority="364" stopIfTrue="1">
      <formula>AND(LEN($G11)=0,M$8&gt;=$I11,M$8&lt;=$I11+$K11-1)</formula>
    </cfRule>
  </conditionalFormatting>
  <conditionalFormatting sqref="B11:B314">
    <cfRule type="containsText" dxfId="23" priority="15" operator="containsText" text="Benefit &amp; Config">
      <formula>NOT(ISERROR(SEARCH("Benefit &amp; Config",B11)))</formula>
    </cfRule>
    <cfRule type="containsText" dxfId="22" priority="16" operator="containsText" text="Provider Experience">
      <formula>NOT(ISERROR(SEARCH("Provider Experience",B11)))</formula>
    </cfRule>
    <cfRule type="containsText" dxfId="21" priority="17" operator="containsText" text="Member Experience">
      <formula>NOT(ISERROR(SEARCH("Member Experience",B11)))</formula>
    </cfRule>
    <cfRule type="containsText" dxfId="20" priority="18" operator="containsText" text="Broker &amp; Employer Experience">
      <formula>NOT(ISERROR(SEARCH("Broker &amp; Employer Experience",B11)))</formula>
    </cfRule>
    <cfRule type="containsText" dxfId="19" priority="19" operator="containsText" text="Commercial Medical Product">
      <formula>NOT(ISERROR(SEARCH("Commercial Medical Product",B11)))</formula>
    </cfRule>
    <cfRule type="containsText" dxfId="18" priority="20" operator="containsText" text="Digital Therapeutic &amp; Innovation Products">
      <formula>NOT(ISERROR(SEARCH("Digital Therapeutic &amp; Innovation Products",B11)))</formula>
    </cfRule>
    <cfRule type="containsText" dxfId="17" priority="21" operator="containsText" text="Consumer Engagement">
      <formula>NOT(ISERROR(SEARCH("Consumer Engagement",B11)))</formula>
    </cfRule>
    <cfRule type="containsText" dxfId="16" priority="22" operator="containsText" text="Specialty">
      <formula>NOT(ISERROR(SEARCH("Specialty",B11)))</formula>
    </cfRule>
    <cfRule type="containsText" dxfId="15" priority="23" operator="containsText" text="Quotes Install &amp; Bill">
      <formula>NOT(ISERROR(SEARCH("Quotes Install &amp; Bill",B11)))</formula>
    </cfRule>
    <cfRule type="containsText" dxfId="14" priority="24" operator="containsText" text="Data Migration">
      <formula>NOT(ISERROR(SEARCH("Data Migration",B11)))</formula>
    </cfRule>
  </conditionalFormatting>
  <conditionalFormatting sqref="B11:B314">
    <cfRule type="containsText" dxfId="13" priority="10" operator="containsText" text="CMP">
      <formula>NOT(ISERROR(SEARCH("CMP",B11)))</formula>
    </cfRule>
    <cfRule type="containsText" dxfId="12" priority="11" operator="containsText" text="CE DTI">
      <formula>NOT(ISERROR(SEARCH("CE DTI",B11)))</formula>
    </cfRule>
    <cfRule type="containsText" dxfId="11" priority="12" operator="containsText" text="SP">
      <formula>NOT(ISERROR(SEARCH("SP",B11)))</formula>
    </cfRule>
    <cfRule type="containsText" dxfId="10" priority="13" operator="containsText" text="QIB">
      <formula>NOT(ISERROR(SEARCH("QIB",B11)))</formula>
    </cfRule>
    <cfRule type="containsText" dxfId="9" priority="14" operator="containsText" text="DM">
      <formula>NOT(ISERROR(SEARCH("DM",B11)))</formula>
    </cfRule>
  </conditionalFormatting>
  <conditionalFormatting sqref="B11:B314">
    <cfRule type="containsText" dxfId="8" priority="3" operator="containsText" text="BC">
      <formula>NOT(ISERROR(SEARCH("BC",B11)))</formula>
    </cfRule>
    <cfRule type="containsText" dxfId="7" priority="4" operator="containsText" text="SC">
      <formula>NOT(ISERROR(SEARCH("SC",B11)))</formula>
    </cfRule>
    <cfRule type="containsText" dxfId="6" priority="5" operator="containsText" text="PCP">
      <formula>NOT(ISERROR(SEARCH("PCP",B11)))</formula>
    </cfRule>
    <cfRule type="containsText" dxfId="5" priority="6" operator="containsText" text="RA">
      <formula>NOT(ISERROR(SEARCH("RA",B11)))</formula>
    </cfRule>
    <cfRule type="containsText" dxfId="4" priority="7" operator="containsText" text="PE">
      <formula>NOT(ISERROR(SEARCH("PE",B11)))</formula>
    </cfRule>
    <cfRule type="containsText" dxfId="3" priority="8" operator="containsText" text="ME">
      <formula>NOT(ISERROR(SEARCH("ME",B11)))</formula>
    </cfRule>
    <cfRule type="containsText" dxfId="2" priority="9" operator="containsText" text="BEE">
      <formula>NOT(ISERROR(SEARCH("BEE",B11)))</formula>
    </cfRule>
  </conditionalFormatting>
  <conditionalFormatting sqref="B11:B314">
    <cfRule type="containsText" dxfId="0" priority="1" operator="containsText" text="POC">
      <formula>NOT(ISERROR(SEARCH("POC",B11)))</formula>
    </cfRule>
    <cfRule type="containsText" dxfId="1"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0" t="s">
        <v>43</v>
      </c>
      <c r="C2" s="211"/>
      <c r="D2" s="211"/>
      <c r="E2" s="211"/>
      <c r="F2" s="212"/>
      <c r="G2" s="211"/>
      <c r="H2" s="211"/>
      <c r="I2" s="221"/>
      <c r="J2" s="211"/>
      <c r="K2" s="211"/>
      <c r="L2" s="211"/>
      <c r="M2" s="211"/>
      <c r="N2" s="211"/>
      <c r="O2" s="222"/>
      <c r="P2" s="211"/>
      <c r="Q2" s="211"/>
      <c r="R2" s="211"/>
      <c r="S2" s="211"/>
      <c r="T2" s="211"/>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3" t="s">
        <v>9</v>
      </c>
      <c r="J4" s="211"/>
      <c r="K4" s="211"/>
      <c r="L4" s="211"/>
      <c r="M4" s="23"/>
      <c r="N4" s="224" t="s">
        <v>46</v>
      </c>
      <c r="O4" s="211"/>
      <c r="P4" s="211"/>
      <c r="Q4" s="211"/>
      <c r="R4" s="23"/>
      <c r="S4" s="225" t="s">
        <v>47</v>
      </c>
      <c r="T4" s="211"/>
      <c r="U4" s="211"/>
      <c r="V4" s="211"/>
      <c r="W4" s="23"/>
      <c r="X4" s="218" t="s">
        <v>48</v>
      </c>
      <c r="Y4" s="211"/>
      <c r="Z4" s="211"/>
      <c r="AA4" s="211"/>
      <c r="AB4" s="23"/>
      <c r="AC4" s="219" t="s">
        <v>49</v>
      </c>
      <c r="AD4" s="211"/>
      <c r="AE4" s="211"/>
      <c r="AF4" s="211"/>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44746</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44747</v>
      </c>
      <c r="J7" s="9">
        <f t="shared" ref="J7:AO7" ca="1" si="0">I7+1</f>
        <v>44748</v>
      </c>
      <c r="K7" s="9">
        <f t="shared" ca="1" si="0"/>
        <v>44749</v>
      </c>
      <c r="L7" s="9">
        <f t="shared" ca="1" si="0"/>
        <v>44750</v>
      </c>
      <c r="M7" s="9">
        <f t="shared" ca="1" si="0"/>
        <v>44751</v>
      </c>
      <c r="N7" s="9">
        <f t="shared" ca="1" si="0"/>
        <v>44752</v>
      </c>
      <c r="O7" s="50">
        <f t="shared" ca="1" si="0"/>
        <v>44753</v>
      </c>
      <c r="P7" s="9">
        <f t="shared" ca="1" si="0"/>
        <v>44754</v>
      </c>
      <c r="Q7" s="9">
        <f t="shared" ca="1" si="0"/>
        <v>44755</v>
      </c>
      <c r="R7" s="9">
        <f t="shared" ca="1" si="0"/>
        <v>44756</v>
      </c>
      <c r="S7" s="9">
        <f t="shared" ca="1" si="0"/>
        <v>44757</v>
      </c>
      <c r="T7" s="9">
        <f t="shared" ca="1" si="0"/>
        <v>44758</v>
      </c>
      <c r="U7" s="9">
        <f t="shared" ca="1" si="0"/>
        <v>44759</v>
      </c>
      <c r="V7" s="50">
        <f t="shared" ca="1" si="0"/>
        <v>44760</v>
      </c>
      <c r="W7" s="9">
        <f t="shared" ca="1" si="0"/>
        <v>44761</v>
      </c>
      <c r="X7" s="9">
        <f t="shared" ca="1" si="0"/>
        <v>44762</v>
      </c>
      <c r="Y7" s="9">
        <f t="shared" ca="1" si="0"/>
        <v>44763</v>
      </c>
      <c r="Z7" s="9">
        <f t="shared" ca="1" si="0"/>
        <v>44764</v>
      </c>
      <c r="AA7" s="9">
        <f t="shared" ca="1" si="0"/>
        <v>44765</v>
      </c>
      <c r="AB7" s="9">
        <f t="shared" ca="1" si="0"/>
        <v>44766</v>
      </c>
      <c r="AC7" s="50">
        <f t="shared" ca="1" si="0"/>
        <v>44767</v>
      </c>
      <c r="AD7" s="9">
        <f t="shared" ca="1" si="0"/>
        <v>44768</v>
      </c>
      <c r="AE7" s="9">
        <f t="shared" ca="1" si="0"/>
        <v>44769</v>
      </c>
      <c r="AF7" s="9">
        <f t="shared" ca="1" si="0"/>
        <v>44770</v>
      </c>
      <c r="AG7" s="9">
        <f t="shared" ca="1" si="0"/>
        <v>44771</v>
      </c>
      <c r="AH7" s="9">
        <f t="shared" ca="1" si="0"/>
        <v>44772</v>
      </c>
      <c r="AI7" s="9">
        <f t="shared" ca="1" si="0"/>
        <v>44773</v>
      </c>
      <c r="AJ7" s="50">
        <f t="shared" ca="1" si="0"/>
        <v>44774</v>
      </c>
      <c r="AK7" s="9">
        <f t="shared" ca="1" si="0"/>
        <v>44775</v>
      </c>
      <c r="AL7" s="9">
        <f t="shared" ca="1" si="0"/>
        <v>44776</v>
      </c>
      <c r="AM7" s="9">
        <f t="shared" ca="1" si="0"/>
        <v>44777</v>
      </c>
      <c r="AN7" s="9">
        <f t="shared" ca="1" si="0"/>
        <v>44778</v>
      </c>
      <c r="AO7" s="9">
        <f t="shared" ca="1" si="0"/>
        <v>44779</v>
      </c>
      <c r="AP7" s="9">
        <f t="shared" ref="AP7:BL7" ca="1" si="1">AO7+1</f>
        <v>44780</v>
      </c>
      <c r="AQ7" s="50">
        <f t="shared" ca="1" si="1"/>
        <v>44781</v>
      </c>
      <c r="AR7" s="9">
        <f t="shared" ca="1" si="1"/>
        <v>44782</v>
      </c>
      <c r="AS7" s="9">
        <f t="shared" ca="1" si="1"/>
        <v>44783</v>
      </c>
      <c r="AT7" s="9">
        <f t="shared" ca="1" si="1"/>
        <v>44784</v>
      </c>
      <c r="AU7" s="9">
        <f t="shared" ca="1" si="1"/>
        <v>44785</v>
      </c>
      <c r="AV7" s="9">
        <f t="shared" ca="1" si="1"/>
        <v>44786</v>
      </c>
      <c r="AW7" s="9">
        <f t="shared" ca="1" si="1"/>
        <v>44787</v>
      </c>
      <c r="AX7" s="50">
        <f t="shared" ca="1" si="1"/>
        <v>44788</v>
      </c>
      <c r="AY7" s="9">
        <f t="shared" ca="1" si="1"/>
        <v>44789</v>
      </c>
      <c r="AZ7" s="9">
        <f t="shared" ca="1" si="1"/>
        <v>44790</v>
      </c>
      <c r="BA7" s="9">
        <f t="shared" ca="1" si="1"/>
        <v>44791</v>
      </c>
      <c r="BB7" s="9">
        <f t="shared" ca="1" si="1"/>
        <v>44792</v>
      </c>
      <c r="BC7" s="9">
        <f t="shared" ca="1" si="1"/>
        <v>44793</v>
      </c>
      <c r="BD7" s="9">
        <f t="shared" ca="1" si="1"/>
        <v>44794</v>
      </c>
      <c r="BE7" s="50">
        <f t="shared" ca="1" si="1"/>
        <v>44795</v>
      </c>
      <c r="BF7" s="9">
        <f t="shared" ca="1" si="1"/>
        <v>44796</v>
      </c>
      <c r="BG7" s="9">
        <f t="shared" ca="1" si="1"/>
        <v>44797</v>
      </c>
      <c r="BH7" s="9">
        <f t="shared" ca="1" si="1"/>
        <v>44798</v>
      </c>
      <c r="BI7" s="9">
        <f t="shared" ca="1" si="1"/>
        <v>44799</v>
      </c>
      <c r="BJ7" s="9">
        <f t="shared" ca="1" si="1"/>
        <v>44800</v>
      </c>
      <c r="BK7" s="9">
        <f t="shared" ca="1" si="1"/>
        <v>44801</v>
      </c>
      <c r="BL7" s="10">
        <f t="shared" ca="1" si="1"/>
        <v>44802</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T</v>
      </c>
      <c r="J9" s="27" t="str">
        <f t="shared" ca="1" si="2"/>
        <v>W</v>
      </c>
      <c r="K9" s="27" t="str">
        <f t="shared" ca="1" si="2"/>
        <v>T</v>
      </c>
      <c r="L9" s="27" t="str">
        <f t="shared" ca="1" si="2"/>
        <v>F</v>
      </c>
      <c r="M9" s="27" t="str">
        <f t="shared" ca="1" si="2"/>
        <v>S</v>
      </c>
      <c r="N9" s="27" t="str">
        <f t="shared" ca="1" si="2"/>
        <v>S</v>
      </c>
      <c r="O9" s="27" t="str">
        <f t="shared" ca="1" si="2"/>
        <v>M</v>
      </c>
      <c r="P9" s="27" t="str">
        <f t="shared" ca="1" si="2"/>
        <v>T</v>
      </c>
      <c r="Q9" s="27" t="str">
        <f t="shared" ca="1" si="2"/>
        <v>W</v>
      </c>
      <c r="R9" s="27" t="str">
        <f t="shared" ca="1" si="2"/>
        <v>T</v>
      </c>
      <c r="S9" s="27" t="str">
        <f t="shared" ca="1" si="2"/>
        <v>F</v>
      </c>
      <c r="T9" s="27" t="str">
        <f t="shared" ca="1" si="2"/>
        <v>S</v>
      </c>
      <c r="U9" s="27" t="str">
        <f t="shared" ca="1" si="2"/>
        <v>S</v>
      </c>
      <c r="V9" s="27" t="str">
        <f t="shared" ca="1" si="2"/>
        <v>M</v>
      </c>
      <c r="W9" s="27" t="str">
        <f t="shared" ca="1" si="2"/>
        <v>T</v>
      </c>
      <c r="X9" s="27" t="str">
        <f t="shared" ca="1" si="2"/>
        <v>W</v>
      </c>
      <c r="Y9" s="27" t="str">
        <f t="shared" ca="1" si="2"/>
        <v>T</v>
      </c>
      <c r="Z9" s="27" t="str">
        <f t="shared" ca="1" si="2"/>
        <v>F</v>
      </c>
      <c r="AA9" s="27" t="str">
        <f t="shared" ca="1" si="2"/>
        <v>S</v>
      </c>
      <c r="AB9" s="27" t="str">
        <f t="shared" ca="1" si="2"/>
        <v>S</v>
      </c>
      <c r="AC9" s="27" t="str">
        <f t="shared" ca="1" si="2"/>
        <v>M</v>
      </c>
      <c r="AD9" s="27" t="str">
        <f t="shared" ca="1" si="2"/>
        <v>T</v>
      </c>
      <c r="AE9" s="27" t="str">
        <f t="shared" ca="1" si="2"/>
        <v>W</v>
      </c>
      <c r="AF9" s="27" t="str">
        <f t="shared" ca="1" si="2"/>
        <v>T</v>
      </c>
      <c r="AG9" s="27" t="str">
        <f t="shared" ca="1" si="2"/>
        <v>F</v>
      </c>
      <c r="AH9" s="27" t="str">
        <f t="shared" ca="1" si="2"/>
        <v>S</v>
      </c>
      <c r="AI9" s="27" t="str">
        <f t="shared" ca="1" si="2"/>
        <v>S</v>
      </c>
      <c r="AJ9" s="27" t="str">
        <f t="shared" ca="1" si="2"/>
        <v>M</v>
      </c>
      <c r="AK9" s="27" t="str">
        <f t="shared" ca="1" si="2"/>
        <v>T</v>
      </c>
      <c r="AL9" s="27" t="str">
        <f t="shared" ca="1" si="2"/>
        <v>W</v>
      </c>
      <c r="AM9" s="27" t="str">
        <f t="shared" ca="1" si="2"/>
        <v>T</v>
      </c>
      <c r="AN9" s="27" t="str">
        <f t="shared" ca="1" si="2"/>
        <v>F</v>
      </c>
      <c r="AO9" s="27" t="str">
        <f t="shared" ref="AO9:BL9" ca="1" si="3">LEFT(TEXT(AO7,"ddd"),1)</f>
        <v>S</v>
      </c>
      <c r="AP9" s="27" t="str">
        <f t="shared" ca="1" si="3"/>
        <v>S</v>
      </c>
      <c r="AQ9" s="27" t="str">
        <f t="shared" ca="1" si="3"/>
        <v>M</v>
      </c>
      <c r="AR9" s="27" t="str">
        <f t="shared" ca="1" si="3"/>
        <v>T</v>
      </c>
      <c r="AS9" s="27" t="str">
        <f t="shared" ca="1" si="3"/>
        <v>W</v>
      </c>
      <c r="AT9" s="27" t="str">
        <f t="shared" ca="1" si="3"/>
        <v>T</v>
      </c>
      <c r="AU9" s="27" t="str">
        <f t="shared" ca="1" si="3"/>
        <v>F</v>
      </c>
      <c r="AV9" s="27" t="str">
        <f t="shared" ca="1" si="3"/>
        <v>S</v>
      </c>
      <c r="AW9" s="27" t="str">
        <f t="shared" ca="1" si="3"/>
        <v>S</v>
      </c>
      <c r="AX9" s="27" t="str">
        <f t="shared" ca="1" si="3"/>
        <v>M</v>
      </c>
      <c r="AY9" s="27" t="str">
        <f t="shared" ca="1" si="3"/>
        <v>T</v>
      </c>
      <c r="AZ9" s="27" t="str">
        <f t="shared" ca="1" si="3"/>
        <v>W</v>
      </c>
      <c r="BA9" s="27" t="str">
        <f t="shared" ca="1" si="3"/>
        <v>T</v>
      </c>
      <c r="BB9" s="27" t="str">
        <f t="shared" ca="1" si="3"/>
        <v>F</v>
      </c>
      <c r="BC9" s="27" t="str">
        <f t="shared" ca="1" si="3"/>
        <v>S</v>
      </c>
      <c r="BD9" s="27" t="str">
        <f t="shared" ca="1" si="3"/>
        <v>S</v>
      </c>
      <c r="BE9" s="27" t="str">
        <f t="shared" ca="1" si="3"/>
        <v>M</v>
      </c>
      <c r="BF9" s="27" t="str">
        <f t="shared" ca="1" si="3"/>
        <v>T</v>
      </c>
      <c r="BG9" s="27" t="str">
        <f t="shared" ca="1" si="3"/>
        <v>W</v>
      </c>
      <c r="BH9" s="27" t="str">
        <f t="shared" ca="1" si="3"/>
        <v>T</v>
      </c>
      <c r="BI9" s="27" t="str">
        <f t="shared" ca="1" si="3"/>
        <v>F</v>
      </c>
      <c r="BJ9" s="27" t="str">
        <f t="shared" ca="1" si="3"/>
        <v>S</v>
      </c>
      <c r="BK9" s="27" t="str">
        <f t="shared" ca="1" si="3"/>
        <v>S</v>
      </c>
      <c r="BL9" s="27" t="str">
        <f t="shared" ca="1" si="3"/>
        <v>M</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44746</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44751</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44743</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44766</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44752</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44752</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44754</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44759</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44761</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44762</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44761</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44764</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44779</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44783</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44752</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44786</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44800</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44842</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64" priority="1">
      <formula>AND(TODAY()&gt;=I$7,TODAY()&lt;J$7)</formula>
    </cfRule>
  </conditionalFormatting>
  <conditionalFormatting sqref="I6:AM6">
    <cfRule type="expression" dxfId="63" priority="4">
      <formula>I$7&lt;=EOMONTH($I$7,0)</formula>
    </cfRule>
  </conditionalFormatting>
  <conditionalFormatting sqref="J6:BL6">
    <cfRule type="expression" dxfId="62" priority="3">
      <formula>AND(J$7&lt;=EOMONTH($I$7,2),J$7&gt;EOMONTH($I$7,0),J$7&gt;EOMONTH($I$7,1))</formula>
    </cfRule>
  </conditionalFormatting>
  <conditionalFormatting sqref="I6:BL6">
    <cfRule type="expression" dxfId="61" priority="2">
      <formula>AND(I$7&lt;=EOMONTH($I$7,1),I$7&gt;EOMONTH($I$7,0))</formula>
    </cfRule>
  </conditionalFormatting>
  <conditionalFormatting sqref="I10:BL35">
    <cfRule type="expression" dxfId="60" priority="7" stopIfTrue="1">
      <formula>AND($C10="Low Risk",I$7&gt;=$F10,I$7&lt;=$F10+$G10-1)</formula>
    </cfRule>
    <cfRule type="expression" dxfId="59" priority="8" stopIfTrue="1">
      <formula>AND($C10="High Risk",I$7&gt;=$F10,I$7&lt;=$F10+$G10-1)</formula>
    </cfRule>
    <cfRule type="expression" dxfId="58" priority="9" stopIfTrue="1">
      <formula>AND($C10="On Track",I$7&gt;=$F10,I$7&lt;=$F10+$G10-1)</formula>
    </cfRule>
    <cfRule type="expression" dxfId="57" priority="10" stopIfTrue="1">
      <formula>AND($C10="Med Risk",I$7&gt;=$F10,I$7&lt;=$F10+$G10-1)</formula>
    </cfRule>
    <cfRule type="expression" dxfId="56" priority="11" stopIfTrue="1">
      <formula>AND(LEN($C10)=0,I$7&gt;=$F10,I$7&lt;=$F10+$G10-1)</formula>
    </cfRule>
  </conditionalFormatting>
  <conditionalFormatting sqref="I36:BL36">
    <cfRule type="expression" dxfId="55" priority="13" stopIfTrue="1">
      <formula>AND(#REF!="Low Risk",I$7&gt;=#REF!,I$7&lt;=#REF!+#REF!-1)</formula>
    </cfRule>
    <cfRule type="expression" dxfId="54" priority="14" stopIfTrue="1">
      <formula>AND(#REF!="High Risk",I$7&gt;=#REF!,I$7&lt;=#REF!+#REF!-1)</formula>
    </cfRule>
    <cfRule type="expression" dxfId="53" priority="15" stopIfTrue="1">
      <formula>AND(#REF!="On Track",I$7&gt;=#REF!,I$7&lt;=#REF!+#REF!-1)</formula>
    </cfRule>
    <cfRule type="expression" dxfId="52" priority="16" stopIfTrue="1">
      <formula>AND(#REF!="Med Risk",I$7&gt;=#REF!,I$7&lt;=#REF!+#REF!-1)</formula>
    </cfRule>
    <cfRule type="expression" dxfId="51"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27" t="s">
        <v>43</v>
      </c>
      <c r="C2" s="211"/>
      <c r="D2" s="211"/>
      <c r="E2" s="211"/>
      <c r="F2" s="211"/>
      <c r="G2" s="211"/>
      <c r="H2" s="211"/>
      <c r="I2" s="211"/>
      <c r="J2" s="211"/>
      <c r="K2" s="212"/>
      <c r="L2" s="211"/>
      <c r="M2" s="211"/>
      <c r="N2" s="228"/>
      <c r="O2" s="211"/>
      <c r="P2" s="211"/>
      <c r="Q2" s="211"/>
      <c r="R2" s="211"/>
      <c r="S2" s="211"/>
      <c r="T2" s="229"/>
      <c r="U2" s="211"/>
      <c r="V2" s="211"/>
      <c r="W2" s="211"/>
      <c r="X2" s="211"/>
      <c r="Y2" s="21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3" t="s">
        <v>9</v>
      </c>
      <c r="O4" s="211"/>
      <c r="P4" s="211"/>
      <c r="Q4" s="211"/>
      <c r="S4" s="224" t="s">
        <v>46</v>
      </c>
      <c r="T4" s="211"/>
      <c r="U4" s="211"/>
      <c r="V4" s="211"/>
      <c r="X4" s="225" t="s">
        <v>47</v>
      </c>
      <c r="Y4" s="211"/>
      <c r="Z4" s="211"/>
      <c r="AA4" s="211"/>
      <c r="AC4" s="226" t="s">
        <v>48</v>
      </c>
      <c r="AD4" s="211"/>
      <c r="AE4" s="211"/>
      <c r="AF4" s="211"/>
      <c r="AH4" s="219" t="s">
        <v>49</v>
      </c>
      <c r="AI4" s="211"/>
      <c r="AJ4" s="211"/>
      <c r="AK4" s="211"/>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44746</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44746</v>
      </c>
      <c r="O7" s="83">
        <f t="shared" ref="O7:AT7" ca="1" si="0">N7+1</f>
        <v>44747</v>
      </c>
      <c r="P7" s="83">
        <f t="shared" ca="1" si="0"/>
        <v>44748</v>
      </c>
      <c r="Q7" s="83">
        <f t="shared" ca="1" si="0"/>
        <v>44749</v>
      </c>
      <c r="R7" s="83">
        <f t="shared" ca="1" si="0"/>
        <v>44750</v>
      </c>
      <c r="S7" s="83">
        <f t="shared" ca="1" si="0"/>
        <v>44751</v>
      </c>
      <c r="T7" s="84">
        <f t="shared" ca="1" si="0"/>
        <v>44752</v>
      </c>
      <c r="U7" s="83">
        <f t="shared" ca="1" si="0"/>
        <v>44753</v>
      </c>
      <c r="V7" s="83">
        <f t="shared" ca="1" si="0"/>
        <v>44754</v>
      </c>
      <c r="W7" s="83">
        <f t="shared" ca="1" si="0"/>
        <v>44755</v>
      </c>
      <c r="X7" s="83">
        <f t="shared" ca="1" si="0"/>
        <v>44756</v>
      </c>
      <c r="Y7" s="83">
        <f t="shared" ca="1" si="0"/>
        <v>44757</v>
      </c>
      <c r="Z7" s="83">
        <f t="shared" ca="1" si="0"/>
        <v>44758</v>
      </c>
      <c r="AA7" s="84">
        <f t="shared" ca="1" si="0"/>
        <v>44759</v>
      </c>
      <c r="AB7" s="83">
        <f t="shared" ca="1" si="0"/>
        <v>44760</v>
      </c>
      <c r="AC7" s="83">
        <f t="shared" ca="1" si="0"/>
        <v>44761</v>
      </c>
      <c r="AD7" s="83">
        <f t="shared" ca="1" si="0"/>
        <v>44762</v>
      </c>
      <c r="AE7" s="83">
        <f t="shared" ca="1" si="0"/>
        <v>44763</v>
      </c>
      <c r="AF7" s="83">
        <f t="shared" ca="1" si="0"/>
        <v>44764</v>
      </c>
      <c r="AG7" s="83">
        <f t="shared" ca="1" si="0"/>
        <v>44765</v>
      </c>
      <c r="AH7" s="84">
        <f t="shared" ca="1" si="0"/>
        <v>44766</v>
      </c>
      <c r="AI7" s="83">
        <f t="shared" ca="1" si="0"/>
        <v>44767</v>
      </c>
      <c r="AJ7" s="83">
        <f t="shared" ca="1" si="0"/>
        <v>44768</v>
      </c>
      <c r="AK7" s="83">
        <f t="shared" ca="1" si="0"/>
        <v>44769</v>
      </c>
      <c r="AL7" s="83">
        <f t="shared" ca="1" si="0"/>
        <v>44770</v>
      </c>
      <c r="AM7" s="83">
        <f t="shared" ca="1" si="0"/>
        <v>44771</v>
      </c>
      <c r="AN7" s="83">
        <f t="shared" ca="1" si="0"/>
        <v>44772</v>
      </c>
      <c r="AO7" s="84">
        <f t="shared" ca="1" si="0"/>
        <v>44773</v>
      </c>
      <c r="AP7" s="83">
        <f t="shared" ca="1" si="0"/>
        <v>44774</v>
      </c>
      <c r="AQ7" s="83">
        <f t="shared" ca="1" si="0"/>
        <v>44775</v>
      </c>
      <c r="AR7" s="83">
        <f t="shared" ca="1" si="0"/>
        <v>44776</v>
      </c>
      <c r="AS7" s="83">
        <f t="shared" ca="1" si="0"/>
        <v>44777</v>
      </c>
      <c r="AT7" s="83">
        <f t="shared" ca="1" si="0"/>
        <v>44778</v>
      </c>
      <c r="AU7" s="83">
        <f t="shared" ref="AU7:BQ7" ca="1" si="1">AT7+1</f>
        <v>44779</v>
      </c>
      <c r="AV7" s="84">
        <f t="shared" ca="1" si="1"/>
        <v>44780</v>
      </c>
      <c r="AW7" s="83">
        <f t="shared" ca="1" si="1"/>
        <v>44781</v>
      </c>
      <c r="AX7" s="83">
        <f t="shared" ca="1" si="1"/>
        <v>44782</v>
      </c>
      <c r="AY7" s="83">
        <f t="shared" ca="1" si="1"/>
        <v>44783</v>
      </c>
      <c r="AZ7" s="83">
        <f t="shared" ca="1" si="1"/>
        <v>44784</v>
      </c>
      <c r="BA7" s="83">
        <f t="shared" ca="1" si="1"/>
        <v>44785</v>
      </c>
      <c r="BB7" s="83">
        <f t="shared" ca="1" si="1"/>
        <v>44786</v>
      </c>
      <c r="BC7" s="84">
        <f t="shared" ca="1" si="1"/>
        <v>44787</v>
      </c>
      <c r="BD7" s="83">
        <f t="shared" ca="1" si="1"/>
        <v>44788</v>
      </c>
      <c r="BE7" s="83">
        <f t="shared" ca="1" si="1"/>
        <v>44789</v>
      </c>
      <c r="BF7" s="83">
        <f t="shared" ca="1" si="1"/>
        <v>44790</v>
      </c>
      <c r="BG7" s="83">
        <f t="shared" ca="1" si="1"/>
        <v>44791</v>
      </c>
      <c r="BH7" s="83">
        <f t="shared" ca="1" si="1"/>
        <v>44792</v>
      </c>
      <c r="BI7" s="83">
        <f t="shared" ca="1" si="1"/>
        <v>44793</v>
      </c>
      <c r="BJ7" s="84">
        <f t="shared" ca="1" si="1"/>
        <v>44794</v>
      </c>
      <c r="BK7" s="83">
        <f t="shared" ca="1" si="1"/>
        <v>44795</v>
      </c>
      <c r="BL7" s="83">
        <f t="shared" ca="1" si="1"/>
        <v>44796</v>
      </c>
      <c r="BM7" s="83">
        <f t="shared" ca="1" si="1"/>
        <v>44797</v>
      </c>
      <c r="BN7" s="83">
        <f t="shared" ca="1" si="1"/>
        <v>44798</v>
      </c>
      <c r="BO7" s="83">
        <f t="shared" ca="1" si="1"/>
        <v>44799</v>
      </c>
      <c r="BP7" s="83">
        <f t="shared" ca="1" si="1"/>
        <v>44800</v>
      </c>
      <c r="BQ7" s="84">
        <f t="shared" ca="1" si="1"/>
        <v>44801</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M</v>
      </c>
      <c r="O9" s="90" t="str">
        <f t="shared" ca="1" si="2"/>
        <v>T</v>
      </c>
      <c r="P9" s="90" t="str">
        <f t="shared" ca="1" si="2"/>
        <v>W</v>
      </c>
      <c r="Q9" s="90" t="str">
        <f t="shared" ca="1" si="2"/>
        <v>T</v>
      </c>
      <c r="R9" s="90" t="str">
        <f t="shared" ca="1" si="2"/>
        <v>F</v>
      </c>
      <c r="S9" s="90" t="str">
        <f t="shared" ca="1" si="2"/>
        <v>S</v>
      </c>
      <c r="T9" s="90" t="str">
        <f t="shared" ca="1" si="2"/>
        <v>S</v>
      </c>
      <c r="U9" s="90" t="str">
        <f t="shared" ca="1" si="2"/>
        <v>M</v>
      </c>
      <c r="V9" s="90" t="str">
        <f t="shared" ca="1" si="2"/>
        <v>T</v>
      </c>
      <c r="W9" s="90" t="str">
        <f t="shared" ca="1" si="2"/>
        <v>W</v>
      </c>
      <c r="X9" s="90" t="str">
        <f t="shared" ca="1" si="2"/>
        <v>T</v>
      </c>
      <c r="Y9" s="90" t="str">
        <f t="shared" ca="1" si="2"/>
        <v>F</v>
      </c>
      <c r="Z9" s="90" t="str">
        <f t="shared" ca="1" si="2"/>
        <v>S</v>
      </c>
      <c r="AA9" s="90" t="str">
        <f t="shared" ca="1" si="2"/>
        <v>S</v>
      </c>
      <c r="AB9" s="90" t="str">
        <f t="shared" ca="1" si="2"/>
        <v>M</v>
      </c>
      <c r="AC9" s="90" t="str">
        <f t="shared" ca="1" si="2"/>
        <v>T</v>
      </c>
      <c r="AD9" s="90" t="str">
        <f t="shared" ca="1" si="2"/>
        <v>W</v>
      </c>
      <c r="AE9" s="90" t="str">
        <f t="shared" ca="1" si="2"/>
        <v>T</v>
      </c>
      <c r="AF9" s="90" t="str">
        <f t="shared" ca="1" si="2"/>
        <v>F</v>
      </c>
      <c r="AG9" s="90" t="str">
        <f t="shared" ca="1" si="2"/>
        <v>S</v>
      </c>
      <c r="AH9" s="90" t="str">
        <f t="shared" ca="1" si="2"/>
        <v>S</v>
      </c>
      <c r="AI9" s="90" t="str">
        <f t="shared" ca="1" si="2"/>
        <v>M</v>
      </c>
      <c r="AJ9" s="90" t="str">
        <f t="shared" ca="1" si="2"/>
        <v>T</v>
      </c>
      <c r="AK9" s="90" t="str">
        <f t="shared" ca="1" si="2"/>
        <v>W</v>
      </c>
      <c r="AL9" s="90" t="str">
        <f t="shared" ca="1" si="2"/>
        <v>T</v>
      </c>
      <c r="AM9" s="90" t="str">
        <f t="shared" ca="1" si="2"/>
        <v>F</v>
      </c>
      <c r="AN9" s="90" t="str">
        <f t="shared" ca="1" si="2"/>
        <v>S</v>
      </c>
      <c r="AO9" s="90" t="str">
        <f t="shared" ca="1" si="2"/>
        <v>S</v>
      </c>
      <c r="AP9" s="90" t="str">
        <f t="shared" ca="1" si="2"/>
        <v>M</v>
      </c>
      <c r="AQ9" s="90" t="str">
        <f t="shared" ca="1" si="2"/>
        <v>T</v>
      </c>
      <c r="AR9" s="90" t="str">
        <f t="shared" ca="1" si="2"/>
        <v>W</v>
      </c>
      <c r="AS9" s="90" t="str">
        <f t="shared" ca="1" si="2"/>
        <v>T</v>
      </c>
      <c r="AT9" s="90" t="str">
        <f t="shared" ref="AT9:BQ9" ca="1" si="3">LEFT(TEXT(AT7,"ddd"),1)</f>
        <v>F</v>
      </c>
      <c r="AU9" s="90" t="str">
        <f t="shared" ca="1" si="3"/>
        <v>S</v>
      </c>
      <c r="AV9" s="90" t="str">
        <f t="shared" ca="1" si="3"/>
        <v>S</v>
      </c>
      <c r="AW9" s="90" t="str">
        <f t="shared" ca="1" si="3"/>
        <v>M</v>
      </c>
      <c r="AX9" s="90" t="str">
        <f t="shared" ca="1" si="3"/>
        <v>T</v>
      </c>
      <c r="AY9" s="90" t="str">
        <f t="shared" ca="1" si="3"/>
        <v>W</v>
      </c>
      <c r="AZ9" s="90" t="str">
        <f t="shared" ca="1" si="3"/>
        <v>T</v>
      </c>
      <c r="BA9" s="90" t="str">
        <f t="shared" ca="1" si="3"/>
        <v>F</v>
      </c>
      <c r="BB9" s="90" t="str">
        <f t="shared" ca="1" si="3"/>
        <v>S</v>
      </c>
      <c r="BC9" s="90" t="str">
        <f t="shared" ca="1" si="3"/>
        <v>S</v>
      </c>
      <c r="BD9" s="90" t="str">
        <f t="shared" ca="1" si="3"/>
        <v>M</v>
      </c>
      <c r="BE9" s="90" t="str">
        <f t="shared" ca="1" si="3"/>
        <v>T</v>
      </c>
      <c r="BF9" s="90" t="str">
        <f t="shared" ca="1" si="3"/>
        <v>W</v>
      </c>
      <c r="BG9" s="90" t="str">
        <f t="shared" ca="1" si="3"/>
        <v>T</v>
      </c>
      <c r="BH9" s="90" t="str">
        <f t="shared" ca="1" si="3"/>
        <v>F</v>
      </c>
      <c r="BI9" s="90" t="str">
        <f t="shared" ca="1" si="3"/>
        <v>S</v>
      </c>
      <c r="BJ9" s="90" t="str">
        <f t="shared" ca="1" si="3"/>
        <v>S</v>
      </c>
      <c r="BK9" s="90" t="str">
        <f t="shared" ca="1" si="3"/>
        <v>M</v>
      </c>
      <c r="BL9" s="90" t="str">
        <f t="shared" ca="1" si="3"/>
        <v>T</v>
      </c>
      <c r="BM9" s="90" t="str">
        <f t="shared" ca="1" si="3"/>
        <v>W</v>
      </c>
      <c r="BN9" s="90" t="str">
        <f t="shared" ca="1" si="3"/>
        <v>T</v>
      </c>
      <c r="BO9" s="90" t="str">
        <f t="shared" ca="1" si="3"/>
        <v>F</v>
      </c>
      <c r="BP9" s="90" t="str">
        <f t="shared" ca="1" si="3"/>
        <v>S</v>
      </c>
      <c r="BQ9" s="90" t="str">
        <f t="shared" ca="1" si="3"/>
        <v>S</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44746</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44751</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44743</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44766</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44752</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44752</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44754</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44759</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44761</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44762</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44761</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44764</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44779</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44783</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44752</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44786</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44800</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44842</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46" priority="1">
      <formula>AND(TODAY()&gt;=N$7,TODAY()&lt;O$7)</formula>
    </cfRule>
  </conditionalFormatting>
  <conditionalFormatting sqref="N6:AR6">
    <cfRule type="expression" dxfId="45" priority="4">
      <formula>N$7&lt;=EOMONTH($N$7,0)</formula>
    </cfRule>
  </conditionalFormatting>
  <conditionalFormatting sqref="O6:BQ6">
    <cfRule type="expression" dxfId="44" priority="3">
      <formula>AND(O$7&lt;=EOMONTH($N$7,2),O$7&gt;EOMONTH($N$7,0),O$7&gt;EOMONTH($N$7,1))</formula>
    </cfRule>
  </conditionalFormatting>
  <conditionalFormatting sqref="N6:BQ6">
    <cfRule type="expression" dxfId="43" priority="2">
      <formula>AND(N$7&lt;=EOMONTH($N$7,1),N$7&gt;EOMONTH($N$7,0))</formula>
    </cfRule>
  </conditionalFormatting>
  <conditionalFormatting sqref="N10:BQ35">
    <cfRule type="expression" dxfId="42" priority="7" stopIfTrue="1">
      <formula>AND($C10="Low Risk",N$7&gt;=$K10,N$7&lt;=$K10+$L10-1)</formula>
    </cfRule>
    <cfRule type="expression" dxfId="41" priority="8" stopIfTrue="1">
      <formula>AND($C10="High Risk",N$7&gt;=$K10,N$7&lt;=$K10+$L10-1)</formula>
    </cfRule>
    <cfRule type="expression" dxfId="40" priority="9" stopIfTrue="1">
      <formula>AND($C10="On Track",N$7&gt;=$K10,N$7&lt;=$K10+$L10-1)</formula>
    </cfRule>
    <cfRule type="expression" dxfId="39" priority="10" stopIfTrue="1">
      <formula>AND($C10="Med Risk",N$7&gt;=$K10,N$7&lt;=$K10+$L10-1)</formula>
    </cfRule>
    <cfRule type="expression" dxfId="38" priority="11" stopIfTrue="1">
      <formula>AND(LEN($C10)=0,N$7&gt;=$K10,N$7&lt;=$K10+$L10-1)</formula>
    </cfRule>
  </conditionalFormatting>
  <conditionalFormatting sqref="N36:BQ36">
    <cfRule type="expression" dxfId="37" priority="13" stopIfTrue="1">
      <formula>AND(#REF!="Low Risk",N$7&gt;=#REF!,N$7&lt;=#REF!+#REF!-1)</formula>
    </cfRule>
    <cfRule type="expression" dxfId="36" priority="14" stopIfTrue="1">
      <formula>AND(#REF!="High Risk",N$7&gt;=#REF!,N$7&lt;=#REF!+#REF!-1)</formula>
    </cfRule>
    <cfRule type="expression" dxfId="35" priority="15" stopIfTrue="1">
      <formula>AND(#REF!="On Track",N$7&gt;=#REF!,N$7&lt;=#REF!+#REF!-1)</formula>
    </cfRule>
    <cfRule type="expression" dxfId="34" priority="16" stopIfTrue="1">
      <formula>AND(#REF!="Med Risk",N$7&gt;=#REF!,N$7&lt;=#REF!+#REF!-1)</formula>
    </cfRule>
    <cfRule type="expression" dxfId="33"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2022-07-05T02:32:51Z</dcterms:modified>
</cp:coreProperties>
</file>