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2baf648aaa151e/Documenten/Hult/Business Challenge I/A1/"/>
    </mc:Choice>
  </mc:AlternateContent>
  <xr:revisionPtr revIDLastSave="1" documentId="8_{69E8F9C2-AE87-4B47-B02A-276567CB132D}" xr6:coauthVersionLast="47" xr6:coauthVersionMax="47" xr10:uidLastSave="{8C2C2F33-7512-4B03-A2C4-BBCA4C755A5E}"/>
  <bookViews>
    <workbookView minimized="1" xWindow="1747" yWindow="1747" windowWidth="16201" windowHeight="9308" activeTab="1" xr2:uid="{54C6E9E4-C75B-48A1-A2D1-D16DD013D4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" l="1"/>
  <c r="I45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7" i="2"/>
  <c r="G5" i="2"/>
  <c r="G3" i="2"/>
  <c r="G2" i="2"/>
  <c r="G4" i="2" s="1"/>
  <c r="G6" i="2" s="1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G40" i="2" s="1"/>
  <c r="F45" i="2"/>
  <c r="E45" i="2"/>
  <c r="B35" i="2"/>
  <c r="A35" i="2"/>
  <c r="C25" i="2"/>
  <c r="C27" i="2"/>
  <c r="C29" i="2"/>
  <c r="C31" i="2"/>
  <c r="C3" i="2"/>
  <c r="C23" i="2"/>
  <c r="C21" i="2"/>
  <c r="C19" i="2"/>
  <c r="C17" i="2"/>
  <c r="C15" i="2"/>
  <c r="C13" i="2"/>
  <c r="C11" i="2"/>
  <c r="C9" i="2"/>
  <c r="C7" i="2"/>
  <c r="C5" i="2"/>
  <c r="C2" i="2"/>
  <c r="C4" i="2" s="1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H40" i="1"/>
  <c r="H41" i="1"/>
  <c r="H42" i="1"/>
  <c r="H43" i="1"/>
  <c r="H44" i="1"/>
  <c r="H45" i="1"/>
  <c r="H46" i="1"/>
  <c r="H47" i="1"/>
  <c r="H48" i="1"/>
  <c r="H49" i="1"/>
  <c r="H50" i="1"/>
  <c r="H51" i="1"/>
  <c r="H38" i="1"/>
  <c r="H39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 s="1"/>
  <c r="H26" i="1" s="1"/>
  <c r="H28" i="1" s="1"/>
  <c r="H30" i="1" s="1"/>
  <c r="H32" i="1" s="1"/>
  <c r="H34" i="1" s="1"/>
  <c r="H36" i="1" s="1"/>
  <c r="H23" i="1"/>
  <c r="H25" i="1"/>
  <c r="H27" i="1"/>
  <c r="H29" i="1"/>
  <c r="H31" i="1"/>
  <c r="H33" i="1"/>
  <c r="H35" i="1"/>
  <c r="H37" i="1"/>
  <c r="H7" i="1"/>
  <c r="H6" i="1"/>
  <c r="H5" i="1"/>
  <c r="H3" i="1"/>
  <c r="H2" i="1"/>
  <c r="H4" i="1" s="1"/>
  <c r="N2" i="1"/>
  <c r="N3" i="1"/>
  <c r="C29" i="1"/>
  <c r="C31" i="1"/>
  <c r="C7" i="1"/>
  <c r="C9" i="1"/>
  <c r="C11" i="1"/>
  <c r="C13" i="1"/>
  <c r="C15" i="1"/>
  <c r="C17" i="1"/>
  <c r="C19" i="1"/>
  <c r="C21" i="1"/>
  <c r="C23" i="1"/>
  <c r="C25" i="1"/>
  <c r="C27" i="1"/>
  <c r="C2" i="1"/>
  <c r="C4" i="1" s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" i="1"/>
  <c r="C5" i="1"/>
  <c r="E4" i="1"/>
  <c r="E3" i="1"/>
</calcChain>
</file>

<file path=xl/sharedStrings.xml><?xml version="1.0" encoding="utf-8"?>
<sst xmlns="http://schemas.openxmlformats.org/spreadsheetml/2006/main" count="31" uniqueCount="19">
  <si>
    <t>CA</t>
  </si>
  <si>
    <t>MA</t>
  </si>
  <si>
    <t>You ran out of money in the 9 month of year 2037</t>
  </si>
  <si>
    <t>10 month of year 2037</t>
  </si>
  <si>
    <t>9 month of year 2037</t>
  </si>
  <si>
    <t>You ran out of money in the 12 month of year 2038</t>
  </si>
  <si>
    <t>total</t>
  </si>
  <si>
    <t>total same year</t>
  </si>
  <si>
    <t>You ran out of money in the 7 month of year 2042</t>
  </si>
  <si>
    <t>You ran out of money in the 12 month of year 2047</t>
  </si>
  <si>
    <t>You ran out of money in the 6 month of year 2047</t>
  </si>
  <si>
    <t>You ran out of money in the 11 month of year 2037</t>
  </si>
  <si>
    <t>TOTAL tax</t>
  </si>
  <si>
    <t>normal ass</t>
  </si>
  <si>
    <t>lower exp</t>
  </si>
  <si>
    <t>MA (67800)</t>
  </si>
  <si>
    <t>CA(68400)</t>
  </si>
  <si>
    <t>low exp but 5y</t>
  </si>
  <si>
    <t>CA (66800°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</si>
</sst>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C00C-79CE-4F55-A934-94A96120427B}">
  <dimension ref="A1:N52"/>
  <sheetViews>
    <sheetView topLeftCell="A2" workbookViewId="0">
      <selection activeCell="C2" sqref="C2:C28"/>
    </sheetView>
  </sheetViews>
  <sheetFormatPr defaultRowHeight="14.25" x14ac:dyDescent="0.45"/>
  <cols>
    <col min="1" max="1" width="18.9296875" bestFit="1" customWidth="1"/>
    <col min="2" max="2" width="17.9296875" bestFit="1" customWidth="1"/>
  </cols>
  <sheetData>
    <row r="1" spans="1:14" x14ac:dyDescent="0.45">
      <c r="A1" t="s">
        <v>0</v>
      </c>
      <c r="B1" t="s">
        <v>1</v>
      </c>
      <c r="F1" t="s">
        <v>0</v>
      </c>
      <c r="G1" t="s">
        <v>1</v>
      </c>
    </row>
    <row r="2" spans="1:14" x14ac:dyDescent="0.45">
      <c r="A2">
        <v>0</v>
      </c>
      <c r="B2">
        <v>0</v>
      </c>
      <c r="C2">
        <f>2023</f>
        <v>2023</v>
      </c>
      <c r="F2">
        <v>0</v>
      </c>
      <c r="G2">
        <v>0</v>
      </c>
      <c r="H2">
        <f>2023</f>
        <v>2023</v>
      </c>
      <c r="J2">
        <v>0</v>
      </c>
      <c r="M2" t="s">
        <v>7</v>
      </c>
      <c r="N2">
        <f>SUM(J2:J31)</f>
        <v>176995.27000000005</v>
      </c>
    </row>
    <row r="3" spans="1:14" x14ac:dyDescent="0.45">
      <c r="A3">
        <v>0</v>
      </c>
      <c r="B3">
        <v>0</v>
      </c>
      <c r="C3" t="b">
        <f>IF(SUM($A2:$A3)&lt;(SUM($B2:$B3)),TRUE)</f>
        <v>0</v>
      </c>
      <c r="D3" t="s">
        <v>0</v>
      </c>
      <c r="E3">
        <f>SUM(A2:A31)</f>
        <v>187759.62</v>
      </c>
      <c r="F3">
        <v>0</v>
      </c>
      <c r="G3">
        <v>0</v>
      </c>
      <c r="H3" t="b">
        <f>IF(SUM($F2:$F3)&lt;(SUM($G2:$G3)),TRUE)</f>
        <v>0</v>
      </c>
      <c r="J3">
        <v>0</v>
      </c>
      <c r="M3" t="s">
        <v>6</v>
      </c>
      <c r="N3">
        <f>SUM(J2:J33)</f>
        <v>208519.80000000005</v>
      </c>
    </row>
    <row r="4" spans="1:14" x14ac:dyDescent="0.45">
      <c r="A4">
        <v>514.69000000000005</v>
      </c>
      <c r="B4">
        <v>1674.7</v>
      </c>
      <c r="C4">
        <f>C2+1</f>
        <v>2024</v>
      </c>
      <c r="D4" t="s">
        <v>1</v>
      </c>
      <c r="E4">
        <f>SUM(B2:B31)</f>
        <v>194419.69</v>
      </c>
      <c r="F4">
        <v>527.91999999999996</v>
      </c>
      <c r="G4">
        <v>1704.77</v>
      </c>
      <c r="H4">
        <f>H2+1</f>
        <v>2024</v>
      </c>
      <c r="J4">
        <v>514.69000000000005</v>
      </c>
    </row>
    <row r="5" spans="1:14" x14ac:dyDescent="0.45">
      <c r="A5">
        <v>3579.29</v>
      </c>
      <c r="B5">
        <v>3579.29</v>
      </c>
      <c r="C5" t="b">
        <f>IF(SUM($A4:$A5)&lt;(SUM($B4:$B5)),TRUE)</f>
        <v>1</v>
      </c>
      <c r="F5">
        <v>3651.44</v>
      </c>
      <c r="G5">
        <v>3651.44</v>
      </c>
      <c r="H5" t="b">
        <f>IF(SUM($F4:$F5)&lt;(SUM($G4:$G5)),TRUE)</f>
        <v>1</v>
      </c>
      <c r="J5">
        <v>3579.29</v>
      </c>
    </row>
    <row r="6" spans="1:14" x14ac:dyDescent="0.45">
      <c r="A6">
        <v>441.83</v>
      </c>
      <c r="B6">
        <v>1506.74</v>
      </c>
      <c r="C6">
        <f>C4+1</f>
        <v>2025</v>
      </c>
      <c r="F6">
        <v>486.04</v>
      </c>
      <c r="G6">
        <v>1607.19</v>
      </c>
      <c r="H6">
        <f>H4+1</f>
        <v>2025</v>
      </c>
      <c r="J6">
        <v>441.83</v>
      </c>
    </row>
    <row r="7" spans="1:14" x14ac:dyDescent="0.45">
      <c r="A7">
        <v>3181.85</v>
      </c>
      <c r="B7">
        <v>3176.18</v>
      </c>
      <c r="C7" t="b">
        <f t="shared" ref="C7" si="0">IF(SUM($A6:$A7)&lt;(SUM($B6:$B7)),TRUE)</f>
        <v>1</v>
      </c>
      <c r="F7">
        <v>3423</v>
      </c>
      <c r="G7">
        <v>3417.25</v>
      </c>
      <c r="H7" t="b">
        <f>IF(SUM($F6:$F7)&lt;(SUM($G6:$G7)),TRUE)</f>
        <v>1</v>
      </c>
      <c r="J7">
        <v>3181.85</v>
      </c>
    </row>
    <row r="8" spans="1:14" x14ac:dyDescent="0.45">
      <c r="A8">
        <v>355.51</v>
      </c>
      <c r="B8">
        <v>1307.05</v>
      </c>
      <c r="C8">
        <f t="shared" ref="C8" si="1">C6+1</f>
        <v>2026</v>
      </c>
      <c r="F8">
        <v>434.38</v>
      </c>
      <c r="G8">
        <v>1486.12</v>
      </c>
      <c r="H8">
        <f t="shared" ref="H8" si="2">H6+1</f>
        <v>2026</v>
      </c>
      <c r="J8">
        <v>355.51</v>
      </c>
    </row>
    <row r="9" spans="1:14" x14ac:dyDescent="0.45">
      <c r="A9">
        <v>2711.03</v>
      </c>
      <c r="B9">
        <v>2696.92</v>
      </c>
      <c r="C9" t="b">
        <f t="shared" ref="C9" si="3">IF(SUM($A8:$A9)&lt;(SUM($B8:$B9)),TRUE)</f>
        <v>1</v>
      </c>
      <c r="F9">
        <v>3141.19</v>
      </c>
      <c r="G9">
        <v>3126.68</v>
      </c>
      <c r="H9" t="b">
        <f t="shared" ref="H9" si="4">IF(SUM($F8:$F9)&lt;(SUM($G8:$G9)),TRUE)</f>
        <v>1</v>
      </c>
      <c r="J9">
        <v>2711.03</v>
      </c>
    </row>
    <row r="10" spans="1:14" x14ac:dyDescent="0.45">
      <c r="A10">
        <v>259.75</v>
      </c>
      <c r="B10">
        <v>1086.02</v>
      </c>
      <c r="C10">
        <f t="shared" ref="C10" si="5">C8+1</f>
        <v>2027</v>
      </c>
      <c r="F10">
        <v>376.38</v>
      </c>
      <c r="G10">
        <v>1350.66</v>
      </c>
      <c r="H10">
        <f t="shared" ref="H10" si="6">H8+1</f>
        <v>2027</v>
      </c>
      <c r="J10">
        <v>259.75</v>
      </c>
    </row>
    <row r="11" spans="1:14" x14ac:dyDescent="0.45">
      <c r="A11">
        <v>2190.56</v>
      </c>
      <c r="B11">
        <v>2172.04</v>
      </c>
      <c r="C11" t="b">
        <f t="shared" ref="C11" si="7">IF(SUM($A10:$A11)&lt;(SUM($B10:$B11)),TRUE)</f>
        <v>1</v>
      </c>
      <c r="F11">
        <v>2824.87</v>
      </c>
      <c r="G11">
        <v>2801.59</v>
      </c>
      <c r="H11" t="b">
        <f t="shared" ref="H11" si="8">IF(SUM($F10:$F11)&lt;(SUM($G10:$G11)),TRUE)</f>
        <v>1</v>
      </c>
      <c r="J11">
        <v>2190.56</v>
      </c>
    </row>
    <row r="12" spans="1:14" x14ac:dyDescent="0.45">
      <c r="A12">
        <v>188.86</v>
      </c>
      <c r="B12">
        <v>846.01</v>
      </c>
      <c r="C12">
        <f t="shared" ref="C12" si="9">C10+1</f>
        <v>2028</v>
      </c>
      <c r="F12">
        <v>312.85000000000002</v>
      </c>
      <c r="G12">
        <v>1202.6400000000001</v>
      </c>
      <c r="H12">
        <f t="shared" ref="H12" si="10">H10+1</f>
        <v>2028</v>
      </c>
      <c r="J12">
        <v>188.86</v>
      </c>
    </row>
    <row r="13" spans="1:14" x14ac:dyDescent="0.45">
      <c r="A13">
        <v>1716.93</v>
      </c>
      <c r="B13">
        <v>1692.01</v>
      </c>
      <c r="C13" t="b">
        <f t="shared" ref="C13" si="11">IF(SUM($A12:$A13)&lt;(SUM($B12:$B13)),TRUE)</f>
        <v>1</v>
      </c>
      <c r="F13">
        <v>2478.31</v>
      </c>
      <c r="G13">
        <v>2446.34</v>
      </c>
      <c r="H13" t="b">
        <f t="shared" ref="H13" si="12">IF(SUM($F12:$F13)&lt;(SUM($G12:$G13)),TRUE)</f>
        <v>1</v>
      </c>
      <c r="J13">
        <v>1716.93</v>
      </c>
    </row>
    <row r="14" spans="1:14" x14ac:dyDescent="0.45">
      <c r="A14">
        <v>132.55000000000001</v>
      </c>
      <c r="B14">
        <v>587.16</v>
      </c>
      <c r="C14">
        <f t="shared" ref="C14" si="13">C12+1</f>
        <v>2029</v>
      </c>
      <c r="F14">
        <v>243.9</v>
      </c>
      <c r="G14">
        <v>1042.3800000000001</v>
      </c>
      <c r="H14">
        <f t="shared" ref="H14" si="14">H12+1</f>
        <v>2029</v>
      </c>
      <c r="J14">
        <v>132.55000000000001</v>
      </c>
    </row>
    <row r="15" spans="1:14" x14ac:dyDescent="0.45">
      <c r="A15">
        <v>1205.03</v>
      </c>
      <c r="B15">
        <v>1174.31</v>
      </c>
      <c r="C15" t="b">
        <f t="shared" ref="C15" si="15">IF(SUM($A14:$A15)&lt;(SUM($B14:$B15)),TRUE)</f>
        <v>1</v>
      </c>
      <c r="F15">
        <v>2118.5300000000002</v>
      </c>
      <c r="G15">
        <v>2084.75</v>
      </c>
      <c r="H15" t="b">
        <f t="shared" ref="H15" si="16">IF(SUM($F14:$F15)&lt;(SUM($G14:$G15)),TRUE)</f>
        <v>1</v>
      </c>
      <c r="J15">
        <v>1205.03</v>
      </c>
    </row>
    <row r="16" spans="1:14" x14ac:dyDescent="0.45">
      <c r="A16">
        <v>71.78</v>
      </c>
      <c r="B16">
        <v>308.45999999999998</v>
      </c>
      <c r="C16">
        <f t="shared" ref="C16" si="17">C14+1</f>
        <v>2030</v>
      </c>
      <c r="F16">
        <v>195.72</v>
      </c>
      <c r="G16">
        <v>869.24</v>
      </c>
      <c r="H16">
        <f t="shared" ref="H16" si="18">H14+1</f>
        <v>2030</v>
      </c>
      <c r="J16">
        <v>71.78</v>
      </c>
    </row>
    <row r="17" spans="1:10" x14ac:dyDescent="0.45">
      <c r="A17">
        <v>652.58000000000004</v>
      </c>
      <c r="B17">
        <v>616.91</v>
      </c>
      <c r="C17" t="b">
        <f t="shared" ref="C17" si="19">IF(SUM($A16:$A17)&lt;(SUM($B16:$B17)),TRUE)</f>
        <v>1</v>
      </c>
      <c r="F17">
        <v>1779.24</v>
      </c>
      <c r="G17">
        <v>1738.47</v>
      </c>
      <c r="H17" t="b">
        <f t="shared" ref="H17" si="20">IF(SUM($F16:$F17)&lt;(SUM($G16:$G17)),TRUE)</f>
        <v>1</v>
      </c>
      <c r="J17">
        <v>652.58000000000004</v>
      </c>
    </row>
    <row r="18" spans="1:10" x14ac:dyDescent="0.45">
      <c r="A18">
        <v>1113.3800000000001</v>
      </c>
      <c r="B18">
        <v>2703.84</v>
      </c>
      <c r="C18">
        <f t="shared" ref="C18" si="21">C16+1</f>
        <v>2031</v>
      </c>
      <c r="F18">
        <v>155.31</v>
      </c>
      <c r="G18">
        <v>682.2</v>
      </c>
      <c r="H18">
        <f t="shared" ref="H18" si="22">H16+1</f>
        <v>2031</v>
      </c>
      <c r="J18">
        <v>1113.3800000000001</v>
      </c>
    </row>
    <row r="19" spans="1:10" x14ac:dyDescent="0.45">
      <c r="A19">
        <v>6075.47</v>
      </c>
      <c r="B19">
        <v>6049.22</v>
      </c>
      <c r="C19" t="b">
        <f t="shared" ref="C19" si="23">IF(SUM($A18:$A19)&lt;(SUM($B18:$B19)),TRUE)</f>
        <v>1</v>
      </c>
      <c r="F19">
        <v>1411.87</v>
      </c>
      <c r="G19">
        <v>1364.41</v>
      </c>
      <c r="H19" t="b">
        <f t="shared" ref="H19" si="24">IF(SUM($F18:$F19)&lt;(SUM($G18:$G19)),TRUE)</f>
        <v>1</v>
      </c>
      <c r="J19">
        <v>6075.47</v>
      </c>
    </row>
    <row r="20" spans="1:10" x14ac:dyDescent="0.45">
      <c r="A20">
        <v>4830.75</v>
      </c>
      <c r="B20">
        <v>5725.22</v>
      </c>
      <c r="C20">
        <f t="shared" ref="C20" si="25">C18+1</f>
        <v>2032</v>
      </c>
      <c r="F20">
        <v>111.54</v>
      </c>
      <c r="G20">
        <v>480.18</v>
      </c>
      <c r="H20">
        <f t="shared" ref="H20" si="26">H18+1</f>
        <v>2032</v>
      </c>
      <c r="J20">
        <v>4830.75</v>
      </c>
    </row>
    <row r="21" spans="1:10" x14ac:dyDescent="0.45">
      <c r="A21">
        <v>15807.69</v>
      </c>
      <c r="B21">
        <v>15805.96</v>
      </c>
      <c r="C21" t="b">
        <f t="shared" ref="C21" si="27">IF(SUM($A20:$A21)&lt;(SUM($B20:$B21)),TRUE)</f>
        <v>1</v>
      </c>
      <c r="F21">
        <v>1014.03</v>
      </c>
      <c r="G21">
        <v>960.37</v>
      </c>
      <c r="H21" t="b">
        <f t="shared" ref="H21" si="28">IF(SUM($F20:$F21)&lt;(SUM($G20:$G21)),TRUE)</f>
        <v>1</v>
      </c>
      <c r="J21">
        <v>15807.69</v>
      </c>
    </row>
    <row r="22" spans="1:10" x14ac:dyDescent="0.45">
      <c r="A22">
        <v>6166.09</v>
      </c>
      <c r="B22">
        <v>6484.1</v>
      </c>
      <c r="C22">
        <f t="shared" ref="C22" si="29">C20+1</f>
        <v>2033</v>
      </c>
      <c r="F22">
        <v>64.19</v>
      </c>
      <c r="G22">
        <v>262.16000000000003</v>
      </c>
      <c r="H22">
        <f t="shared" ref="H22" si="30">H20+1</f>
        <v>2033</v>
      </c>
      <c r="J22">
        <v>6166.09</v>
      </c>
    </row>
    <row r="23" spans="1:10" x14ac:dyDescent="0.45">
      <c r="A23">
        <v>19146.03</v>
      </c>
      <c r="B23">
        <v>19145.04</v>
      </c>
      <c r="C23" t="b">
        <f t="shared" ref="C23" si="31">IF(SUM($A22:$A23)&lt;(SUM($B22:$B23)),TRUE)</f>
        <v>1</v>
      </c>
      <c r="F23">
        <v>583.58000000000004</v>
      </c>
      <c r="G23">
        <v>524.32000000000005</v>
      </c>
      <c r="H23" t="b">
        <f t="shared" ref="H23" si="32">IF(SUM($F22:$F23)&lt;(SUM($G22:$G23)),TRUE)</f>
        <v>1</v>
      </c>
      <c r="J23">
        <v>19146.03</v>
      </c>
    </row>
    <row r="24" spans="1:10" x14ac:dyDescent="0.45">
      <c r="A24">
        <v>6812.99</v>
      </c>
      <c r="B24">
        <v>6811.91</v>
      </c>
      <c r="C24">
        <f t="shared" ref="C24" si="33">C22+1</f>
        <v>2034</v>
      </c>
      <c r="F24">
        <v>559.85</v>
      </c>
      <c r="G24">
        <v>1798.81</v>
      </c>
      <c r="H24">
        <f t="shared" ref="H24" si="34">H22+1</f>
        <v>2034</v>
      </c>
      <c r="J24">
        <v>5530.46</v>
      </c>
    </row>
    <row r="25" spans="1:10" x14ac:dyDescent="0.45">
      <c r="A25">
        <v>20626.490000000002</v>
      </c>
      <c r="B25">
        <v>20587.43</v>
      </c>
      <c r="C25" t="b">
        <f t="shared" ref="C25" si="35">IF(SUM($A24:$A25)&lt;(SUM($B24:$B25)),TRUE)</f>
        <v>0</v>
      </c>
      <c r="F25">
        <v>3825.59</v>
      </c>
      <c r="G25">
        <v>3877.15</v>
      </c>
      <c r="H25" t="b">
        <f t="shared" ref="H25:H39" si="36">IF(SUM($F24:$F25)&lt;(SUM($G24:$G25)),TRUE)</f>
        <v>1</v>
      </c>
      <c r="J25">
        <v>14949.02</v>
      </c>
    </row>
    <row r="26" spans="1:10" x14ac:dyDescent="0.45">
      <c r="A26">
        <v>7247.2</v>
      </c>
      <c r="B26">
        <v>7026.35</v>
      </c>
      <c r="C26">
        <f t="shared" ref="C26" si="37">C24+1</f>
        <v>2035</v>
      </c>
      <c r="F26">
        <v>2186.71</v>
      </c>
      <c r="G26">
        <v>4448.01</v>
      </c>
      <c r="H26">
        <f t="shared" ref="H26" si="38">H24+1</f>
        <v>2035</v>
      </c>
      <c r="J26">
        <v>6680.36</v>
      </c>
    </row>
    <row r="27" spans="1:10" x14ac:dyDescent="0.45">
      <c r="A27">
        <v>21560.28</v>
      </c>
      <c r="B27">
        <v>21530.95</v>
      </c>
      <c r="C27" t="b">
        <f t="shared" ref="C27" si="39">IF(SUM($A26:$A27)&lt;(SUM($B26:$B27)),TRUE)</f>
        <v>0</v>
      </c>
      <c r="F27">
        <v>8878.19</v>
      </c>
      <c r="G27">
        <v>10235.219999999999</v>
      </c>
      <c r="H27" t="b">
        <f t="shared" ref="H27:H41" si="40">IF(SUM($F26:$F27)&lt;(SUM($G26:$G27)),TRUE)</f>
        <v>1</v>
      </c>
      <c r="J27">
        <v>20008.580000000002</v>
      </c>
    </row>
    <row r="28" spans="1:10" x14ac:dyDescent="0.45">
      <c r="A28">
        <v>7626.09</v>
      </c>
      <c r="B28">
        <v>7213.39</v>
      </c>
      <c r="C28">
        <f t="shared" ref="C28" si="41">C26+1</f>
        <v>2036</v>
      </c>
      <c r="F28">
        <v>3414.24</v>
      </c>
      <c r="G28">
        <v>4993.4399999999996</v>
      </c>
      <c r="H28">
        <f t="shared" ref="H28" si="42">H26+1</f>
        <v>2036</v>
      </c>
      <c r="J28">
        <v>7119.97</v>
      </c>
    </row>
    <row r="29" spans="1:10" x14ac:dyDescent="0.45">
      <c r="A29">
        <v>22375.1</v>
      </c>
      <c r="B29">
        <v>22353.91</v>
      </c>
      <c r="C29" t="b">
        <f>IF(SUM($A28:$A29)&lt;(SUM($B28:$B29)),TRUE)</f>
        <v>0</v>
      </c>
      <c r="F29">
        <v>11790.11</v>
      </c>
      <c r="G29">
        <v>12586.14</v>
      </c>
      <c r="H29" t="b">
        <f t="shared" ref="H29" si="43">IF(SUM($F28:$F29)&lt;(SUM($G28:$G29)),TRUE)</f>
        <v>1</v>
      </c>
      <c r="J29">
        <v>21942.87</v>
      </c>
    </row>
    <row r="30" spans="1:10" x14ac:dyDescent="0.45">
      <c r="A30">
        <v>7997.02</v>
      </c>
      <c r="B30">
        <v>7396.96</v>
      </c>
      <c r="C30">
        <f>C28+1</f>
        <v>2037</v>
      </c>
      <c r="F30">
        <v>3816.75</v>
      </c>
      <c r="G30">
        <v>5236.22</v>
      </c>
      <c r="H30">
        <f t="shared" ref="H30" si="44">H28+1</f>
        <v>2037</v>
      </c>
      <c r="J30">
        <v>7371.73</v>
      </c>
    </row>
    <row r="31" spans="1:10" x14ac:dyDescent="0.45">
      <c r="A31">
        <v>23172.799999999999</v>
      </c>
      <c r="B31">
        <v>23161.61</v>
      </c>
      <c r="C31" t="b">
        <f>IF(SUM($A30:$A31)&lt;(SUM($B30:$B31)),TRUE)</f>
        <v>0</v>
      </c>
      <c r="F31">
        <v>13131.82</v>
      </c>
      <c r="G31">
        <v>13654.37</v>
      </c>
      <c r="H31" t="b">
        <f t="shared" ref="H31" si="45">IF(SUM($F30:$F31)&lt;(SUM($G30:$G31)),TRUE)</f>
        <v>1</v>
      </c>
      <c r="J31">
        <v>23050.63</v>
      </c>
    </row>
    <row r="32" spans="1:10" x14ac:dyDescent="0.45">
      <c r="A32" t="s">
        <v>3</v>
      </c>
      <c r="B32" t="s">
        <v>4</v>
      </c>
      <c r="F32">
        <v>4090.28</v>
      </c>
      <c r="G32">
        <v>5401.99</v>
      </c>
      <c r="H32">
        <f t="shared" ref="H32" si="46">H30+1</f>
        <v>2038</v>
      </c>
      <c r="J32">
        <v>7575.84</v>
      </c>
    </row>
    <row r="33" spans="6:10" x14ac:dyDescent="0.45">
      <c r="F33">
        <v>13956.51</v>
      </c>
      <c r="G33">
        <v>14383.75</v>
      </c>
      <c r="H33" t="b">
        <f t="shared" ref="H33:H47" si="47">IF(SUM($F32:$F33)&lt;(SUM($G32:$G33)),TRUE)</f>
        <v>1</v>
      </c>
      <c r="J33">
        <v>23948.69</v>
      </c>
    </row>
    <row r="34" spans="6:10" x14ac:dyDescent="0.45">
      <c r="F34">
        <v>4367.37</v>
      </c>
      <c r="G34">
        <v>5549.27</v>
      </c>
      <c r="H34">
        <f t="shared" ref="H34" si="48">H32+1</f>
        <v>2039</v>
      </c>
      <c r="J34" t="s">
        <v>5</v>
      </c>
    </row>
    <row r="35" spans="6:10" x14ac:dyDescent="0.45">
      <c r="F35">
        <v>14649.21</v>
      </c>
      <c r="G35">
        <v>15031.78</v>
      </c>
      <c r="H35" t="b">
        <f t="shared" ref="H35" si="49">IF(SUM($F34:$F35)&lt;(SUM($G34:$G35)),TRUE)</f>
        <v>1</v>
      </c>
    </row>
    <row r="36" spans="6:10" x14ac:dyDescent="0.45">
      <c r="F36">
        <v>4637.3</v>
      </c>
      <c r="G36">
        <v>5693.91</v>
      </c>
      <c r="H36">
        <f t="shared" ref="H36" si="50">H34+1</f>
        <v>2040</v>
      </c>
    </row>
    <row r="37" spans="6:10" x14ac:dyDescent="0.45">
      <c r="F37">
        <v>15324.04</v>
      </c>
      <c r="G37">
        <v>15668.22</v>
      </c>
      <c r="H37" t="b">
        <f t="shared" ref="H37" si="51">IF(SUM($F36:$F37)&lt;(SUM($G36:$G37)),TRUE)</f>
        <v>1</v>
      </c>
    </row>
    <row r="38" spans="6:10" x14ac:dyDescent="0.45">
      <c r="F38">
        <v>4909.2700000000004</v>
      </c>
      <c r="G38">
        <v>5840.26</v>
      </c>
      <c r="H38">
        <f t="shared" ref="H38" si="52">H36+1</f>
        <v>2041</v>
      </c>
    </row>
    <row r="39" spans="6:10" x14ac:dyDescent="0.45">
      <c r="F39">
        <v>16003.97</v>
      </c>
      <c r="G39">
        <v>16312.15</v>
      </c>
      <c r="H39" t="b">
        <f t="shared" si="36"/>
        <v>1</v>
      </c>
    </row>
    <row r="40" spans="6:10" x14ac:dyDescent="0.45">
      <c r="F40">
        <v>5186.21</v>
      </c>
      <c r="G40">
        <v>5989.53</v>
      </c>
      <c r="H40">
        <f t="shared" ref="H40" si="53">H38+1</f>
        <v>2042</v>
      </c>
    </row>
    <row r="41" spans="6:10" x14ac:dyDescent="0.45">
      <c r="F41">
        <v>16696.330000000002</v>
      </c>
      <c r="G41">
        <v>16968.939999999999</v>
      </c>
      <c r="H41" t="b">
        <f t="shared" si="40"/>
        <v>1</v>
      </c>
    </row>
    <row r="42" spans="6:10" x14ac:dyDescent="0.45">
      <c r="F42">
        <v>5469.13</v>
      </c>
      <c r="G42">
        <v>6142.12</v>
      </c>
      <c r="H42">
        <f t="shared" ref="H42" si="54">H40+1</f>
        <v>2043</v>
      </c>
    </row>
    <row r="43" spans="6:10" x14ac:dyDescent="0.45">
      <c r="F43">
        <v>17403.62</v>
      </c>
      <c r="G43">
        <v>17640.330000000002</v>
      </c>
      <c r="H43" t="b">
        <f t="shared" ref="H43" si="55">IF(SUM($F42:$F43)&lt;(SUM($G42:$G43)),TRUE)</f>
        <v>1</v>
      </c>
    </row>
    <row r="44" spans="6:10" x14ac:dyDescent="0.45">
      <c r="F44">
        <v>5758.43</v>
      </c>
      <c r="G44">
        <v>6298.18</v>
      </c>
      <c r="H44">
        <f t="shared" ref="H44" si="56">H42+1</f>
        <v>2044</v>
      </c>
    </row>
    <row r="45" spans="6:10" x14ac:dyDescent="0.45">
      <c r="F45">
        <v>18126.87</v>
      </c>
      <c r="G45">
        <v>18327</v>
      </c>
      <c r="H45" t="b">
        <f t="shared" ref="H45" si="57">IF(SUM($F44:$F45)&lt;(SUM($G44:$G45)),TRUE)</f>
        <v>1</v>
      </c>
    </row>
    <row r="46" spans="6:10" x14ac:dyDescent="0.45">
      <c r="F46">
        <v>6054.35</v>
      </c>
      <c r="G46">
        <v>6457.83</v>
      </c>
      <c r="H46">
        <f t="shared" ref="H46" si="58">H44+1</f>
        <v>2045</v>
      </c>
    </row>
    <row r="47" spans="6:10" x14ac:dyDescent="0.45">
      <c r="F47">
        <v>18866.669999999998</v>
      </c>
      <c r="G47">
        <v>19029.45</v>
      </c>
      <c r="H47" t="b">
        <f t="shared" si="47"/>
        <v>1</v>
      </c>
    </row>
    <row r="48" spans="6:10" x14ac:dyDescent="0.45">
      <c r="F48">
        <v>6357.06</v>
      </c>
      <c r="G48">
        <v>6621.14</v>
      </c>
      <c r="H48">
        <f t="shared" ref="H48" si="59">H46+1</f>
        <v>2046</v>
      </c>
    </row>
    <row r="49" spans="6:8" x14ac:dyDescent="0.45">
      <c r="F49">
        <v>19623.46</v>
      </c>
      <c r="G49">
        <v>19748.03</v>
      </c>
      <c r="H49" t="b">
        <f t="shared" ref="H49" si="60">IF(SUM($F48:$F49)&lt;(SUM($G48:$G49)),TRUE)</f>
        <v>1</v>
      </c>
    </row>
    <row r="50" spans="6:8" x14ac:dyDescent="0.45">
      <c r="F50">
        <v>6706.57</v>
      </c>
      <c r="G50">
        <v>6788.21</v>
      </c>
      <c r="H50">
        <f t="shared" ref="H50" si="61">H48+1</f>
        <v>2047</v>
      </c>
    </row>
    <row r="51" spans="6:8" x14ac:dyDescent="0.45">
      <c r="F51">
        <v>20397.64</v>
      </c>
      <c r="G51">
        <v>20483.14</v>
      </c>
      <c r="H51" t="b">
        <f t="shared" ref="H51" si="62">IF(SUM($F50:$F51)&lt;(SUM($G50:$G51)),TRUE)</f>
        <v>1</v>
      </c>
    </row>
    <row r="52" spans="6:8" x14ac:dyDescent="0.45">
      <c r="F52" t="s">
        <v>9</v>
      </c>
      <c r="G5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9E6C-6784-493E-9262-98DE2DC860F6}">
  <dimension ref="A1:J45"/>
  <sheetViews>
    <sheetView tabSelected="1" topLeftCell="A23" workbookViewId="0">
      <selection activeCell="B42" sqref="B42"/>
    </sheetView>
  </sheetViews>
  <sheetFormatPr defaultRowHeight="14.25" x14ac:dyDescent="0.45"/>
  <cols>
    <col min="2" max="2" width="11.86328125" bestFit="1" customWidth="1"/>
  </cols>
  <sheetData>
    <row r="1" spans="1:10" x14ac:dyDescent="0.45">
      <c r="A1" t="s">
        <v>1</v>
      </c>
      <c r="B1" t="s">
        <v>0</v>
      </c>
      <c r="C1" t="s">
        <v>13</v>
      </c>
      <c r="E1" t="s">
        <v>15</v>
      </c>
      <c r="F1" t="s">
        <v>16</v>
      </c>
      <c r="G1" t="s">
        <v>14</v>
      </c>
      <c r="I1" t="s">
        <v>18</v>
      </c>
      <c r="J1" t="s">
        <v>17</v>
      </c>
    </row>
    <row r="2" spans="1:10" x14ac:dyDescent="0.45">
      <c r="A2">
        <v>0</v>
      </c>
      <c r="B2">
        <v>0</v>
      </c>
      <c r="C2">
        <f>2023</f>
        <v>2023</v>
      </c>
      <c r="E2">
        <v>0</v>
      </c>
      <c r="F2">
        <v>0</v>
      </c>
      <c r="G2">
        <f>2023</f>
        <v>2023</v>
      </c>
      <c r="I2">
        <v>0</v>
      </c>
    </row>
    <row r="3" spans="1:10" x14ac:dyDescent="0.45">
      <c r="A3">
        <v>0</v>
      </c>
      <c r="B3">
        <v>0</v>
      </c>
      <c r="C3" t="b">
        <f>IF(SUM($A2:$A3)&lt;(SUM($B2:$B3)),TRUE)</f>
        <v>0</v>
      </c>
      <c r="E3">
        <v>0</v>
      </c>
      <c r="F3">
        <v>0</v>
      </c>
      <c r="G3" t="b">
        <f>IF(SUM($E2:$E3)&lt;(SUM($F2:$F3)),TRUE)</f>
        <v>0</v>
      </c>
      <c r="I3">
        <v>0</v>
      </c>
    </row>
    <row r="4" spans="1:10" x14ac:dyDescent="0.45">
      <c r="A4">
        <v>1674.7</v>
      </c>
      <c r="B4">
        <v>514.69000000000005</v>
      </c>
      <c r="C4">
        <f>C2+1</f>
        <v>2024</v>
      </c>
      <c r="E4">
        <v>1693.86</v>
      </c>
      <c r="F4">
        <v>522.75</v>
      </c>
      <c r="G4">
        <f>G2+1</f>
        <v>2024</v>
      </c>
      <c r="I4">
        <v>523.74</v>
      </c>
    </row>
    <row r="5" spans="1:10" x14ac:dyDescent="0.45">
      <c r="A5">
        <v>3579.29</v>
      </c>
      <c r="B5">
        <v>3579.29</v>
      </c>
      <c r="C5" t="b">
        <f>IF(SUM($A4:$A5)&lt;(SUM($B4:$B5)),TRUE)</f>
        <v>0</v>
      </c>
      <c r="E5">
        <v>3625.26</v>
      </c>
      <c r="F5">
        <v>3623.25</v>
      </c>
      <c r="G5" t="b">
        <f>IF(SUM($E4:$E5)&lt;(SUM($F4:$F5)),TRUE)</f>
        <v>0</v>
      </c>
      <c r="I5">
        <v>3628.62</v>
      </c>
    </row>
    <row r="6" spans="1:10" x14ac:dyDescent="0.45">
      <c r="A6">
        <v>1506.74</v>
      </c>
      <c r="B6">
        <v>441.83</v>
      </c>
      <c r="C6">
        <f>C4+1</f>
        <v>2025</v>
      </c>
      <c r="E6">
        <v>1570.75</v>
      </c>
      <c r="F6">
        <v>468.77</v>
      </c>
      <c r="G6">
        <f>G4+1</f>
        <v>2025</v>
      </c>
      <c r="I6">
        <v>472.06</v>
      </c>
    </row>
    <row r="7" spans="1:10" x14ac:dyDescent="0.45">
      <c r="A7">
        <v>3176.18</v>
      </c>
      <c r="B7">
        <v>3181.85</v>
      </c>
      <c r="C7" t="b">
        <f t="shared" ref="C7" si="0">IF(SUM($A6:$A7)&lt;(SUM($B6:$B7)),TRUE)</f>
        <v>0</v>
      </c>
      <c r="E7">
        <v>3329.79</v>
      </c>
      <c r="F7">
        <v>3328.78</v>
      </c>
      <c r="G7" t="b">
        <f>IF(SUM($E6:$E7)&lt;(SUM($F6:$F7)),TRUE)</f>
        <v>0</v>
      </c>
      <c r="I7">
        <v>3346.72</v>
      </c>
    </row>
    <row r="8" spans="1:10" x14ac:dyDescent="0.45">
      <c r="A8">
        <v>1307.05</v>
      </c>
      <c r="B8">
        <v>355.51</v>
      </c>
      <c r="C8">
        <f t="shared" ref="C8" si="1">C6+1</f>
        <v>2026</v>
      </c>
      <c r="E8">
        <v>1421.15</v>
      </c>
      <c r="F8">
        <v>403.56</v>
      </c>
      <c r="G8">
        <f t="shared" ref="G8" si="2">G6+1</f>
        <v>2026</v>
      </c>
      <c r="I8">
        <v>409.43</v>
      </c>
    </row>
    <row r="9" spans="1:10" x14ac:dyDescent="0.45">
      <c r="A9">
        <v>2696.92</v>
      </c>
      <c r="B9">
        <v>2711.03</v>
      </c>
      <c r="C9" t="b">
        <f t="shared" ref="C9" si="3">IF(SUM($A8:$A9)&lt;(SUM($B8:$B9)),TRUE)</f>
        <v>0</v>
      </c>
      <c r="E9">
        <v>2970.77</v>
      </c>
      <c r="F9">
        <v>2973.13</v>
      </c>
      <c r="G9" t="b">
        <f t="shared" ref="G9" si="4">IF(SUM($E8:$E9)&lt;(SUM($F8:$F9)),TRUE)</f>
        <v>0</v>
      </c>
      <c r="I9">
        <v>3005.14</v>
      </c>
    </row>
    <row r="10" spans="1:10" x14ac:dyDescent="0.45">
      <c r="A10">
        <v>1086.02</v>
      </c>
      <c r="B10">
        <v>259.75</v>
      </c>
      <c r="C10">
        <f t="shared" ref="C10" si="5">C8+1</f>
        <v>2027</v>
      </c>
      <c r="E10">
        <v>1254.6500000000001</v>
      </c>
      <c r="F10">
        <v>330.81</v>
      </c>
      <c r="G10">
        <f t="shared" ref="G10" si="6">G8+1</f>
        <v>2027</v>
      </c>
      <c r="I10">
        <v>339.49</v>
      </c>
    </row>
    <row r="11" spans="1:10" x14ac:dyDescent="0.45">
      <c r="A11">
        <v>2172.04</v>
      </c>
      <c r="B11">
        <v>2190.56</v>
      </c>
      <c r="C11" t="b">
        <f t="shared" ref="C11" si="7">IF(SUM($A10:$A11)&lt;(SUM($B10:$B11)),TRUE)</f>
        <v>0</v>
      </c>
      <c r="E11">
        <v>2571.17</v>
      </c>
      <c r="F11">
        <v>2576.31</v>
      </c>
      <c r="G11" t="b">
        <f t="shared" ref="G11" si="8">IF(SUM($E10:$E11)&lt;(SUM($F10:$F11)),TRUE)</f>
        <v>0</v>
      </c>
      <c r="I11">
        <v>2623.66</v>
      </c>
    </row>
    <row r="12" spans="1:10" x14ac:dyDescent="0.45">
      <c r="A12">
        <v>846.01</v>
      </c>
      <c r="B12">
        <v>188.86</v>
      </c>
      <c r="C12">
        <f t="shared" ref="C12" si="9">C10+1</f>
        <v>2028</v>
      </c>
      <c r="E12">
        <v>1073.26</v>
      </c>
      <c r="F12">
        <v>251.39</v>
      </c>
      <c r="G12">
        <f t="shared" ref="G12" si="10">G10+1</f>
        <v>2028</v>
      </c>
      <c r="I12">
        <v>263.10000000000002</v>
      </c>
    </row>
    <row r="13" spans="1:10" x14ac:dyDescent="0.45">
      <c r="A13">
        <v>1692.01</v>
      </c>
      <c r="B13">
        <v>1716.93</v>
      </c>
      <c r="C13" t="b">
        <f t="shared" ref="C13" si="11">IF(SUM($A12:$A13)&lt;(SUM($B12:$B13)),TRUE)</f>
        <v>0</v>
      </c>
      <c r="E13">
        <v>2146.5300000000002</v>
      </c>
      <c r="F13">
        <v>2152.58</v>
      </c>
      <c r="G13" t="b">
        <f t="shared" ref="G13" si="12">IF(SUM($E12:$E13)&lt;(SUM($F12:$F13)),TRUE)</f>
        <v>0</v>
      </c>
      <c r="I13">
        <v>2206.9499999999998</v>
      </c>
    </row>
    <row r="14" spans="1:10" x14ac:dyDescent="0.45">
      <c r="A14">
        <v>587.16</v>
      </c>
      <c r="B14">
        <v>132.55000000000001</v>
      </c>
      <c r="C14">
        <f t="shared" ref="C14" si="13">C12+1</f>
        <v>2029</v>
      </c>
      <c r="E14">
        <v>877.29</v>
      </c>
      <c r="F14">
        <v>193.8</v>
      </c>
      <c r="G14">
        <f t="shared" ref="G14" si="14">G12+1</f>
        <v>2029</v>
      </c>
      <c r="I14">
        <v>201.28</v>
      </c>
    </row>
    <row r="15" spans="1:10" x14ac:dyDescent="0.45">
      <c r="A15">
        <v>1174.31</v>
      </c>
      <c r="B15">
        <v>1205.03</v>
      </c>
      <c r="C15" t="b">
        <f t="shared" ref="C15" si="15">IF(SUM($A14:$A15)&lt;(SUM($B14:$B15)),TRUE)</f>
        <v>0</v>
      </c>
      <c r="E15">
        <v>1754.57</v>
      </c>
      <c r="F15">
        <v>1761.8</v>
      </c>
      <c r="G15" t="b">
        <f t="shared" ref="G15" si="16">IF(SUM($E14:$E15)&lt;(SUM($F14:$F15)),TRUE)</f>
        <v>0</v>
      </c>
      <c r="I15">
        <v>1829.78</v>
      </c>
    </row>
    <row r="16" spans="1:10" x14ac:dyDescent="0.45">
      <c r="A16">
        <v>308.45999999999998</v>
      </c>
      <c r="B16">
        <v>71.78</v>
      </c>
      <c r="C16">
        <f t="shared" ref="C16" si="17">C14+1</f>
        <v>2030</v>
      </c>
      <c r="E16">
        <v>665.88</v>
      </c>
      <c r="F16">
        <v>147.33000000000001</v>
      </c>
      <c r="G16">
        <f t="shared" ref="G16" si="18">G14+1</f>
        <v>2030</v>
      </c>
      <c r="I16">
        <v>156.55000000000001</v>
      </c>
    </row>
    <row r="17" spans="1:9" x14ac:dyDescent="0.45">
      <c r="A17">
        <v>616.91</v>
      </c>
      <c r="B17">
        <v>652.58000000000004</v>
      </c>
      <c r="C17" t="b">
        <f t="shared" ref="C17:C25" si="19">IF(SUM($A16:$A17)&lt;(SUM($B16:$B17)),TRUE)</f>
        <v>0</v>
      </c>
      <c r="E17">
        <v>1331.76</v>
      </c>
      <c r="F17">
        <v>1339.35</v>
      </c>
      <c r="G17" t="b">
        <f t="shared" ref="G17" si="20">IF(SUM($E16:$E17)&lt;(SUM($F16:$F17)),TRUE)</f>
        <v>0</v>
      </c>
      <c r="I17">
        <v>1423.19</v>
      </c>
    </row>
    <row r="18" spans="1:9" x14ac:dyDescent="0.45">
      <c r="A18">
        <v>2703.84</v>
      </c>
      <c r="B18">
        <v>824.85</v>
      </c>
      <c r="C18">
        <f t="shared" ref="C18" si="21">C16+1</f>
        <v>2031</v>
      </c>
      <c r="E18">
        <v>437.9</v>
      </c>
      <c r="F18">
        <v>97.1</v>
      </c>
      <c r="G18">
        <f t="shared" ref="G18" si="22">G16+1</f>
        <v>2031</v>
      </c>
      <c r="I18">
        <v>108.19</v>
      </c>
    </row>
    <row r="19" spans="1:9" x14ac:dyDescent="0.45">
      <c r="A19">
        <v>6049.22</v>
      </c>
      <c r="B19">
        <v>5271.07</v>
      </c>
      <c r="C19" t="b">
        <f t="shared" ref="C19:C27" si="23">IF(SUM($A18:$A19)&lt;(SUM($B18:$B19)),TRUE)</f>
        <v>0</v>
      </c>
      <c r="E19">
        <v>875.81</v>
      </c>
      <c r="F19">
        <v>882.72</v>
      </c>
      <c r="G19" t="b">
        <f t="shared" ref="G19" si="24">IF(SUM($E18:$E19)&lt;(SUM($F18:$F19)),TRUE)</f>
        <v>0</v>
      </c>
      <c r="I19">
        <v>983.57</v>
      </c>
    </row>
    <row r="20" spans="1:9" x14ac:dyDescent="0.45">
      <c r="A20">
        <v>5725.22</v>
      </c>
      <c r="B20">
        <v>4596.24</v>
      </c>
      <c r="C20">
        <f t="shared" ref="C20" si="25">C18+1</f>
        <v>2032</v>
      </c>
      <c r="E20">
        <v>192.11</v>
      </c>
      <c r="F20">
        <v>42.82</v>
      </c>
      <c r="G20">
        <f t="shared" ref="G20" si="26">G18+1</f>
        <v>2032</v>
      </c>
      <c r="I20">
        <v>55.91</v>
      </c>
    </row>
    <row r="21" spans="1:9" x14ac:dyDescent="0.45">
      <c r="A21">
        <v>15805.96</v>
      </c>
      <c r="B21">
        <v>15221.39</v>
      </c>
      <c r="C21" t="b">
        <f t="shared" ref="C21:C29" si="27">IF(SUM($A20:$A21)&lt;(SUM($B20:$B21)),TRUE)</f>
        <v>0</v>
      </c>
      <c r="E21">
        <v>384.21</v>
      </c>
      <c r="F21">
        <v>389.24</v>
      </c>
      <c r="G21" t="b">
        <f t="shared" ref="G21" si="28">IF(SUM($E20:$E21)&lt;(SUM($F20:$F21)),TRUE)</f>
        <v>0</v>
      </c>
      <c r="I21">
        <v>508.31</v>
      </c>
    </row>
    <row r="22" spans="1:9" x14ac:dyDescent="0.45">
      <c r="A22">
        <v>6484.1</v>
      </c>
      <c r="B22">
        <v>6014.91</v>
      </c>
      <c r="C22">
        <f t="shared" ref="C22" si="29">C20+1</f>
        <v>2033</v>
      </c>
      <c r="E22">
        <v>3647.32</v>
      </c>
      <c r="F22">
        <v>1938.35</v>
      </c>
      <c r="G22">
        <f t="shared" ref="G22" si="30">G20+1</f>
        <v>2033</v>
      </c>
      <c r="I22">
        <v>900.67</v>
      </c>
    </row>
    <row r="23" spans="1:9" x14ac:dyDescent="0.45">
      <c r="A23">
        <v>19145.04</v>
      </c>
      <c r="B23">
        <v>18768.060000000001</v>
      </c>
      <c r="C23" t="b">
        <f t="shared" ref="C23" si="31">IF(SUM($A22:$A23)&lt;(SUM($B22:$B23)),TRUE)</f>
        <v>0</v>
      </c>
      <c r="E23">
        <v>8313.57</v>
      </c>
      <c r="F23">
        <v>8325.4</v>
      </c>
      <c r="G23" t="b">
        <f t="shared" ref="G23" si="32">IF(SUM($E22:$E23)&lt;(SUM($F22:$F23)),TRUE)</f>
        <v>0</v>
      </c>
      <c r="I23">
        <v>5495.34</v>
      </c>
    </row>
    <row r="24" spans="1:9" x14ac:dyDescent="0.45">
      <c r="A24">
        <v>6811.91</v>
      </c>
      <c r="B24">
        <v>6708.26</v>
      </c>
      <c r="C24">
        <f t="shared" ref="C24" si="33">C22+1</f>
        <v>2034</v>
      </c>
      <c r="E24">
        <v>5198.84</v>
      </c>
      <c r="F24">
        <v>3865.9</v>
      </c>
      <c r="G24">
        <f t="shared" ref="G24" si="34">G22+1</f>
        <v>2034</v>
      </c>
      <c r="I24">
        <v>3467.33</v>
      </c>
    </row>
    <row r="25" spans="1:9" x14ac:dyDescent="0.45">
      <c r="A25">
        <v>20587.43</v>
      </c>
      <c r="B25">
        <v>20401.27</v>
      </c>
      <c r="C25" t="b">
        <f t="shared" si="19"/>
        <v>0</v>
      </c>
      <c r="E25">
        <v>13489.89</v>
      </c>
      <c r="F25">
        <v>13295.67</v>
      </c>
      <c r="G25" t="b">
        <f t="shared" ref="G25" si="35">IF(SUM($E24:$E25)&lt;(SUM($F24:$F25)),TRUE)</f>
        <v>0</v>
      </c>
      <c r="I25">
        <v>11967.08</v>
      </c>
    </row>
    <row r="26" spans="1:9" x14ac:dyDescent="0.45">
      <c r="A26">
        <v>7026.35</v>
      </c>
      <c r="B26">
        <v>7203.91</v>
      </c>
      <c r="C26">
        <f t="shared" ref="C26" si="36">C24+1</f>
        <v>2035</v>
      </c>
      <c r="E26">
        <v>5639.99</v>
      </c>
      <c r="F26">
        <v>4618.97</v>
      </c>
      <c r="G26">
        <f t="shared" ref="G26" si="37">G24+1</f>
        <v>2035</v>
      </c>
      <c r="I26">
        <v>4271.5600000000004</v>
      </c>
    </row>
    <row r="27" spans="1:9" x14ac:dyDescent="0.45">
      <c r="A27">
        <v>21530.95</v>
      </c>
      <c r="B27">
        <v>21467.200000000001</v>
      </c>
      <c r="C27" t="b">
        <f t="shared" si="23"/>
        <v>1</v>
      </c>
      <c r="E27">
        <v>15430.96</v>
      </c>
      <c r="F27">
        <v>15278.23</v>
      </c>
      <c r="G27" t="b">
        <f t="shared" ref="G27" si="38">IF(SUM($E26:$E27)&lt;(SUM($F26:$F27)),TRUE)</f>
        <v>0</v>
      </c>
      <c r="I27">
        <v>14409.69</v>
      </c>
    </row>
    <row r="28" spans="1:9" x14ac:dyDescent="0.45">
      <c r="A28">
        <v>7213.39</v>
      </c>
      <c r="B28">
        <v>7627.88</v>
      </c>
      <c r="C28">
        <f t="shared" ref="C28" si="39">C26+1</f>
        <v>2036</v>
      </c>
      <c r="E28">
        <v>5866.53</v>
      </c>
      <c r="F28">
        <v>5050.45</v>
      </c>
      <c r="G28">
        <f t="shared" ref="G28" si="40">G26+1</f>
        <v>2036</v>
      </c>
      <c r="I28">
        <v>4743.57</v>
      </c>
    </row>
    <row r="29" spans="1:9" x14ac:dyDescent="0.45">
      <c r="A29">
        <v>22353.91</v>
      </c>
      <c r="B29">
        <v>22378.95</v>
      </c>
      <c r="C29" t="b">
        <f t="shared" si="27"/>
        <v>1</v>
      </c>
      <c r="E29">
        <v>16427.740000000002</v>
      </c>
      <c r="F29">
        <v>16356.93</v>
      </c>
      <c r="G29" t="b">
        <f t="shared" ref="G29" si="41">IF(SUM($E28:$E29)&lt;(SUM($F28:$F29)),TRUE)</f>
        <v>0</v>
      </c>
      <c r="I29">
        <v>15589.72</v>
      </c>
    </row>
    <row r="30" spans="1:9" x14ac:dyDescent="0.45">
      <c r="A30">
        <v>7396.96</v>
      </c>
      <c r="B30">
        <v>8036.78</v>
      </c>
      <c r="C30">
        <f t="shared" ref="C30" si="42">C28+1</f>
        <v>2037</v>
      </c>
      <c r="E30">
        <v>6038.4</v>
      </c>
      <c r="F30">
        <v>5379.9</v>
      </c>
      <c r="G30">
        <f t="shared" ref="G30" si="43">G28+1</f>
        <v>2037</v>
      </c>
      <c r="I30">
        <v>5080.91</v>
      </c>
    </row>
    <row r="31" spans="1:9" x14ac:dyDescent="0.45">
      <c r="A31">
        <v>23161.61</v>
      </c>
      <c r="B31">
        <v>23258.31</v>
      </c>
      <c r="C31" t="b">
        <f t="shared" ref="C31" si="44">IF(SUM($A30:$A31)&lt;(SUM($B30:$B31)),TRUE)</f>
        <v>1</v>
      </c>
      <c r="E31">
        <v>17183.95</v>
      </c>
      <c r="F31">
        <v>17180.55</v>
      </c>
      <c r="G31" t="b">
        <f t="shared" ref="G31" si="45">IF(SUM($E30:$E31)&lt;(SUM($F30:$F31)),TRUE)</f>
        <v>0</v>
      </c>
      <c r="I31">
        <v>16433.07</v>
      </c>
    </row>
    <row r="32" spans="1:9" x14ac:dyDescent="0.45">
      <c r="A32" t="s">
        <v>2</v>
      </c>
      <c r="B32" t="s">
        <v>11</v>
      </c>
      <c r="E32">
        <v>6198.05</v>
      </c>
      <c r="F32">
        <v>5682.44</v>
      </c>
      <c r="G32">
        <f t="shared" ref="G32" si="46">G30+1</f>
        <v>2038</v>
      </c>
      <c r="I32">
        <v>5080.91</v>
      </c>
    </row>
    <row r="33" spans="1:9" x14ac:dyDescent="0.45">
      <c r="E33">
        <v>17886.400000000001</v>
      </c>
      <c r="F33">
        <v>17936.91</v>
      </c>
      <c r="G33" t="b">
        <f t="shared" ref="G33" si="47">IF(SUM($E32:$E33)&lt;(SUM($F32:$F33)),TRUE)</f>
        <v>0</v>
      </c>
      <c r="I33">
        <v>16433.07</v>
      </c>
    </row>
    <row r="34" spans="1:9" x14ac:dyDescent="0.45">
      <c r="A34" t="s">
        <v>12</v>
      </c>
      <c r="B34" t="s">
        <v>12</v>
      </c>
      <c r="E34">
        <v>6357</v>
      </c>
      <c r="F34">
        <v>5981.32</v>
      </c>
      <c r="G34">
        <f t="shared" ref="G34" si="48">G32+1</f>
        <v>2039</v>
      </c>
      <c r="I34">
        <v>5080.91</v>
      </c>
    </row>
    <row r="35" spans="1:9" x14ac:dyDescent="0.45">
      <c r="A35">
        <f>SUM(A2:A31)</f>
        <v>194419.69</v>
      </c>
      <c r="B35">
        <f>SUM(B2:B31)</f>
        <v>184981.32</v>
      </c>
      <c r="E35">
        <v>18585.79</v>
      </c>
      <c r="F35">
        <v>18684.11</v>
      </c>
      <c r="G35" t="b">
        <f t="shared" ref="G35" si="49">IF(SUM($E34:$E35)&lt;(SUM($F34:$F35)),TRUE)</f>
        <v>0</v>
      </c>
      <c r="I35">
        <v>16433.07</v>
      </c>
    </row>
    <row r="36" spans="1:9" x14ac:dyDescent="0.45">
      <c r="E36">
        <v>6518.43</v>
      </c>
      <c r="F36">
        <v>6283.81</v>
      </c>
      <c r="G36">
        <f t="shared" ref="G36" si="50">G34+1</f>
        <v>2040</v>
      </c>
      <c r="I36">
        <v>5080.91</v>
      </c>
    </row>
    <row r="37" spans="1:9" x14ac:dyDescent="0.45">
      <c r="A37">
        <f>A35-B35</f>
        <v>9438.3699999999953</v>
      </c>
      <c r="E37">
        <v>19296.080000000002</v>
      </c>
      <c r="F37">
        <v>19440.32</v>
      </c>
      <c r="G37" t="b">
        <f t="shared" ref="G37" si="51">IF(SUM($E36:$E37)&lt;(SUM($F36:$F37)),TRUE)</f>
        <v>0</v>
      </c>
      <c r="I37">
        <v>16433.07</v>
      </c>
    </row>
    <row r="38" spans="1:9" x14ac:dyDescent="0.45">
      <c r="E38">
        <v>6683.26</v>
      </c>
      <c r="F38">
        <v>6619.97</v>
      </c>
      <c r="G38">
        <f t="shared" ref="G38" si="52">G36+1</f>
        <v>2041</v>
      </c>
      <c r="I38">
        <v>5080.91</v>
      </c>
    </row>
    <row r="39" spans="1:9" x14ac:dyDescent="0.45">
      <c r="E39">
        <v>20021.32</v>
      </c>
      <c r="F39">
        <v>20211.400000000001</v>
      </c>
      <c r="G39" t="b">
        <f t="shared" ref="G39" si="53">IF(SUM($E38:$E39)&lt;(SUM($F38:$F39)),TRUE)</f>
        <v>1</v>
      </c>
      <c r="I39">
        <v>16433.07</v>
      </c>
    </row>
    <row r="40" spans="1:9" x14ac:dyDescent="0.45">
      <c r="E40">
        <v>6851.78</v>
      </c>
      <c r="F40">
        <v>6989.24</v>
      </c>
      <c r="G40">
        <f t="shared" ref="G40" si="54">G38+1</f>
        <v>2042</v>
      </c>
      <c r="I40">
        <v>5080.91</v>
      </c>
    </row>
    <row r="41" spans="1:9" x14ac:dyDescent="0.45">
      <c r="E41">
        <v>20762.849999999999</v>
      </c>
      <c r="F41">
        <v>21005.54</v>
      </c>
      <c r="G41" t="b">
        <f t="shared" ref="G41" si="55">IF(SUM($E40:$E41)&lt;(SUM($F40:$F41)),TRUE)</f>
        <v>1</v>
      </c>
      <c r="I41">
        <v>16433.07</v>
      </c>
    </row>
    <row r="42" spans="1:9" x14ac:dyDescent="0.45">
      <c r="E42" t="s">
        <v>8</v>
      </c>
      <c r="F42" t="s">
        <v>8</v>
      </c>
      <c r="I42" t="s">
        <v>8</v>
      </c>
    </row>
    <row r="44" spans="1:9" x14ac:dyDescent="0.45">
      <c r="E44" t="s">
        <v>12</v>
      </c>
      <c r="F44" t="s">
        <v>12</v>
      </c>
      <c r="I44" t="s">
        <v>12</v>
      </c>
    </row>
    <row r="45" spans="1:9" x14ac:dyDescent="0.45">
      <c r="E45">
        <f>SUM(E2:E41)</f>
        <v>254574.87</v>
      </c>
      <c r="F45">
        <f>SUM(F2:F41)</f>
        <v>241610.9</v>
      </c>
      <c r="I45">
        <f>SUM(I2:I41)</f>
        <v>212014.53000000006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Destrait</dc:creator>
  <cp:lastModifiedBy>Alice Destrait</cp:lastModifiedBy>
  <dcterms:created xsi:type="dcterms:W3CDTF">2023-12-18T15:05:38Z</dcterms:created>
  <dcterms:modified xsi:type="dcterms:W3CDTF">2023-12-18T21:33:39Z</dcterms:modified>
</cp:coreProperties>
</file>