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ice/CVs &amp; Portfolios/Data Portfolio/"/>
    </mc:Choice>
  </mc:AlternateContent>
  <xr:revisionPtr revIDLastSave="0" documentId="13_ncr:1_{40111ACA-D9BD-B745-A511-2AE018F77C6C}" xr6:coauthVersionLast="47" xr6:coauthVersionMax="47" xr10:uidLastSave="{00000000-0000-0000-0000-000000000000}"/>
  <bookViews>
    <workbookView xWindow="0" yWindow="500" windowWidth="28800" windowHeight="16240" xr2:uid="{DB3E39E1-F145-48AF-87C6-0CADC352F859}"/>
  </bookViews>
  <sheets>
    <sheet name="Dashboard" sheetId="11" r:id="rId1"/>
    <sheet name="Combined Data" sheetId="1" r:id="rId2"/>
    <sheet name="Pivot Data" sheetId="3" r:id="rId3"/>
    <sheet name="Further analysis" sheetId="19" r:id="rId4"/>
  </sheets>
  <definedNames>
    <definedName name="_xlnm._FilterDatabase" localSheetId="1" hidden="1">'Combined Data'!$A$1:$K$62</definedName>
    <definedName name="Slicer_Account_Type">#N/A</definedName>
    <definedName name="Slicer_Media_Type">#N/A</definedName>
    <definedName name="Slicer_Media_Type1">#N/A</definedName>
  </definedNames>
  <calcPr calcId="191028"/>
  <pivotCaches>
    <pivotCache cacheId="14" r:id="rId5"/>
    <pivotCache cacheId="1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1" l="1" a="1"/>
  <c r="M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<sst xmlns="http://schemas.openxmlformats.org/spreadsheetml/2006/main" count="491" uniqueCount="169">
  <si>
    <t>Post Copy</t>
  </si>
  <si>
    <t>Brand</t>
  </si>
  <si>
    <t>Account Type</t>
  </si>
  <si>
    <t>Permalink</t>
  </si>
  <si>
    <t>PublishedTime</t>
  </si>
  <si>
    <t>Media Type</t>
  </si>
  <si>
    <t xml:space="preserve">Total Post Impressions </t>
  </si>
  <si>
    <t>Total Post Engagement</t>
  </si>
  <si>
    <t xml:space="preserve">Total Video Views </t>
  </si>
  <si>
    <t>Someday this song won't be stuck in our heads... today is not that day 💚</t>
  </si>
  <si>
    <t>disney channel</t>
  </si>
  <si>
    <t>https://www.instagram.com/reel/CvK_9KhgFPl/</t>
  </si>
  <si>
    <t>Video</t>
  </si>
  <si>
    <t>It's the 10th anniversary of Teen Beach Movie! Catch us re-watching both movies... and wondering where the time went 😅</t>
  </si>
  <si>
    <t>https://www.instagram.com/p/Cu4l5B0Oqdb/</t>
  </si>
  <si>
    <t>Carousel</t>
  </si>
  <si>
    <t>#Throwback to the movie that stole our hearts and made us believe in the power of music 🍋🎵</t>
  </si>
  <si>
    <t>https://www.instagram.com/reel/Cu086wEINyL/</t>
  </si>
  <si>
    <t>No spell can get between the Russo siblings 💖</t>
  </si>
  <si>
    <t>https://www.instagram.com/reel/CuV4l9_tZWw/</t>
  </si>
  <si>
    <t>There's no such thing as too much pink 💅</t>
  </si>
  <si>
    <t>https://www.instagram.com/p/Cu8lxN7uNtV/</t>
  </si>
  <si>
    <t>Photo</t>
  </si>
  <si>
    <t>10 years ago today, Liv and Maddie started showing us that everything is better in stereo 💞</t>
  </si>
  <si>
    <t>https://www.instagram.com/reel/Cu4ka2rNIoQ/</t>
  </si>
  <si>
    <t>The most important meal of the day 💖</t>
  </si>
  <si>
    <t>https://www.instagram.com/reel/CumqUOUL-AH/</t>
  </si>
  <si>
    <t>If you loved these classics, then #TheSlumberParty is definitely for you 🤩</t>
  </si>
  <si>
    <t>https://www.instagram.com/p/CuPlwB5MSR5/</t>
  </si>
  <si>
    <t xml:space="preserve">Magical makeovers do sound pretty fun 🤔 Which slumber party would you attend? </t>
  </si>
  <si>
    <t>https://www.instagram.com/p/CvREP-NOqO-/</t>
  </si>
  <si>
    <t>Would YOU spend a night with 999 ghosts? 👻 See Disney’s #HauntedMansion, appearing only in theaters Friday, July 28.</t>
  </si>
  <si>
    <t>https://www.instagram.com/reel/CvH9N8Gokue/</t>
  </si>
  <si>
    <t xml:space="preserve">She's everything 💖 </t>
  </si>
  <si>
    <t>https://www.instagram.com/reel/Cu5DSN_r-m7/</t>
  </si>
  <si>
    <t>Oompa Loompa couture is in this year 🧡</t>
  </si>
  <si>
    <t>https://www.instagram.com/reel/Cu-UGpFJNMG/</t>
  </si>
  <si>
    <t>These are the only aliens we know about... 👀</t>
  </si>
  <si>
    <t>https://www.instagram.com/reel/CvYEZ5Ag7mo/</t>
  </si>
  <si>
    <t>Happy #InternationalDayOfFriendship! Which one sums up you and your besties? 💖</t>
  </si>
  <si>
    <t>https://www.instagram.com/p/CvTiSH9NgIw/</t>
  </si>
  <si>
    <t>@isabellapappas_'s dressing room is the ultimate nap oasis 😌</t>
  </si>
  <si>
    <t>https://www.instagram.com/reel/CusTWqRLs-h/</t>
  </si>
  <si>
    <t>We're Mesmer stans first, human beings second 💜</t>
  </si>
  <si>
    <t>https://www.instagram.com/reel/CvT7P43Nqs4/</t>
  </si>
  <si>
    <t>Get excited — it's only five days until #TheSlumberParty! 👀 Watch the premiere this Thursday at 8p on #DisneyChannel and available the next day on @DisneyPlus OnDisneyPlus.Disney.com</t>
  </si>
  <si>
    <t>https://www.instagram.com/reel/CvAfuKvrqR3/</t>
  </si>
  <si>
    <t>We're definitely an Anna Maria 💅 Tag a friend and tell them which #TheSlumberParty character they're most like, too!</t>
  </si>
  <si>
    <t>https://www.instagram.com/p/CuYlDcNNW4j/</t>
  </si>
  <si>
    <t>You can always count on a Leo to bring ✨ the drama ✨</t>
  </si>
  <si>
    <t>https://www.instagram.com/p/CvBe5HONQsl/</t>
  </si>
  <si>
    <t>Frankie is not to be underestimated 🤭</t>
  </si>
  <si>
    <t>https://www.instagram.com/reel/CupdsJMLmtN/</t>
  </si>
  <si>
    <t>Who are you sending this to? 💞</t>
  </si>
  <si>
    <t>https://www.instagram.com/p/CvNxGRtLsGV/</t>
  </si>
  <si>
    <t>If you could gaze into the... past? 🔮</t>
  </si>
  <si>
    <t>https://www.instagram.com/p/Cu_YEtcN8XJ/</t>
  </si>
  <si>
    <t>On a scale of 1-10? About a 12 🥰</t>
  </si>
  <si>
    <t>https://www.instagram.com/reel/Cu-HGb8A3Ni/</t>
  </si>
  <si>
    <t>X</t>
  </si>
  <si>
    <t>https://twitter.com/DisneyChannel/status/1682435268387676179</t>
  </si>
  <si>
    <t>https://twitter.com/DisneyChannel/status/1682072888835293203</t>
  </si>
  <si>
    <t>https://twitter.com/DisneyChannel/status/1685334373325819904</t>
  </si>
  <si>
    <t>https://twitter.com/DisneyChannel/status/1686119546535436288</t>
  </si>
  <si>
    <t>https://twitter.com/DisneyChannel/status/1681755791882170371</t>
  </si>
  <si>
    <t>https://twitter.com/DisneyChannel/status/1675927391095365641</t>
  </si>
  <si>
    <t>https://twitter.com/DisneyChannel/status/1681725593392492544</t>
  </si>
  <si>
    <t>https://twitter.com/DisneyChannel/status/1684277407316836352</t>
  </si>
  <si>
    <t>https://twitter.com/DisneyChannel/status/1676999453608222721</t>
  </si>
  <si>
    <t xml:space="preserve">Happy #InternationalDayOfFriendship! Which one sums up you and your besties? 💖 </t>
  </si>
  <si>
    <t>https://twitter.com/DisneyChannel/status/1685681663370493952</t>
  </si>
  <si>
    <t>https://twitter.com/DisneyChannel/status/1683850920621232130</t>
  </si>
  <si>
    <t>https://twitter.com/DisneyChannel/status/1682797657935192074</t>
  </si>
  <si>
    <t>https://twitter.com/DisneyChannel/status/1681333022493143040</t>
  </si>
  <si>
    <t>https://twitter.com/DisneyChannel/status/1683205341687717894</t>
  </si>
  <si>
    <t>https://twitter.com/DisneyChannel/status/1682842953478275073</t>
  </si>
  <si>
    <t>https://twitter.com/DisneyChannel/status/1679203975038652418</t>
  </si>
  <si>
    <t>https://twitter.com/DisneyChannel/status/1682465469419208705</t>
  </si>
  <si>
    <t>https://twitter.com/DisneyChannel/status/1684670002685763584</t>
  </si>
  <si>
    <t>https://twitter.com/DisneyChannel/status/1685757210712764416</t>
  </si>
  <si>
    <t>https://twitter.com/DisneyChannel/status/1679883453444022272</t>
  </si>
  <si>
    <t>https://twitter.com/DisneyChannel/status/1677346744227487744</t>
  </si>
  <si>
    <t>https://twitter.com/DisneyChannel/status/1683144948856627200</t>
  </si>
  <si>
    <t>https://www.tiktok.com/@disneychannel/video/7260854573915524398</t>
  </si>
  <si>
    <t xml:space="preserve">No spell can get between the Russo siblings 💖 </t>
  </si>
  <si>
    <t>https://www.tiktok.com/@disneychannel/video/7252751508016500014</t>
  </si>
  <si>
    <t>https://www.tiktok.com/@disneychannel/video/7257946712197877038</t>
  </si>
  <si>
    <t>https://www.tiktok.com/@disneychannel/video/7260071045267213610</t>
  </si>
  <si>
    <t>https://www.tiktok.com/@disneychannel/video/7255008905661533482</t>
  </si>
  <si>
    <t>https://www.tiktok.com/@disneychannel/video/7257189092700704046</t>
  </si>
  <si>
    <t>https://www.tiktok.com/@disneychannel/video/7257591062829468971</t>
  </si>
  <si>
    <t>@izpaps's dressing room is the ultimate nap oasis 😌</t>
  </si>
  <si>
    <t>https://www.tiktok.com/@disneychannel/video/7255778215036407086</t>
  </si>
  <si>
    <t>https://www.tiktok.com/@disneychannel/video/7257622801882909994</t>
  </si>
  <si>
    <t>https://www.tiktok.com/@disneychannel/video/7258688822731410731</t>
  </si>
  <si>
    <t>https://www.tiktok.com/@disneychannel/video/7255704703734992171</t>
  </si>
  <si>
    <t>https://www.tiktok.com/@disneychannel/video/7262054518337113387</t>
  </si>
  <si>
    <t>https://www.tiktok.com/@disneychannel/video/7261642804781239594</t>
  </si>
  <si>
    <t>https://www.tiktok.com/@disneychannel/video/7258348678983765294</t>
  </si>
  <si>
    <t>https://www.tiktok.com/@disneychannel/video/7260608378433473835</t>
  </si>
  <si>
    <t>https://www.tiktok.com/@disneychannel/video/7258736675982200110</t>
  </si>
  <si>
    <t>Step 1:</t>
  </si>
  <si>
    <t>Combine the datasets into one, ensuring the information aligns.</t>
  </si>
  <si>
    <t xml:space="preserve">Step 2: </t>
  </si>
  <si>
    <t>Using the unique function, check there are no random inputs for example in account type, there are only 3 types.</t>
  </si>
  <si>
    <t>Step 3:</t>
  </si>
  <si>
    <t>Check for blanks</t>
  </si>
  <si>
    <t>Step 4:</t>
  </si>
  <si>
    <t>Published Date</t>
  </si>
  <si>
    <t>Published Time</t>
  </si>
  <si>
    <t xml:space="preserve">Step 5: </t>
  </si>
  <si>
    <t>Separate date and time</t>
  </si>
  <si>
    <t xml:space="preserve">Step 6: </t>
  </si>
  <si>
    <t>Remove duplicates</t>
  </si>
  <si>
    <t>Replace the - with Impressions by using = and then cell number. Copy and repaste as values to remove the formula.</t>
  </si>
  <si>
    <t>Row Labels</t>
  </si>
  <si>
    <t>Grand Total</t>
  </si>
  <si>
    <t>Column Labels</t>
  </si>
  <si>
    <t>Step 7:</t>
  </si>
  <si>
    <t xml:space="preserve"> Total Post Impressions </t>
  </si>
  <si>
    <t xml:space="preserve"> Total Video Views </t>
  </si>
  <si>
    <t>TikTok</t>
  </si>
  <si>
    <t>Instagram</t>
  </si>
  <si>
    <t>Rename Account Types for better visuals</t>
  </si>
  <si>
    <t>Use Proper function, then replace tiktok_business with TikTok</t>
  </si>
  <si>
    <t xml:space="preserve"> Total Post Engagement</t>
  </si>
  <si>
    <t>Videos are the best performing media type across all three platforms.</t>
  </si>
  <si>
    <t xml:space="preserve">TikTok has the highest number of total Post Impressions and Video Views. </t>
  </si>
  <si>
    <t>Total Impressions of the Top 5 Posts</t>
  </si>
  <si>
    <t>Total Engagement of the Top 5 Posts</t>
  </si>
  <si>
    <t>Overall Performance</t>
  </si>
  <si>
    <t>Predominant Media Type</t>
  </si>
  <si>
    <t>Data Cleaning Steps:</t>
  </si>
  <si>
    <t>Convert text to number for columns I-K</t>
  </si>
  <si>
    <t>Data Analysis</t>
  </si>
  <si>
    <t>Create Pivot tables for analysis.</t>
  </si>
  <si>
    <t>Firstly, analyse overall performance to see which platform is performing best:</t>
  </si>
  <si>
    <t>Slicer added to distinguish between media types.</t>
  </si>
  <si>
    <t>Copy and paste graph and slicer onto dashboard.</t>
  </si>
  <si>
    <t>Since impressions and video views have a strong correlation, it makes sense to choose only one to analyse in more depth. I have chosen impressions, since this dataset was complete in the raw data.</t>
  </si>
  <si>
    <t>Using impressions again, I have organised the table into the top 5 performing posts.</t>
  </si>
  <si>
    <t xml:space="preserve">A slicer is added to distinguish betweeen media type. </t>
  </si>
  <si>
    <t>This table is also connected to the slicers, so that you can distinguish between media type and account type.</t>
  </si>
  <si>
    <t>TikTok has the highest number of impressions with "We're Mesmer stans first, human beings second 💜".</t>
  </si>
  <si>
    <t>Instagram has the highest engagement with "Someday this song won't be stuck in our heads... today is not that day 💚".</t>
  </si>
  <si>
    <t xml:space="preserve">This table shows the top 5 posts with their engagement and impression performance. </t>
  </si>
  <si>
    <t xml:space="preserve">Here it is clear which post has performed best, but now to break it down between account and media type for furhter analysis. </t>
  </si>
  <si>
    <t>Comparing the engagement across posts, interestingly, TikToks best post for impressions, does not have a great engagment. Instagram has better engagement.</t>
  </si>
  <si>
    <t>20</t>
  </si>
  <si>
    <t>22</t>
  </si>
  <si>
    <t>15</t>
  </si>
  <si>
    <t>17</t>
  </si>
  <si>
    <t>18</t>
  </si>
  <si>
    <t>19</t>
  </si>
  <si>
    <t>21</t>
  </si>
  <si>
    <t>23</t>
  </si>
  <si>
    <t>Overall, posts are uploaded between 3pm to 11pm.</t>
  </si>
  <si>
    <t>Across all account types, 10pm has a clear peak.</t>
  </si>
  <si>
    <t>When separating the account types, it can be seen that each platform has a different peak at certain times, which must correlate to the demographic of users for each platform.</t>
  </si>
  <si>
    <t>Tik tok has more activity at 10pm, Instagram at 8pm and X at around 6pm.</t>
  </si>
  <si>
    <t xml:space="preserve">Sum of Total Post Impressions </t>
  </si>
  <si>
    <t>Engagement performance based on time of post upload</t>
  </si>
  <si>
    <t>Impression performance based on time of post upload</t>
  </si>
  <si>
    <t>Why is engagement and impressions so different?</t>
  </si>
  <si>
    <t>Since both the top posts are videos, I will be exploring post upload time to see if there is a correlation there.</t>
  </si>
  <si>
    <t xml:space="preserve">Top Performing Post </t>
  </si>
  <si>
    <t>Here is a comparison of the media types and their impressions across each platform. Overall, video has the best impression.</t>
  </si>
  <si>
    <t>To get the overall totals I created a new table for the pie chart:</t>
  </si>
  <si>
    <t>Percentage of Impressions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</si>
</sst>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F400]h:mm:ss\ AM/PM"/>
  </numFmts>
  <fonts count="6" x14ac:knownFonts="1">
    <font>
      <sz val="11"/>
      <color theme="1"/>
      <name val="Calibri"/>
      <family val="2"/>
      <scheme val="minor"/>
    </font>
    <font>
      <sz val="11"/>
      <color theme="1"/>
      <name val="Calibri"/>
      <family val="2"/>
      <scheme val="minor"/>
    </font>
    <font>
      <u/>
      <sz val="11"/>
      <color theme="10"/>
      <name val="Calibri"/>
      <family val="2"/>
      <scheme val="minor"/>
    </font>
    <font>
      <sz val="12"/>
      <color theme="0"/>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theme="4" tint="0.79998168889431442"/>
        <bgColor theme="4" tint="0.79998168889431442"/>
      </patternFill>
    </fill>
    <fill>
      <patternFill patternType="solid">
        <fgColor rgb="FFFFFF00"/>
        <bgColor indexed="64"/>
      </patternFill>
    </fill>
  </fills>
  <borders count="3">
    <border>
      <left/>
      <right/>
      <top/>
      <bottom/>
      <diagonal/>
    </border>
    <border>
      <left/>
      <right/>
      <top style="thin">
        <color theme="4" tint="0.39997558519241921"/>
      </top>
      <bottom/>
      <diagonal/>
    </border>
    <border>
      <left/>
      <right/>
      <top/>
      <bottom style="thin">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22">
    <xf numFmtId="0" fontId="0" fillId="0" borderId="0" xfId="0"/>
    <xf numFmtId="22" fontId="0" fillId="0" borderId="0" xfId="0" applyNumberFormat="1"/>
    <xf numFmtId="165" fontId="0" fillId="0" borderId="0" xfId="1" applyNumberFormat="1" applyFont="1"/>
    <xf numFmtId="0" fontId="2" fillId="0" borderId="0" xfId="2"/>
    <xf numFmtId="1" fontId="0" fillId="0" borderId="0" xfId="1" applyNumberFormat="1" applyFont="1"/>
    <xf numFmtId="21" fontId="0" fillId="0" borderId="0" xfId="0" applyNumberFormat="1"/>
    <xf numFmtId="166"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3" fillId="2" borderId="0" xfId="0" applyFont="1" applyFill="1"/>
    <xf numFmtId="3" fontId="0" fillId="0" borderId="0" xfId="0" applyNumberFormat="1"/>
    <xf numFmtId="0" fontId="5" fillId="0" borderId="0" xfId="0" applyFont="1"/>
    <xf numFmtId="0" fontId="0" fillId="0" borderId="0" xfId="0" applyAlignment="1">
      <alignment horizontal="left" indent="1"/>
    </xf>
    <xf numFmtId="165" fontId="0" fillId="4" borderId="0" xfId="1" applyNumberFormat="1" applyFont="1" applyFill="1"/>
    <xf numFmtId="0" fontId="0" fillId="4" borderId="0" xfId="0" applyFill="1"/>
    <xf numFmtId="10" fontId="0" fillId="0" borderId="0" xfId="0" applyNumberFormat="1"/>
    <xf numFmtId="10" fontId="4" fillId="3" borderId="1" xfId="0" applyNumberFormat="1" applyFont="1" applyFill="1" applyBorder="1"/>
    <xf numFmtId="0" fontId="0" fillId="0" borderId="2" xfId="0" applyBorder="1" applyAlignment="1">
      <alignment horizontal="left"/>
    </xf>
    <xf numFmtId="0" fontId="0" fillId="0" borderId="2" xfId="0" applyBorder="1"/>
    <xf numFmtId="0" fontId="0" fillId="0" borderId="0" xfId="0" applyAlignment="1">
      <alignment horizontal="center" wrapText="1"/>
    </xf>
  </cellXfs>
  <cellStyles count="3">
    <cellStyle name="Comma" xfId="1" builtinId="3"/>
    <cellStyle name="Hyperlink" xfId="2" builtinId="8"/>
    <cellStyle name="Normal" xfId="0" builtinId="0"/>
  </cellStyles>
  <dxfs count="7">
    <dxf>
      <numFmt numFmtId="26" formatCode="hh:mm:ss"/>
    </dxf>
    <dxf>
      <numFmt numFmtId="19" formatCode="dd/mm/yyyy"/>
    </dxf>
    <dxf>
      <numFmt numFmtId="27" formatCode="dd/mm/yyyy\ hh:mm"/>
    </dxf>
    <dxf>
      <numFmt numFmtId="3" formatCode="#,##0"/>
    </dxf>
    <dxf>
      <numFmt numFmtId="3" formatCode="#,##0"/>
    </dxf>
    <dxf>
      <numFmt numFmtId="1" formatCode="0"/>
    </dxf>
    <dxf>
      <numFmt numFmtId="3" formatCode="#,##0"/>
    </dxf>
  </dxfs>
  <tableStyles count="0" defaultTableStyle="TableStyleMedium2" defaultPivotStyle="PivotStyleLight16"/>
  <colors>
    <mruColors>
      <color rgb="FF8771C4"/>
      <color rgb="FF00C2BA"/>
      <color rgb="FFF228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pivotFmt>
    </c:pivotFmts>
    <c:plotArea>
      <c:layout/>
      <c:barChart>
        <c:barDir val="bar"/>
        <c:grouping val="clustered"/>
        <c:varyColors val="0"/>
        <c:ser>
          <c:idx val="0"/>
          <c:order val="0"/>
          <c:tx>
            <c:strRef>
              <c:f>'Pivot Data'!$B$6</c:f>
              <c:strCache>
                <c:ptCount val="1"/>
                <c:pt idx="0">
                  <c:v> Total Post Engagement</c:v>
                </c:pt>
              </c:strCache>
            </c:strRef>
          </c:tx>
          <c:spPr>
            <a:solidFill>
              <a:schemeClr val="accent1"/>
            </a:solidFill>
            <a:ln>
              <a:noFill/>
            </a:ln>
            <a:effectLst/>
          </c:spPr>
          <c:invertIfNegative val="0"/>
          <c:cat>
            <c:strRef>
              <c:f>'Pivot Data'!$A$7:$A$10</c:f>
              <c:strCache>
                <c:ptCount val="3"/>
                <c:pt idx="0">
                  <c:v>Instagram</c:v>
                </c:pt>
                <c:pt idx="1">
                  <c:v>X</c:v>
                </c:pt>
                <c:pt idx="2">
                  <c:v>TikTok</c:v>
                </c:pt>
              </c:strCache>
            </c:strRef>
          </c:cat>
          <c:val>
            <c:numRef>
              <c:f>'Pivot Data'!$B$7:$B$10</c:f>
              <c:numCache>
                <c:formatCode>#,##0</c:formatCode>
                <c:ptCount val="3"/>
                <c:pt idx="0">
                  <c:v>813044</c:v>
                </c:pt>
                <c:pt idx="1">
                  <c:v>24631</c:v>
                </c:pt>
                <c:pt idx="2">
                  <c:v>650260</c:v>
                </c:pt>
              </c:numCache>
            </c:numRef>
          </c:val>
          <c:extLst>
            <c:ext xmlns:c16="http://schemas.microsoft.com/office/drawing/2014/chart" uri="{C3380CC4-5D6E-409C-BE32-E72D297353CC}">
              <c16:uniqueId val="{00000000-ADF0-9B41-9E31-A8F2AB58E841}"/>
            </c:ext>
          </c:extLst>
        </c:ser>
        <c:ser>
          <c:idx val="1"/>
          <c:order val="1"/>
          <c:tx>
            <c:strRef>
              <c:f>'Pivot Data'!$C$6</c:f>
              <c:strCache>
                <c:ptCount val="1"/>
                <c:pt idx="0">
                  <c:v> Total Post Impressions </c:v>
                </c:pt>
              </c:strCache>
            </c:strRef>
          </c:tx>
          <c:spPr>
            <a:solidFill>
              <a:schemeClr val="accent3"/>
            </a:solidFill>
            <a:ln>
              <a:noFill/>
            </a:ln>
            <a:effectLst/>
          </c:spPr>
          <c:invertIfNegative val="0"/>
          <c:cat>
            <c:strRef>
              <c:f>'Pivot Data'!$A$7:$A$10</c:f>
              <c:strCache>
                <c:ptCount val="3"/>
                <c:pt idx="0">
                  <c:v>Instagram</c:v>
                </c:pt>
                <c:pt idx="1">
                  <c:v>X</c:v>
                </c:pt>
                <c:pt idx="2">
                  <c:v>TikTok</c:v>
                </c:pt>
              </c:strCache>
            </c:strRef>
          </c:cat>
          <c:val>
            <c:numRef>
              <c:f>'Pivot Data'!$C$7:$C$10</c:f>
              <c:numCache>
                <c:formatCode>#,##0</c:formatCode>
                <c:ptCount val="3"/>
                <c:pt idx="0">
                  <c:v>6502404</c:v>
                </c:pt>
                <c:pt idx="1">
                  <c:v>354002</c:v>
                </c:pt>
                <c:pt idx="2">
                  <c:v>17537280</c:v>
                </c:pt>
              </c:numCache>
            </c:numRef>
          </c:val>
          <c:extLst>
            <c:ext xmlns:c16="http://schemas.microsoft.com/office/drawing/2014/chart" uri="{C3380CC4-5D6E-409C-BE32-E72D297353CC}">
              <c16:uniqueId val="{00000001-ADF0-9B41-9E31-A8F2AB58E841}"/>
            </c:ext>
          </c:extLst>
        </c:ser>
        <c:ser>
          <c:idx val="2"/>
          <c:order val="2"/>
          <c:tx>
            <c:strRef>
              <c:f>'Pivot Data'!$D$6</c:f>
              <c:strCache>
                <c:ptCount val="1"/>
                <c:pt idx="0">
                  <c:v> Total Video Views </c:v>
                </c:pt>
              </c:strCache>
            </c:strRef>
          </c:tx>
          <c:spPr>
            <a:solidFill>
              <a:schemeClr val="accent5"/>
            </a:solidFill>
            <a:ln>
              <a:noFill/>
            </a:ln>
            <a:effectLst/>
          </c:spPr>
          <c:invertIfNegative val="0"/>
          <c:cat>
            <c:strRef>
              <c:f>'Pivot Data'!$A$7:$A$10</c:f>
              <c:strCache>
                <c:ptCount val="3"/>
                <c:pt idx="0">
                  <c:v>Instagram</c:v>
                </c:pt>
                <c:pt idx="1">
                  <c:v>X</c:v>
                </c:pt>
                <c:pt idx="2">
                  <c:v>TikTok</c:v>
                </c:pt>
              </c:strCache>
            </c:strRef>
          </c:cat>
          <c:val>
            <c:numRef>
              <c:f>'Pivot Data'!$D$7:$D$10</c:f>
              <c:numCache>
                <c:formatCode>#,##0</c:formatCode>
                <c:ptCount val="3"/>
                <c:pt idx="0">
                  <c:v>6502404</c:v>
                </c:pt>
                <c:pt idx="1">
                  <c:v>204302</c:v>
                </c:pt>
                <c:pt idx="2">
                  <c:v>17537280</c:v>
                </c:pt>
              </c:numCache>
            </c:numRef>
          </c:val>
          <c:extLst>
            <c:ext xmlns:c16="http://schemas.microsoft.com/office/drawing/2014/chart" uri="{C3380CC4-5D6E-409C-BE32-E72D297353CC}">
              <c16:uniqueId val="{00000002-ADF0-9B41-9E31-A8F2AB58E841}"/>
            </c:ext>
          </c:extLst>
        </c:ser>
        <c:dLbls>
          <c:showLegendKey val="0"/>
          <c:showVal val="0"/>
          <c:showCatName val="0"/>
          <c:showSerName val="0"/>
          <c:showPercent val="0"/>
          <c:showBubbleSize val="0"/>
        </c:dLbls>
        <c:gapWidth val="219"/>
        <c:axId val="1648830384"/>
        <c:axId val="1648832096"/>
      </c:barChart>
      <c:catAx>
        <c:axId val="164883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32096"/>
        <c:crosses val="autoZero"/>
        <c:auto val="1"/>
        <c:lblAlgn val="ctr"/>
        <c:lblOffset val="100"/>
        <c:noMultiLvlLbl val="0"/>
      </c:catAx>
      <c:valAx>
        <c:axId val="16488320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C2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228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8771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Data'!$B$74:$B$75</c:f>
              <c:strCache>
                <c:ptCount val="1"/>
                <c:pt idx="0">
                  <c:v>Instagram</c:v>
                </c:pt>
              </c:strCache>
            </c:strRef>
          </c:tx>
          <c:spPr>
            <a:solidFill>
              <a:srgbClr val="00C2BA"/>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Data'!$B$76:$B$81</c:f>
              <c:numCache>
                <c:formatCode>#,##0</c:formatCode>
                <c:ptCount val="5"/>
                <c:pt idx="0">
                  <c:v>1144317</c:v>
                </c:pt>
                <c:pt idx="2">
                  <c:v>131780</c:v>
                </c:pt>
                <c:pt idx="3">
                  <c:v>2276241</c:v>
                </c:pt>
                <c:pt idx="4">
                  <c:v>72496</c:v>
                </c:pt>
              </c:numCache>
            </c:numRef>
          </c:val>
          <c:extLst>
            <c:ext xmlns:c16="http://schemas.microsoft.com/office/drawing/2014/chart" uri="{C3380CC4-5D6E-409C-BE32-E72D297353CC}">
              <c16:uniqueId val="{00000000-D860-EA4D-BEB4-BD167C10CF16}"/>
            </c:ext>
          </c:extLst>
        </c:ser>
        <c:ser>
          <c:idx val="1"/>
          <c:order val="1"/>
          <c:tx>
            <c:strRef>
              <c:f>'Pivot Data'!$C$74:$C$75</c:f>
              <c:strCache>
                <c:ptCount val="1"/>
                <c:pt idx="0">
                  <c:v>TikTok</c:v>
                </c:pt>
              </c:strCache>
            </c:strRef>
          </c:tx>
          <c:spPr>
            <a:solidFill>
              <a:srgbClr val="F228DF"/>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Data'!$C$76:$C$81</c:f>
              <c:numCache>
                <c:formatCode>#,##0</c:formatCode>
                <c:ptCount val="5"/>
                <c:pt idx="0">
                  <c:v>57798</c:v>
                </c:pt>
                <c:pt idx="1">
                  <c:v>1870194</c:v>
                </c:pt>
                <c:pt idx="2">
                  <c:v>1653438</c:v>
                </c:pt>
                <c:pt idx="3">
                  <c:v>317193</c:v>
                </c:pt>
                <c:pt idx="4">
                  <c:v>12796710</c:v>
                </c:pt>
              </c:numCache>
            </c:numRef>
          </c:val>
          <c:extLst>
            <c:ext xmlns:c16="http://schemas.microsoft.com/office/drawing/2014/chart" uri="{C3380CC4-5D6E-409C-BE32-E72D297353CC}">
              <c16:uniqueId val="{0000001E-5F59-FA46-856D-7FD2B216D834}"/>
            </c:ext>
          </c:extLst>
        </c:ser>
        <c:ser>
          <c:idx val="2"/>
          <c:order val="2"/>
          <c:tx>
            <c:strRef>
              <c:f>'Pivot Data'!$D$74:$D$75</c:f>
              <c:strCache>
                <c:ptCount val="1"/>
                <c:pt idx="0">
                  <c:v>X</c:v>
                </c:pt>
              </c:strCache>
            </c:strRef>
          </c:tx>
          <c:spPr>
            <a:solidFill>
              <a:srgbClr val="8771C4"/>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Data'!$D$76:$D$81</c:f>
              <c:numCache>
                <c:formatCode>#,##0</c:formatCode>
                <c:ptCount val="5"/>
                <c:pt idx="0">
                  <c:v>22874</c:v>
                </c:pt>
                <c:pt idx="2">
                  <c:v>31361</c:v>
                </c:pt>
                <c:pt idx="3">
                  <c:v>16949</c:v>
                </c:pt>
                <c:pt idx="4">
                  <c:v>9902</c:v>
                </c:pt>
              </c:numCache>
            </c:numRef>
          </c:val>
          <c:extLst>
            <c:ext xmlns:c16="http://schemas.microsoft.com/office/drawing/2014/chart" uri="{C3380CC4-5D6E-409C-BE32-E72D297353CC}">
              <c16:uniqueId val="{0000001F-5F59-FA46-856D-7FD2B216D834}"/>
            </c:ext>
          </c:extLst>
        </c:ser>
        <c:dLbls>
          <c:showLegendKey val="0"/>
          <c:showVal val="0"/>
          <c:showCatName val="0"/>
          <c:showSerName val="0"/>
          <c:showPercent val="0"/>
          <c:showBubbleSize val="0"/>
        </c:dLbls>
        <c:gapWidth val="219"/>
        <c:overlap val="-27"/>
        <c:axId val="362012496"/>
        <c:axId val="362074912"/>
      </c:barChart>
      <c:catAx>
        <c:axId val="36201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74912"/>
        <c:crosses val="autoZero"/>
        <c:auto val="1"/>
        <c:lblAlgn val="ctr"/>
        <c:lblOffset val="100"/>
        <c:noMultiLvlLbl val="0"/>
      </c:catAx>
      <c:valAx>
        <c:axId val="362074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1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Data!PivotTable6</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C2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228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8771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Data'!$B$90:$B$91</c:f>
              <c:strCache>
                <c:ptCount val="1"/>
                <c:pt idx="0">
                  <c:v>Instagram</c:v>
                </c:pt>
              </c:strCache>
            </c:strRef>
          </c:tx>
          <c:spPr>
            <a:solidFill>
              <a:srgbClr val="00C2BA"/>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Data'!$B$92:$B$97</c:f>
              <c:numCache>
                <c:formatCode>#,##0</c:formatCode>
                <c:ptCount val="5"/>
                <c:pt idx="0">
                  <c:v>131017</c:v>
                </c:pt>
                <c:pt idx="2">
                  <c:v>8635</c:v>
                </c:pt>
                <c:pt idx="3">
                  <c:v>379128</c:v>
                </c:pt>
                <c:pt idx="4">
                  <c:v>2531</c:v>
                </c:pt>
              </c:numCache>
            </c:numRef>
          </c:val>
          <c:extLst>
            <c:ext xmlns:c16="http://schemas.microsoft.com/office/drawing/2014/chart" uri="{C3380CC4-5D6E-409C-BE32-E72D297353CC}">
              <c16:uniqueId val="{00000000-A33B-874E-BC78-BF1FB85C02BD}"/>
            </c:ext>
          </c:extLst>
        </c:ser>
        <c:ser>
          <c:idx val="1"/>
          <c:order val="1"/>
          <c:tx>
            <c:strRef>
              <c:f>'Pivot Data'!$C$90:$C$91</c:f>
              <c:strCache>
                <c:ptCount val="1"/>
                <c:pt idx="0">
                  <c:v>TikTok</c:v>
                </c:pt>
              </c:strCache>
            </c:strRef>
          </c:tx>
          <c:spPr>
            <a:solidFill>
              <a:srgbClr val="F228DF"/>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Data'!$C$92:$C$97</c:f>
              <c:numCache>
                <c:formatCode>#,##0</c:formatCode>
                <c:ptCount val="5"/>
                <c:pt idx="0">
                  <c:v>5234</c:v>
                </c:pt>
                <c:pt idx="1">
                  <c:v>168767</c:v>
                </c:pt>
                <c:pt idx="2">
                  <c:v>256814</c:v>
                </c:pt>
                <c:pt idx="3">
                  <c:v>44440</c:v>
                </c:pt>
                <c:pt idx="4">
                  <c:v>86767</c:v>
                </c:pt>
              </c:numCache>
            </c:numRef>
          </c:val>
          <c:extLst>
            <c:ext xmlns:c16="http://schemas.microsoft.com/office/drawing/2014/chart" uri="{C3380CC4-5D6E-409C-BE32-E72D297353CC}">
              <c16:uniqueId val="{0000001E-225B-6048-8DC8-6638517FDA20}"/>
            </c:ext>
          </c:extLst>
        </c:ser>
        <c:ser>
          <c:idx val="2"/>
          <c:order val="2"/>
          <c:tx>
            <c:strRef>
              <c:f>'Pivot Data'!$D$90:$D$91</c:f>
              <c:strCache>
                <c:ptCount val="1"/>
                <c:pt idx="0">
                  <c:v>X</c:v>
                </c:pt>
              </c:strCache>
            </c:strRef>
          </c:tx>
          <c:spPr>
            <a:solidFill>
              <a:srgbClr val="8771C4"/>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Data'!$D$92:$D$97</c:f>
              <c:numCache>
                <c:formatCode>#,##0</c:formatCode>
                <c:ptCount val="5"/>
                <c:pt idx="0">
                  <c:v>1517</c:v>
                </c:pt>
                <c:pt idx="2">
                  <c:v>2744</c:v>
                </c:pt>
                <c:pt idx="3">
                  <c:v>1481</c:v>
                </c:pt>
                <c:pt idx="4">
                  <c:v>440</c:v>
                </c:pt>
              </c:numCache>
            </c:numRef>
          </c:val>
          <c:extLst>
            <c:ext xmlns:c16="http://schemas.microsoft.com/office/drawing/2014/chart" uri="{C3380CC4-5D6E-409C-BE32-E72D297353CC}">
              <c16:uniqueId val="{0000001F-225B-6048-8DC8-6638517FDA20}"/>
            </c:ext>
          </c:extLst>
        </c:ser>
        <c:dLbls>
          <c:showLegendKey val="0"/>
          <c:showVal val="0"/>
          <c:showCatName val="0"/>
          <c:showSerName val="0"/>
          <c:showPercent val="0"/>
          <c:showBubbleSize val="0"/>
        </c:dLbls>
        <c:gapWidth val="219"/>
        <c:overlap val="-27"/>
        <c:axId val="233606736"/>
        <c:axId val="233608448"/>
      </c:barChart>
      <c:catAx>
        <c:axId val="23360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08448"/>
        <c:crosses val="autoZero"/>
        <c:auto val="1"/>
        <c:lblAlgn val="ctr"/>
        <c:lblOffset val="100"/>
        <c:noMultiLvlLbl val="0"/>
      </c:catAx>
      <c:valAx>
        <c:axId val="233608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0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Data!PivotTable7</c:name>
    <c:fmtId val="9"/>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0C2BA"/>
            </a:solidFill>
            <a:round/>
          </a:ln>
          <a:effectLst/>
        </c:spPr>
        <c:marker>
          <c:symbol val="circle"/>
          <c:size val="5"/>
          <c:spPr>
            <a:solidFill>
              <a:srgbClr val="00C2BA"/>
            </a:solidFill>
            <a:ln w="9525">
              <a:solidFill>
                <a:srgbClr val="00C2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228DF"/>
            </a:solidFill>
            <a:round/>
          </a:ln>
          <a:effectLst/>
        </c:spPr>
        <c:marker>
          <c:symbol val="circle"/>
          <c:size val="5"/>
          <c:spPr>
            <a:solidFill>
              <a:srgbClr val="F228DF"/>
            </a:solidFill>
            <a:ln w="9525">
              <a:solidFill>
                <a:srgbClr val="F228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771C4"/>
            </a:solidFill>
            <a:round/>
          </a:ln>
          <a:effectLst/>
        </c:spPr>
        <c:marker>
          <c:symbol val="circle"/>
          <c:size val="5"/>
          <c:spPr>
            <a:solidFill>
              <a:srgbClr val="8771C4"/>
            </a:solidFill>
            <a:ln w="9525">
              <a:solidFill>
                <a:srgbClr val="8771C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Data'!$B$109:$B$110</c:f>
              <c:strCache>
                <c:ptCount val="1"/>
                <c:pt idx="0">
                  <c:v>Instagram</c:v>
                </c:pt>
              </c:strCache>
            </c:strRef>
          </c:tx>
          <c:spPr>
            <a:ln w="28575" cap="rnd">
              <a:solidFill>
                <a:srgbClr val="00C2BA"/>
              </a:solidFill>
              <a:round/>
            </a:ln>
            <a:effectLst/>
          </c:spPr>
          <c:marker>
            <c:symbol val="circle"/>
            <c:size val="5"/>
            <c:spPr>
              <a:solidFill>
                <a:srgbClr val="00C2BA"/>
              </a:solidFill>
              <a:ln w="9525">
                <a:solidFill>
                  <a:srgbClr val="00C2BA"/>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Data'!$B$111:$B$119</c:f>
              <c:numCache>
                <c:formatCode>#,##0</c:formatCode>
                <c:ptCount val="8"/>
                <c:pt idx="0">
                  <c:v>6553</c:v>
                </c:pt>
                <c:pt idx="1">
                  <c:v>76023</c:v>
                </c:pt>
                <c:pt idx="2">
                  <c:v>126288</c:v>
                </c:pt>
                <c:pt idx="3">
                  <c:v>45469</c:v>
                </c:pt>
                <c:pt idx="4">
                  <c:v>394519</c:v>
                </c:pt>
                <c:pt idx="5">
                  <c:v>140070</c:v>
                </c:pt>
                <c:pt idx="6">
                  <c:v>19872</c:v>
                </c:pt>
                <c:pt idx="7">
                  <c:v>4250</c:v>
                </c:pt>
              </c:numCache>
            </c:numRef>
          </c:val>
          <c:smooth val="0"/>
          <c:extLst>
            <c:ext xmlns:c16="http://schemas.microsoft.com/office/drawing/2014/chart" uri="{C3380CC4-5D6E-409C-BE32-E72D297353CC}">
              <c16:uniqueId val="{00000000-6CB6-DA4C-BB3A-D71446436A26}"/>
            </c:ext>
          </c:extLst>
        </c:ser>
        <c:ser>
          <c:idx val="1"/>
          <c:order val="1"/>
          <c:tx>
            <c:strRef>
              <c:f>'Pivot Data'!$C$109:$C$110</c:f>
              <c:strCache>
                <c:ptCount val="1"/>
                <c:pt idx="0">
                  <c:v>TikTok</c:v>
                </c:pt>
              </c:strCache>
            </c:strRef>
          </c:tx>
          <c:spPr>
            <a:ln w="28575" cap="rnd">
              <a:solidFill>
                <a:srgbClr val="F228DF"/>
              </a:solidFill>
              <a:round/>
            </a:ln>
            <a:effectLst/>
          </c:spPr>
          <c:marker>
            <c:symbol val="circle"/>
            <c:size val="5"/>
            <c:spPr>
              <a:solidFill>
                <a:srgbClr val="F228DF"/>
              </a:solidFill>
              <a:ln w="9525">
                <a:solidFill>
                  <a:srgbClr val="F228DF"/>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Data'!$C$111:$C$119</c:f>
              <c:numCache>
                <c:formatCode>#,##0</c:formatCode>
                <c:ptCount val="8"/>
                <c:pt idx="1">
                  <c:v>23711</c:v>
                </c:pt>
                <c:pt idx="2">
                  <c:v>430028</c:v>
                </c:pt>
                <c:pt idx="3">
                  <c:v>23850</c:v>
                </c:pt>
                <c:pt idx="4">
                  <c:v>67371</c:v>
                </c:pt>
                <c:pt idx="5">
                  <c:v>5959</c:v>
                </c:pt>
                <c:pt idx="6">
                  <c:v>93107</c:v>
                </c:pt>
                <c:pt idx="7">
                  <c:v>6234</c:v>
                </c:pt>
              </c:numCache>
            </c:numRef>
          </c:val>
          <c:smooth val="0"/>
          <c:extLst>
            <c:ext xmlns:c16="http://schemas.microsoft.com/office/drawing/2014/chart" uri="{C3380CC4-5D6E-409C-BE32-E72D297353CC}">
              <c16:uniqueId val="{00000013-6CB6-DA4C-BB3A-D71446436A26}"/>
            </c:ext>
          </c:extLst>
        </c:ser>
        <c:ser>
          <c:idx val="2"/>
          <c:order val="2"/>
          <c:tx>
            <c:strRef>
              <c:f>'Pivot Data'!$D$109:$D$110</c:f>
              <c:strCache>
                <c:ptCount val="1"/>
                <c:pt idx="0">
                  <c:v>X</c:v>
                </c:pt>
              </c:strCache>
            </c:strRef>
          </c:tx>
          <c:spPr>
            <a:ln w="28575" cap="rnd">
              <a:solidFill>
                <a:srgbClr val="8771C4"/>
              </a:solidFill>
              <a:round/>
            </a:ln>
            <a:effectLst/>
          </c:spPr>
          <c:marker>
            <c:symbol val="circle"/>
            <c:size val="5"/>
            <c:spPr>
              <a:solidFill>
                <a:srgbClr val="8771C4"/>
              </a:solidFill>
              <a:ln w="9525">
                <a:solidFill>
                  <a:srgbClr val="8771C4"/>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Data'!$D$111:$D$119</c:f>
              <c:numCache>
                <c:formatCode>#,##0</c:formatCode>
                <c:ptCount val="8"/>
                <c:pt idx="0">
                  <c:v>967</c:v>
                </c:pt>
                <c:pt idx="1">
                  <c:v>3000</c:v>
                </c:pt>
                <c:pt idx="2">
                  <c:v>8397</c:v>
                </c:pt>
                <c:pt idx="3">
                  <c:v>3287</c:v>
                </c:pt>
                <c:pt idx="4">
                  <c:v>3913</c:v>
                </c:pt>
                <c:pt idx="5">
                  <c:v>2401</c:v>
                </c:pt>
                <c:pt idx="6">
                  <c:v>2666</c:v>
                </c:pt>
              </c:numCache>
            </c:numRef>
          </c:val>
          <c:smooth val="0"/>
          <c:extLst>
            <c:ext xmlns:c16="http://schemas.microsoft.com/office/drawing/2014/chart" uri="{C3380CC4-5D6E-409C-BE32-E72D297353CC}">
              <c16:uniqueId val="{00000014-6CB6-DA4C-BB3A-D71446436A26}"/>
            </c:ext>
          </c:extLst>
        </c:ser>
        <c:dLbls>
          <c:showLegendKey val="0"/>
          <c:showVal val="0"/>
          <c:showCatName val="0"/>
          <c:showSerName val="0"/>
          <c:showPercent val="0"/>
          <c:showBubbleSize val="0"/>
        </c:dLbls>
        <c:marker val="1"/>
        <c:smooth val="0"/>
        <c:axId val="1699795712"/>
        <c:axId val="1699846912"/>
      </c:lineChart>
      <c:catAx>
        <c:axId val="169979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846912"/>
        <c:crosses val="autoZero"/>
        <c:auto val="1"/>
        <c:lblAlgn val="ctr"/>
        <c:lblOffset val="100"/>
        <c:noMultiLvlLbl val="0"/>
      </c:catAx>
      <c:valAx>
        <c:axId val="1699846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79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Data!PivotTable9</c:name>
    <c:fmtId val="1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C2BA"/>
            </a:solidFill>
            <a:round/>
          </a:ln>
          <a:effectLst/>
        </c:spPr>
        <c:marker>
          <c:symbol val="circle"/>
          <c:size val="5"/>
          <c:spPr>
            <a:solidFill>
              <a:srgbClr val="00C2BA"/>
            </a:solidFill>
            <a:ln w="9525">
              <a:solidFill>
                <a:srgbClr val="00C2BA"/>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228DF"/>
            </a:solidFill>
            <a:round/>
          </a:ln>
          <a:effectLst/>
        </c:spPr>
        <c:marker>
          <c:symbol val="circle"/>
          <c:size val="5"/>
          <c:spPr>
            <a:solidFill>
              <a:srgbClr val="F228DF"/>
            </a:solidFill>
            <a:ln w="9525">
              <a:solidFill>
                <a:srgbClr val="F228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8771C4"/>
            </a:solidFill>
            <a:round/>
          </a:ln>
          <a:effectLst/>
        </c:spPr>
        <c:marker>
          <c:symbol val="circle"/>
          <c:size val="5"/>
          <c:spPr>
            <a:solidFill>
              <a:srgbClr val="8771C4"/>
            </a:solidFill>
            <a:ln w="9525">
              <a:solidFill>
                <a:srgbClr val="8771C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Data'!$B$127:$B$128</c:f>
              <c:strCache>
                <c:ptCount val="1"/>
                <c:pt idx="0">
                  <c:v>Instagram</c:v>
                </c:pt>
              </c:strCache>
            </c:strRef>
          </c:tx>
          <c:spPr>
            <a:ln w="28575" cap="rnd">
              <a:solidFill>
                <a:srgbClr val="00C2BA"/>
              </a:solidFill>
              <a:round/>
            </a:ln>
            <a:effectLst/>
          </c:spPr>
          <c:marker>
            <c:symbol val="circle"/>
            <c:size val="5"/>
            <c:spPr>
              <a:solidFill>
                <a:srgbClr val="00C2BA"/>
              </a:solidFill>
              <a:ln w="9525">
                <a:solidFill>
                  <a:srgbClr val="00C2BA"/>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Data'!$B$129:$B$137</c:f>
              <c:numCache>
                <c:formatCode>#,##0</c:formatCode>
                <c:ptCount val="8"/>
                <c:pt idx="0">
                  <c:v>156491</c:v>
                </c:pt>
                <c:pt idx="1">
                  <c:v>797317</c:v>
                </c:pt>
                <c:pt idx="2">
                  <c:v>1045030</c:v>
                </c:pt>
                <c:pt idx="3">
                  <c:v>445524</c:v>
                </c:pt>
                <c:pt idx="4">
                  <c:v>2490593</c:v>
                </c:pt>
                <c:pt idx="5">
                  <c:v>1255840</c:v>
                </c:pt>
                <c:pt idx="6">
                  <c:v>233200</c:v>
                </c:pt>
                <c:pt idx="7">
                  <c:v>78409</c:v>
                </c:pt>
              </c:numCache>
            </c:numRef>
          </c:val>
          <c:smooth val="0"/>
          <c:extLst>
            <c:ext xmlns:c16="http://schemas.microsoft.com/office/drawing/2014/chart" uri="{C3380CC4-5D6E-409C-BE32-E72D297353CC}">
              <c16:uniqueId val="{00000000-0CAE-E44F-A8A4-FE57359D8EE0}"/>
            </c:ext>
          </c:extLst>
        </c:ser>
        <c:ser>
          <c:idx val="1"/>
          <c:order val="1"/>
          <c:tx>
            <c:strRef>
              <c:f>'Pivot Data'!$C$127:$C$128</c:f>
              <c:strCache>
                <c:ptCount val="1"/>
                <c:pt idx="0">
                  <c:v>TikTok</c:v>
                </c:pt>
              </c:strCache>
            </c:strRef>
          </c:tx>
          <c:spPr>
            <a:ln w="28575" cap="rnd">
              <a:solidFill>
                <a:srgbClr val="F228DF"/>
              </a:solidFill>
              <a:round/>
            </a:ln>
            <a:effectLst/>
          </c:spPr>
          <c:marker>
            <c:symbol val="circle"/>
            <c:size val="5"/>
            <c:spPr>
              <a:solidFill>
                <a:srgbClr val="F228DF"/>
              </a:solidFill>
              <a:ln w="9525">
                <a:solidFill>
                  <a:srgbClr val="F228DF"/>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Data'!$C$129:$C$137</c:f>
              <c:numCache>
                <c:formatCode>#,##0</c:formatCode>
                <c:ptCount val="8"/>
                <c:pt idx="1">
                  <c:v>226949</c:v>
                </c:pt>
                <c:pt idx="2">
                  <c:v>3573469</c:v>
                </c:pt>
                <c:pt idx="3">
                  <c:v>130689</c:v>
                </c:pt>
                <c:pt idx="4">
                  <c:v>614309</c:v>
                </c:pt>
                <c:pt idx="5">
                  <c:v>73901</c:v>
                </c:pt>
                <c:pt idx="6">
                  <c:v>12858549</c:v>
                </c:pt>
                <c:pt idx="7">
                  <c:v>59414</c:v>
                </c:pt>
              </c:numCache>
            </c:numRef>
          </c:val>
          <c:smooth val="0"/>
          <c:extLst>
            <c:ext xmlns:c16="http://schemas.microsoft.com/office/drawing/2014/chart" uri="{C3380CC4-5D6E-409C-BE32-E72D297353CC}">
              <c16:uniqueId val="{00000013-0CAE-E44F-A8A4-FE57359D8EE0}"/>
            </c:ext>
          </c:extLst>
        </c:ser>
        <c:ser>
          <c:idx val="2"/>
          <c:order val="2"/>
          <c:tx>
            <c:strRef>
              <c:f>'Pivot Data'!$D$127:$D$128</c:f>
              <c:strCache>
                <c:ptCount val="1"/>
                <c:pt idx="0">
                  <c:v>X</c:v>
                </c:pt>
              </c:strCache>
            </c:strRef>
          </c:tx>
          <c:spPr>
            <a:ln w="28575" cap="rnd">
              <a:solidFill>
                <a:srgbClr val="8771C4"/>
              </a:solidFill>
              <a:round/>
            </a:ln>
            <a:effectLst/>
          </c:spPr>
          <c:marker>
            <c:symbol val="circle"/>
            <c:size val="5"/>
            <c:spPr>
              <a:solidFill>
                <a:srgbClr val="8771C4"/>
              </a:solidFill>
              <a:ln w="9525">
                <a:solidFill>
                  <a:srgbClr val="8771C4"/>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Data'!$D$129:$D$137</c:f>
              <c:numCache>
                <c:formatCode>#,##0</c:formatCode>
                <c:ptCount val="8"/>
                <c:pt idx="0">
                  <c:v>14120</c:v>
                </c:pt>
                <c:pt idx="1">
                  <c:v>49689</c:v>
                </c:pt>
                <c:pt idx="2">
                  <c:v>124420</c:v>
                </c:pt>
                <c:pt idx="3">
                  <c:v>37703</c:v>
                </c:pt>
                <c:pt idx="4">
                  <c:v>38331</c:v>
                </c:pt>
                <c:pt idx="5">
                  <c:v>45096</c:v>
                </c:pt>
                <c:pt idx="6">
                  <c:v>44643</c:v>
                </c:pt>
              </c:numCache>
            </c:numRef>
          </c:val>
          <c:smooth val="0"/>
          <c:extLst>
            <c:ext xmlns:c16="http://schemas.microsoft.com/office/drawing/2014/chart" uri="{C3380CC4-5D6E-409C-BE32-E72D297353CC}">
              <c16:uniqueId val="{00000014-0CAE-E44F-A8A4-FE57359D8EE0}"/>
            </c:ext>
          </c:extLst>
        </c:ser>
        <c:dLbls>
          <c:showLegendKey val="0"/>
          <c:showVal val="0"/>
          <c:showCatName val="0"/>
          <c:showSerName val="0"/>
          <c:showPercent val="0"/>
          <c:showBubbleSize val="0"/>
        </c:dLbls>
        <c:marker val="1"/>
        <c:smooth val="0"/>
        <c:axId val="493391536"/>
        <c:axId val="493393248"/>
      </c:lineChart>
      <c:catAx>
        <c:axId val="4933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3248"/>
        <c:crosses val="autoZero"/>
        <c:auto val="1"/>
        <c:lblAlgn val="ctr"/>
        <c:lblOffset val="100"/>
        <c:noMultiLvlLbl val="0"/>
      </c:catAx>
      <c:valAx>
        <c:axId val="49339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F32B-9D46-96AE-2566B2A8639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32B-9D46-96AE-2566B2A86399}"/>
              </c:ext>
            </c:extLst>
          </c:dPt>
          <c:dPt>
            <c:idx val="2"/>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5-F32B-9D46-96AE-2566B2A86399}"/>
              </c:ext>
            </c:extLst>
          </c:dPt>
          <c:cat>
            <c:strRef>
              <c:f>'Pivot Data'!$A$35:$A$37</c:f>
              <c:strCache>
                <c:ptCount val="3"/>
                <c:pt idx="0">
                  <c:v>Carousel</c:v>
                </c:pt>
                <c:pt idx="1">
                  <c:v>Photo</c:v>
                </c:pt>
                <c:pt idx="2">
                  <c:v>Video</c:v>
                </c:pt>
              </c:strCache>
            </c:strRef>
          </c:cat>
          <c:val>
            <c:numRef>
              <c:f>'Pivot Data'!$B$35:$B$37</c:f>
              <c:numCache>
                <c:formatCode>0.00%</c:formatCode>
                <c:ptCount val="3"/>
                <c:pt idx="0">
                  <c:v>6.7843375535784137E-2</c:v>
                </c:pt>
                <c:pt idx="1">
                  <c:v>2.601136212050938E-2</c:v>
                </c:pt>
                <c:pt idx="2">
                  <c:v>0.90614526234370651</c:v>
                </c:pt>
              </c:numCache>
            </c:numRef>
          </c:val>
          <c:extLst>
            <c:ext xmlns:c16="http://schemas.microsoft.com/office/drawing/2014/chart" uri="{C3380CC4-5D6E-409C-BE32-E72D297353CC}">
              <c16:uniqueId val="{00000006-F32B-9D46-96AE-2566B2A8639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Data'!$B$6</c:f>
              <c:strCache>
                <c:ptCount val="1"/>
                <c:pt idx="0">
                  <c:v> Total Post Engagement</c:v>
                </c:pt>
              </c:strCache>
            </c:strRef>
          </c:tx>
          <c:spPr>
            <a:solidFill>
              <a:schemeClr val="accent1"/>
            </a:solidFill>
            <a:ln>
              <a:noFill/>
            </a:ln>
            <a:effectLst/>
          </c:spPr>
          <c:invertIfNegative val="0"/>
          <c:cat>
            <c:strRef>
              <c:f>'Pivot Data'!$A$7:$A$10</c:f>
              <c:strCache>
                <c:ptCount val="3"/>
                <c:pt idx="0">
                  <c:v>Instagram</c:v>
                </c:pt>
                <c:pt idx="1">
                  <c:v>X</c:v>
                </c:pt>
                <c:pt idx="2">
                  <c:v>TikTok</c:v>
                </c:pt>
              </c:strCache>
            </c:strRef>
          </c:cat>
          <c:val>
            <c:numRef>
              <c:f>'Pivot Data'!$B$7:$B$10</c:f>
              <c:numCache>
                <c:formatCode>#,##0</c:formatCode>
                <c:ptCount val="3"/>
                <c:pt idx="0">
                  <c:v>813044</c:v>
                </c:pt>
                <c:pt idx="1">
                  <c:v>24631</c:v>
                </c:pt>
                <c:pt idx="2">
                  <c:v>650260</c:v>
                </c:pt>
              </c:numCache>
            </c:numRef>
          </c:val>
          <c:extLst>
            <c:ext xmlns:c16="http://schemas.microsoft.com/office/drawing/2014/chart" uri="{C3380CC4-5D6E-409C-BE32-E72D297353CC}">
              <c16:uniqueId val="{00000000-5CC6-304C-9562-4313C5682716}"/>
            </c:ext>
          </c:extLst>
        </c:ser>
        <c:ser>
          <c:idx val="1"/>
          <c:order val="1"/>
          <c:tx>
            <c:strRef>
              <c:f>'Pivot Data'!$C$6</c:f>
              <c:strCache>
                <c:ptCount val="1"/>
                <c:pt idx="0">
                  <c:v> Total Post Impressions </c:v>
                </c:pt>
              </c:strCache>
            </c:strRef>
          </c:tx>
          <c:spPr>
            <a:solidFill>
              <a:schemeClr val="accent2"/>
            </a:solidFill>
            <a:ln>
              <a:noFill/>
            </a:ln>
            <a:effectLst/>
          </c:spPr>
          <c:invertIfNegative val="0"/>
          <c:cat>
            <c:strRef>
              <c:f>'Pivot Data'!$A$7:$A$10</c:f>
              <c:strCache>
                <c:ptCount val="3"/>
                <c:pt idx="0">
                  <c:v>Instagram</c:v>
                </c:pt>
                <c:pt idx="1">
                  <c:v>X</c:v>
                </c:pt>
                <c:pt idx="2">
                  <c:v>TikTok</c:v>
                </c:pt>
              </c:strCache>
            </c:strRef>
          </c:cat>
          <c:val>
            <c:numRef>
              <c:f>'Pivot Data'!$C$7:$C$10</c:f>
              <c:numCache>
                <c:formatCode>#,##0</c:formatCode>
                <c:ptCount val="3"/>
                <c:pt idx="0">
                  <c:v>6502404</c:v>
                </c:pt>
                <c:pt idx="1">
                  <c:v>354002</c:v>
                </c:pt>
                <c:pt idx="2">
                  <c:v>17537280</c:v>
                </c:pt>
              </c:numCache>
            </c:numRef>
          </c:val>
          <c:extLst>
            <c:ext xmlns:c16="http://schemas.microsoft.com/office/drawing/2014/chart" uri="{C3380CC4-5D6E-409C-BE32-E72D297353CC}">
              <c16:uniqueId val="{00000004-5CC6-304C-9562-4313C5682716}"/>
            </c:ext>
          </c:extLst>
        </c:ser>
        <c:ser>
          <c:idx val="2"/>
          <c:order val="2"/>
          <c:tx>
            <c:strRef>
              <c:f>'Pivot Data'!$D$6</c:f>
              <c:strCache>
                <c:ptCount val="1"/>
                <c:pt idx="0">
                  <c:v> Total Video Views </c:v>
                </c:pt>
              </c:strCache>
            </c:strRef>
          </c:tx>
          <c:spPr>
            <a:solidFill>
              <a:schemeClr val="accent3"/>
            </a:solidFill>
            <a:ln>
              <a:noFill/>
            </a:ln>
            <a:effectLst/>
          </c:spPr>
          <c:invertIfNegative val="0"/>
          <c:cat>
            <c:strRef>
              <c:f>'Pivot Data'!$A$7:$A$10</c:f>
              <c:strCache>
                <c:ptCount val="3"/>
                <c:pt idx="0">
                  <c:v>Instagram</c:v>
                </c:pt>
                <c:pt idx="1">
                  <c:v>X</c:v>
                </c:pt>
                <c:pt idx="2">
                  <c:v>TikTok</c:v>
                </c:pt>
              </c:strCache>
            </c:strRef>
          </c:cat>
          <c:val>
            <c:numRef>
              <c:f>'Pivot Data'!$D$7:$D$10</c:f>
              <c:numCache>
                <c:formatCode>#,##0</c:formatCode>
                <c:ptCount val="3"/>
                <c:pt idx="0">
                  <c:v>6502404</c:v>
                </c:pt>
                <c:pt idx="1">
                  <c:v>204302</c:v>
                </c:pt>
                <c:pt idx="2">
                  <c:v>17537280</c:v>
                </c:pt>
              </c:numCache>
            </c:numRef>
          </c:val>
          <c:extLst>
            <c:ext xmlns:c16="http://schemas.microsoft.com/office/drawing/2014/chart" uri="{C3380CC4-5D6E-409C-BE32-E72D297353CC}">
              <c16:uniqueId val="{00000000-777E-5A4B-B530-ADE6AF6DF89D}"/>
            </c:ext>
          </c:extLst>
        </c:ser>
        <c:dLbls>
          <c:showLegendKey val="0"/>
          <c:showVal val="0"/>
          <c:showCatName val="0"/>
          <c:showSerName val="0"/>
          <c:showPercent val="0"/>
          <c:showBubbleSize val="0"/>
        </c:dLbls>
        <c:gapWidth val="219"/>
        <c:axId val="1648830384"/>
        <c:axId val="1648832096"/>
      </c:barChart>
      <c:catAx>
        <c:axId val="164883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32096"/>
        <c:crosses val="autoZero"/>
        <c:auto val="1"/>
        <c:lblAlgn val="ctr"/>
        <c:lblOffset val="100"/>
        <c:noMultiLvlLbl val="0"/>
      </c:catAx>
      <c:valAx>
        <c:axId val="16488320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Data'!$B$74:$B$75</c:f>
              <c:strCache>
                <c:ptCount val="1"/>
                <c:pt idx="0">
                  <c:v>Instagram</c:v>
                </c:pt>
              </c:strCache>
            </c:strRef>
          </c:tx>
          <c:spPr>
            <a:solidFill>
              <a:schemeClr val="accent1"/>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Data'!$B$76:$B$81</c:f>
              <c:numCache>
                <c:formatCode>#,##0</c:formatCode>
                <c:ptCount val="5"/>
                <c:pt idx="0">
                  <c:v>1144317</c:v>
                </c:pt>
                <c:pt idx="2">
                  <c:v>131780</c:v>
                </c:pt>
                <c:pt idx="3">
                  <c:v>2276241</c:v>
                </c:pt>
                <c:pt idx="4">
                  <c:v>72496</c:v>
                </c:pt>
              </c:numCache>
            </c:numRef>
          </c:val>
          <c:extLst>
            <c:ext xmlns:c16="http://schemas.microsoft.com/office/drawing/2014/chart" uri="{C3380CC4-5D6E-409C-BE32-E72D297353CC}">
              <c16:uniqueId val="{00000000-29BA-E04B-B56F-31223D332A89}"/>
            </c:ext>
          </c:extLst>
        </c:ser>
        <c:ser>
          <c:idx val="1"/>
          <c:order val="1"/>
          <c:tx>
            <c:strRef>
              <c:f>'Pivot Data'!$C$74:$C$75</c:f>
              <c:strCache>
                <c:ptCount val="1"/>
                <c:pt idx="0">
                  <c:v>TikTok</c:v>
                </c:pt>
              </c:strCache>
            </c:strRef>
          </c:tx>
          <c:spPr>
            <a:solidFill>
              <a:schemeClr val="accent2"/>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Data'!$C$76:$C$81</c:f>
              <c:numCache>
                <c:formatCode>#,##0</c:formatCode>
                <c:ptCount val="5"/>
                <c:pt idx="0">
                  <c:v>57798</c:v>
                </c:pt>
                <c:pt idx="1">
                  <c:v>1870194</c:v>
                </c:pt>
                <c:pt idx="2">
                  <c:v>1653438</c:v>
                </c:pt>
                <c:pt idx="3">
                  <c:v>317193</c:v>
                </c:pt>
                <c:pt idx="4">
                  <c:v>12796710</c:v>
                </c:pt>
              </c:numCache>
            </c:numRef>
          </c:val>
          <c:extLst>
            <c:ext xmlns:c16="http://schemas.microsoft.com/office/drawing/2014/chart" uri="{C3380CC4-5D6E-409C-BE32-E72D297353CC}">
              <c16:uniqueId val="{0000001E-4361-D84B-9C8E-592775C8B30B}"/>
            </c:ext>
          </c:extLst>
        </c:ser>
        <c:ser>
          <c:idx val="2"/>
          <c:order val="2"/>
          <c:tx>
            <c:strRef>
              <c:f>'Pivot Data'!$D$74:$D$75</c:f>
              <c:strCache>
                <c:ptCount val="1"/>
                <c:pt idx="0">
                  <c:v>X</c:v>
                </c:pt>
              </c:strCache>
            </c:strRef>
          </c:tx>
          <c:spPr>
            <a:solidFill>
              <a:schemeClr val="accent3"/>
            </a:solidFill>
            <a:ln>
              <a:noFill/>
            </a:ln>
            <a:effectLst/>
          </c:spPr>
          <c:invertIfNegative val="0"/>
          <c:cat>
            <c:strRef>
              <c:f>'Pivot Data'!$A$76:$A$81</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Data'!$D$76:$D$81</c:f>
              <c:numCache>
                <c:formatCode>#,##0</c:formatCode>
                <c:ptCount val="5"/>
                <c:pt idx="0">
                  <c:v>22874</c:v>
                </c:pt>
                <c:pt idx="2">
                  <c:v>31361</c:v>
                </c:pt>
                <c:pt idx="3">
                  <c:v>16949</c:v>
                </c:pt>
                <c:pt idx="4">
                  <c:v>9902</c:v>
                </c:pt>
              </c:numCache>
            </c:numRef>
          </c:val>
          <c:extLst>
            <c:ext xmlns:c16="http://schemas.microsoft.com/office/drawing/2014/chart" uri="{C3380CC4-5D6E-409C-BE32-E72D297353CC}">
              <c16:uniqueId val="{0000001F-4361-D84B-9C8E-592775C8B30B}"/>
            </c:ext>
          </c:extLst>
        </c:ser>
        <c:dLbls>
          <c:showLegendKey val="0"/>
          <c:showVal val="0"/>
          <c:showCatName val="0"/>
          <c:showSerName val="0"/>
          <c:showPercent val="0"/>
          <c:showBubbleSize val="0"/>
        </c:dLbls>
        <c:gapWidth val="219"/>
        <c:overlap val="-27"/>
        <c:axId val="362012496"/>
        <c:axId val="362074912"/>
      </c:barChart>
      <c:catAx>
        <c:axId val="36201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74912"/>
        <c:crosses val="autoZero"/>
        <c:auto val="1"/>
        <c:lblAlgn val="ctr"/>
        <c:lblOffset val="100"/>
        <c:noMultiLvlLbl val="0"/>
      </c:catAx>
      <c:valAx>
        <c:axId val="362074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01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Data'!$B$49</c:f>
              <c:strCache>
                <c:ptCount val="1"/>
                <c:pt idx="0">
                  <c:v> Total Post Engagement</c:v>
                </c:pt>
              </c:strCache>
            </c:strRef>
          </c:tx>
          <c:spPr>
            <a:solidFill>
              <a:schemeClr val="accent1"/>
            </a:solidFill>
            <a:ln>
              <a:noFill/>
            </a:ln>
            <a:effectLst/>
          </c:spPr>
          <c:invertIfNegative val="0"/>
          <c:cat>
            <c:strRef>
              <c:f>'Pivot Data'!$A$50:$A$55</c:f>
              <c:strCache>
                <c:ptCount val="5"/>
                <c:pt idx="0">
                  <c:v>We're Mesmer stans first, human beings second 💜</c:v>
                </c:pt>
                <c:pt idx="1">
                  <c:v>Someday this song won't be stuck in our heads... today is not that day 💚</c:v>
                </c:pt>
                <c:pt idx="2">
                  <c:v>No spell can get between the Russo siblings 💖 </c:v>
                </c:pt>
                <c:pt idx="3">
                  <c:v>She's everything 💖 </c:v>
                </c:pt>
                <c:pt idx="4">
                  <c:v>It's the 10th anniversary of Teen Beach Movie! Catch us re-watching both movies... and wondering where the time went 😅</c:v>
                </c:pt>
              </c:strCache>
            </c:strRef>
          </c:cat>
          <c:val>
            <c:numRef>
              <c:f>'Pivot Data'!$B$50:$B$55</c:f>
              <c:numCache>
                <c:formatCode>#,##0</c:formatCode>
                <c:ptCount val="5"/>
                <c:pt idx="0">
                  <c:v>89738</c:v>
                </c:pt>
                <c:pt idx="1">
                  <c:v>425049</c:v>
                </c:pt>
                <c:pt idx="2">
                  <c:v>168767</c:v>
                </c:pt>
                <c:pt idx="3">
                  <c:v>268193</c:v>
                </c:pt>
                <c:pt idx="4">
                  <c:v>137768</c:v>
                </c:pt>
              </c:numCache>
            </c:numRef>
          </c:val>
          <c:extLst>
            <c:ext xmlns:c16="http://schemas.microsoft.com/office/drawing/2014/chart" uri="{C3380CC4-5D6E-409C-BE32-E72D297353CC}">
              <c16:uniqueId val="{00000000-02C8-124C-B9E7-B8CFD4A94AF0}"/>
            </c:ext>
          </c:extLst>
        </c:ser>
        <c:ser>
          <c:idx val="1"/>
          <c:order val="1"/>
          <c:tx>
            <c:strRef>
              <c:f>'Pivot Data'!$C$49</c:f>
              <c:strCache>
                <c:ptCount val="1"/>
                <c:pt idx="0">
                  <c:v> Total Post Impressions </c:v>
                </c:pt>
              </c:strCache>
            </c:strRef>
          </c:tx>
          <c:spPr>
            <a:solidFill>
              <a:schemeClr val="accent2"/>
            </a:solidFill>
            <a:ln>
              <a:noFill/>
            </a:ln>
            <a:effectLst/>
          </c:spPr>
          <c:invertIfNegative val="0"/>
          <c:cat>
            <c:strRef>
              <c:f>'Pivot Data'!$A$50:$A$55</c:f>
              <c:strCache>
                <c:ptCount val="5"/>
                <c:pt idx="0">
                  <c:v>We're Mesmer stans first, human beings second 💜</c:v>
                </c:pt>
                <c:pt idx="1">
                  <c:v>Someday this song won't be stuck in our heads... today is not that day 💚</c:v>
                </c:pt>
                <c:pt idx="2">
                  <c:v>No spell can get between the Russo siblings 💖 </c:v>
                </c:pt>
                <c:pt idx="3">
                  <c:v>She's everything 💖 </c:v>
                </c:pt>
                <c:pt idx="4">
                  <c:v>It's the 10th anniversary of Teen Beach Movie! Catch us re-watching both movies... and wondering where the time went 😅</c:v>
                </c:pt>
              </c:strCache>
            </c:strRef>
          </c:cat>
          <c:val>
            <c:numRef>
              <c:f>'Pivot Data'!$C$50:$C$55</c:f>
              <c:numCache>
                <c:formatCode>#,##0</c:formatCode>
                <c:ptCount val="5"/>
                <c:pt idx="0">
                  <c:v>12879108</c:v>
                </c:pt>
                <c:pt idx="1">
                  <c:v>2610383</c:v>
                </c:pt>
                <c:pt idx="2">
                  <c:v>1870194</c:v>
                </c:pt>
                <c:pt idx="3">
                  <c:v>1816579</c:v>
                </c:pt>
                <c:pt idx="4">
                  <c:v>1224989</c:v>
                </c:pt>
              </c:numCache>
            </c:numRef>
          </c:val>
          <c:extLst>
            <c:ext xmlns:c16="http://schemas.microsoft.com/office/drawing/2014/chart" uri="{C3380CC4-5D6E-409C-BE32-E72D297353CC}">
              <c16:uniqueId val="{00000001-02C8-124C-B9E7-B8CFD4A94AF0}"/>
            </c:ext>
          </c:extLst>
        </c:ser>
        <c:dLbls>
          <c:showLegendKey val="0"/>
          <c:showVal val="0"/>
          <c:showCatName val="0"/>
          <c:showSerName val="0"/>
          <c:showPercent val="0"/>
          <c:showBubbleSize val="0"/>
        </c:dLbls>
        <c:gapWidth val="219"/>
        <c:overlap val="-27"/>
        <c:axId val="496475952"/>
        <c:axId val="496477680"/>
      </c:barChart>
      <c:catAx>
        <c:axId val="49647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477680"/>
        <c:crosses val="autoZero"/>
        <c:auto val="1"/>
        <c:lblAlgn val="ctr"/>
        <c:lblOffset val="100"/>
        <c:noMultiLvlLbl val="0"/>
      </c:catAx>
      <c:valAx>
        <c:axId val="496477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47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Data'!$B$90:$B$91</c:f>
              <c:strCache>
                <c:ptCount val="1"/>
                <c:pt idx="0">
                  <c:v>Instagram</c:v>
                </c:pt>
              </c:strCache>
            </c:strRef>
          </c:tx>
          <c:spPr>
            <a:solidFill>
              <a:schemeClr val="accent1"/>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Data'!$B$92:$B$97</c:f>
              <c:numCache>
                <c:formatCode>#,##0</c:formatCode>
                <c:ptCount val="5"/>
                <c:pt idx="0">
                  <c:v>131017</c:v>
                </c:pt>
                <c:pt idx="2">
                  <c:v>8635</c:v>
                </c:pt>
                <c:pt idx="3">
                  <c:v>379128</c:v>
                </c:pt>
                <c:pt idx="4">
                  <c:v>2531</c:v>
                </c:pt>
              </c:numCache>
            </c:numRef>
          </c:val>
          <c:extLst>
            <c:ext xmlns:c16="http://schemas.microsoft.com/office/drawing/2014/chart" uri="{C3380CC4-5D6E-409C-BE32-E72D297353CC}">
              <c16:uniqueId val="{00000000-3F8F-FC43-852A-4ED4AF5D67C1}"/>
            </c:ext>
          </c:extLst>
        </c:ser>
        <c:ser>
          <c:idx val="1"/>
          <c:order val="1"/>
          <c:tx>
            <c:strRef>
              <c:f>'Pivot Data'!$C$90:$C$91</c:f>
              <c:strCache>
                <c:ptCount val="1"/>
                <c:pt idx="0">
                  <c:v>TikTok</c:v>
                </c:pt>
              </c:strCache>
            </c:strRef>
          </c:tx>
          <c:spPr>
            <a:solidFill>
              <a:schemeClr val="accent2"/>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Data'!$C$92:$C$97</c:f>
              <c:numCache>
                <c:formatCode>#,##0</c:formatCode>
                <c:ptCount val="5"/>
                <c:pt idx="0">
                  <c:v>5234</c:v>
                </c:pt>
                <c:pt idx="1">
                  <c:v>168767</c:v>
                </c:pt>
                <c:pt idx="2">
                  <c:v>256814</c:v>
                </c:pt>
                <c:pt idx="3">
                  <c:v>44440</c:v>
                </c:pt>
                <c:pt idx="4">
                  <c:v>86767</c:v>
                </c:pt>
              </c:numCache>
            </c:numRef>
          </c:val>
          <c:extLst>
            <c:ext xmlns:c16="http://schemas.microsoft.com/office/drawing/2014/chart" uri="{C3380CC4-5D6E-409C-BE32-E72D297353CC}">
              <c16:uniqueId val="{0000001B-3F8F-FC43-852A-4ED4AF5D67C1}"/>
            </c:ext>
          </c:extLst>
        </c:ser>
        <c:ser>
          <c:idx val="2"/>
          <c:order val="2"/>
          <c:tx>
            <c:strRef>
              <c:f>'Pivot Data'!$D$90:$D$91</c:f>
              <c:strCache>
                <c:ptCount val="1"/>
                <c:pt idx="0">
                  <c:v>X</c:v>
                </c:pt>
              </c:strCache>
            </c:strRef>
          </c:tx>
          <c:spPr>
            <a:solidFill>
              <a:schemeClr val="accent3"/>
            </a:solidFill>
            <a:ln>
              <a:noFill/>
            </a:ln>
            <a:effectLst/>
          </c:spPr>
          <c:invertIfNegative val="0"/>
          <c:cat>
            <c:strRef>
              <c:f>'Pivot Data'!$A$92:$A$97</c:f>
              <c:strCache>
                <c:ptCount val="5"/>
                <c:pt idx="0">
                  <c:v>It's the 10th anniversary of Teen Beach Movie! Catch us re-watching both movies... and wondering where the time went 😅</c:v>
                </c:pt>
                <c:pt idx="1">
                  <c:v>No spell can get between the Russo siblings 💖 </c:v>
                </c:pt>
                <c:pt idx="2">
                  <c:v>She's everything 💖 </c:v>
                </c:pt>
                <c:pt idx="3">
                  <c:v>Someday this song won't be stuck in our heads... today is not that day 💚</c:v>
                </c:pt>
                <c:pt idx="4">
                  <c:v>We're Mesmer stans first, human beings second 💜</c:v>
                </c:pt>
              </c:strCache>
            </c:strRef>
          </c:cat>
          <c:val>
            <c:numRef>
              <c:f>'Pivot Data'!$D$92:$D$97</c:f>
              <c:numCache>
                <c:formatCode>#,##0</c:formatCode>
                <c:ptCount val="5"/>
                <c:pt idx="0">
                  <c:v>1517</c:v>
                </c:pt>
                <c:pt idx="2">
                  <c:v>2744</c:v>
                </c:pt>
                <c:pt idx="3">
                  <c:v>1481</c:v>
                </c:pt>
                <c:pt idx="4">
                  <c:v>440</c:v>
                </c:pt>
              </c:numCache>
            </c:numRef>
          </c:val>
          <c:extLst>
            <c:ext xmlns:c16="http://schemas.microsoft.com/office/drawing/2014/chart" uri="{C3380CC4-5D6E-409C-BE32-E72D297353CC}">
              <c16:uniqueId val="{0000001C-3F8F-FC43-852A-4ED4AF5D67C1}"/>
            </c:ext>
          </c:extLst>
        </c:ser>
        <c:dLbls>
          <c:showLegendKey val="0"/>
          <c:showVal val="0"/>
          <c:showCatName val="0"/>
          <c:showSerName val="0"/>
          <c:showPercent val="0"/>
          <c:showBubbleSize val="0"/>
        </c:dLbls>
        <c:gapWidth val="150"/>
        <c:axId val="493142720"/>
        <c:axId val="493144448"/>
      </c:barChart>
      <c:catAx>
        <c:axId val="4931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144448"/>
        <c:crosses val="autoZero"/>
        <c:auto val="1"/>
        <c:lblAlgn val="ctr"/>
        <c:lblOffset val="100"/>
        <c:noMultiLvlLbl val="0"/>
      </c:catAx>
      <c:valAx>
        <c:axId val="493144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14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Data!PivotTable7</c:name>
    <c:fmtId val="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Data'!$B$109:$B$110</c:f>
              <c:strCache>
                <c:ptCount val="1"/>
                <c:pt idx="0">
                  <c:v>Instagram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Data'!$B$111:$B$119</c:f>
              <c:numCache>
                <c:formatCode>#,##0</c:formatCode>
                <c:ptCount val="8"/>
                <c:pt idx="0">
                  <c:v>6553</c:v>
                </c:pt>
                <c:pt idx="1">
                  <c:v>76023</c:v>
                </c:pt>
                <c:pt idx="2">
                  <c:v>126288</c:v>
                </c:pt>
                <c:pt idx="3">
                  <c:v>45469</c:v>
                </c:pt>
                <c:pt idx="4">
                  <c:v>394519</c:v>
                </c:pt>
                <c:pt idx="5">
                  <c:v>140070</c:v>
                </c:pt>
                <c:pt idx="6">
                  <c:v>19872</c:v>
                </c:pt>
                <c:pt idx="7">
                  <c:v>4250</c:v>
                </c:pt>
              </c:numCache>
            </c:numRef>
          </c:val>
          <c:smooth val="0"/>
          <c:extLst>
            <c:ext xmlns:c16="http://schemas.microsoft.com/office/drawing/2014/chart" uri="{C3380CC4-5D6E-409C-BE32-E72D297353CC}">
              <c16:uniqueId val="{00000000-C007-5841-BEB0-1CE5DE6D85B6}"/>
            </c:ext>
          </c:extLst>
        </c:ser>
        <c:ser>
          <c:idx val="1"/>
          <c:order val="1"/>
          <c:tx>
            <c:strRef>
              <c:f>'Pivot Data'!$C$109:$C$110</c:f>
              <c:strCache>
                <c:ptCount val="1"/>
                <c:pt idx="0">
                  <c:v>TikTok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Data'!$C$111:$C$119</c:f>
              <c:numCache>
                <c:formatCode>#,##0</c:formatCode>
                <c:ptCount val="8"/>
                <c:pt idx="1">
                  <c:v>23711</c:v>
                </c:pt>
                <c:pt idx="2">
                  <c:v>430028</c:v>
                </c:pt>
                <c:pt idx="3">
                  <c:v>23850</c:v>
                </c:pt>
                <c:pt idx="4">
                  <c:v>67371</c:v>
                </c:pt>
                <c:pt idx="5">
                  <c:v>5959</c:v>
                </c:pt>
                <c:pt idx="6">
                  <c:v>93107</c:v>
                </c:pt>
                <c:pt idx="7">
                  <c:v>6234</c:v>
                </c:pt>
              </c:numCache>
            </c:numRef>
          </c:val>
          <c:smooth val="0"/>
          <c:extLst>
            <c:ext xmlns:c16="http://schemas.microsoft.com/office/drawing/2014/chart" uri="{C3380CC4-5D6E-409C-BE32-E72D297353CC}">
              <c16:uniqueId val="{00000029-C007-5841-BEB0-1CE5DE6D85B6}"/>
            </c:ext>
          </c:extLst>
        </c:ser>
        <c:ser>
          <c:idx val="2"/>
          <c:order val="2"/>
          <c:tx>
            <c:strRef>
              <c:f>'Pivot Data'!$D$109:$D$110</c:f>
              <c:strCache>
                <c:ptCount val="1"/>
                <c:pt idx="0">
                  <c:v>X</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Data'!$A$111:$A$119</c:f>
              <c:strCache>
                <c:ptCount val="8"/>
                <c:pt idx="0">
                  <c:v>15</c:v>
                </c:pt>
                <c:pt idx="1">
                  <c:v>17</c:v>
                </c:pt>
                <c:pt idx="2">
                  <c:v>18</c:v>
                </c:pt>
                <c:pt idx="3">
                  <c:v>19</c:v>
                </c:pt>
                <c:pt idx="4">
                  <c:v>20</c:v>
                </c:pt>
                <c:pt idx="5">
                  <c:v>21</c:v>
                </c:pt>
                <c:pt idx="6">
                  <c:v>22</c:v>
                </c:pt>
                <c:pt idx="7">
                  <c:v>23</c:v>
                </c:pt>
              </c:strCache>
            </c:strRef>
          </c:cat>
          <c:val>
            <c:numRef>
              <c:f>'Pivot Data'!$D$111:$D$119</c:f>
              <c:numCache>
                <c:formatCode>#,##0</c:formatCode>
                <c:ptCount val="8"/>
                <c:pt idx="0">
                  <c:v>967</c:v>
                </c:pt>
                <c:pt idx="1">
                  <c:v>3000</c:v>
                </c:pt>
                <c:pt idx="2">
                  <c:v>8397</c:v>
                </c:pt>
                <c:pt idx="3">
                  <c:v>3287</c:v>
                </c:pt>
                <c:pt idx="4">
                  <c:v>3913</c:v>
                </c:pt>
                <c:pt idx="5">
                  <c:v>2401</c:v>
                </c:pt>
                <c:pt idx="6">
                  <c:v>2666</c:v>
                </c:pt>
              </c:numCache>
            </c:numRef>
          </c:val>
          <c:smooth val="0"/>
          <c:extLst>
            <c:ext xmlns:c16="http://schemas.microsoft.com/office/drawing/2014/chart" uri="{C3380CC4-5D6E-409C-BE32-E72D297353CC}">
              <c16:uniqueId val="{0000002A-C007-5841-BEB0-1CE5DE6D85B6}"/>
            </c:ext>
          </c:extLst>
        </c:ser>
        <c:dLbls>
          <c:showLegendKey val="0"/>
          <c:showVal val="0"/>
          <c:showCatName val="0"/>
          <c:showSerName val="0"/>
          <c:showPercent val="0"/>
          <c:showBubbleSize val="0"/>
        </c:dLbls>
        <c:marker val="1"/>
        <c:smooth val="0"/>
        <c:axId val="1699795712"/>
        <c:axId val="1699846912"/>
      </c:lineChart>
      <c:catAx>
        <c:axId val="1699795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846912"/>
        <c:crosses val="autoZero"/>
        <c:auto val="1"/>
        <c:lblAlgn val="ctr"/>
        <c:lblOffset val="100"/>
        <c:noMultiLvlLbl val="0"/>
      </c:catAx>
      <c:valAx>
        <c:axId val="1699846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79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Smith.xlsx]Pivot Data!PivotTable9</c:name>
    <c:fmtId val="8"/>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Data'!$B$127:$B$128</c:f>
              <c:strCache>
                <c:ptCount val="1"/>
                <c:pt idx="0">
                  <c:v>Instagram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Data'!$B$129:$B$137</c:f>
              <c:numCache>
                <c:formatCode>#,##0</c:formatCode>
                <c:ptCount val="8"/>
                <c:pt idx="0">
                  <c:v>156491</c:v>
                </c:pt>
                <c:pt idx="1">
                  <c:v>797317</c:v>
                </c:pt>
                <c:pt idx="2">
                  <c:v>1045030</c:v>
                </c:pt>
                <c:pt idx="3">
                  <c:v>445524</c:v>
                </c:pt>
                <c:pt idx="4">
                  <c:v>2490593</c:v>
                </c:pt>
                <c:pt idx="5">
                  <c:v>1255840</c:v>
                </c:pt>
                <c:pt idx="6">
                  <c:v>233200</c:v>
                </c:pt>
                <c:pt idx="7">
                  <c:v>78409</c:v>
                </c:pt>
              </c:numCache>
            </c:numRef>
          </c:val>
          <c:smooth val="0"/>
          <c:extLst>
            <c:ext xmlns:c16="http://schemas.microsoft.com/office/drawing/2014/chart" uri="{C3380CC4-5D6E-409C-BE32-E72D297353CC}">
              <c16:uniqueId val="{00000000-484C-E640-980A-64D501FA8375}"/>
            </c:ext>
          </c:extLst>
        </c:ser>
        <c:ser>
          <c:idx val="1"/>
          <c:order val="1"/>
          <c:tx>
            <c:strRef>
              <c:f>'Pivot Data'!$C$127:$C$128</c:f>
              <c:strCache>
                <c:ptCount val="1"/>
                <c:pt idx="0">
                  <c:v>TikTok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Data'!$C$129:$C$137</c:f>
              <c:numCache>
                <c:formatCode>#,##0</c:formatCode>
                <c:ptCount val="8"/>
                <c:pt idx="1">
                  <c:v>226949</c:v>
                </c:pt>
                <c:pt idx="2">
                  <c:v>3573469</c:v>
                </c:pt>
                <c:pt idx="3">
                  <c:v>130689</c:v>
                </c:pt>
                <c:pt idx="4">
                  <c:v>614309</c:v>
                </c:pt>
                <c:pt idx="5">
                  <c:v>73901</c:v>
                </c:pt>
                <c:pt idx="6">
                  <c:v>12858549</c:v>
                </c:pt>
                <c:pt idx="7">
                  <c:v>59414</c:v>
                </c:pt>
              </c:numCache>
            </c:numRef>
          </c:val>
          <c:smooth val="0"/>
          <c:extLst>
            <c:ext xmlns:c16="http://schemas.microsoft.com/office/drawing/2014/chart" uri="{C3380CC4-5D6E-409C-BE32-E72D297353CC}">
              <c16:uniqueId val="{00000013-484C-E640-980A-64D501FA8375}"/>
            </c:ext>
          </c:extLst>
        </c:ser>
        <c:ser>
          <c:idx val="2"/>
          <c:order val="2"/>
          <c:tx>
            <c:strRef>
              <c:f>'Pivot Data'!$D$127:$D$128</c:f>
              <c:strCache>
                <c:ptCount val="1"/>
                <c:pt idx="0">
                  <c:v>X</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Data'!$A$129:$A$137</c:f>
              <c:strCache>
                <c:ptCount val="8"/>
                <c:pt idx="0">
                  <c:v>15</c:v>
                </c:pt>
                <c:pt idx="1">
                  <c:v>17</c:v>
                </c:pt>
                <c:pt idx="2">
                  <c:v>18</c:v>
                </c:pt>
                <c:pt idx="3">
                  <c:v>19</c:v>
                </c:pt>
                <c:pt idx="4">
                  <c:v>20</c:v>
                </c:pt>
                <c:pt idx="5">
                  <c:v>21</c:v>
                </c:pt>
                <c:pt idx="6">
                  <c:v>22</c:v>
                </c:pt>
                <c:pt idx="7">
                  <c:v>23</c:v>
                </c:pt>
              </c:strCache>
            </c:strRef>
          </c:cat>
          <c:val>
            <c:numRef>
              <c:f>'Pivot Data'!$D$129:$D$137</c:f>
              <c:numCache>
                <c:formatCode>#,##0</c:formatCode>
                <c:ptCount val="8"/>
                <c:pt idx="0">
                  <c:v>14120</c:v>
                </c:pt>
                <c:pt idx="1">
                  <c:v>49689</c:v>
                </c:pt>
                <c:pt idx="2">
                  <c:v>124420</c:v>
                </c:pt>
                <c:pt idx="3">
                  <c:v>37703</c:v>
                </c:pt>
                <c:pt idx="4">
                  <c:v>38331</c:v>
                </c:pt>
                <c:pt idx="5">
                  <c:v>45096</c:v>
                </c:pt>
                <c:pt idx="6">
                  <c:v>44643</c:v>
                </c:pt>
              </c:numCache>
            </c:numRef>
          </c:val>
          <c:smooth val="0"/>
          <c:extLst>
            <c:ext xmlns:c16="http://schemas.microsoft.com/office/drawing/2014/chart" uri="{C3380CC4-5D6E-409C-BE32-E72D297353CC}">
              <c16:uniqueId val="{00000014-484C-E640-980A-64D501FA8375}"/>
            </c:ext>
          </c:extLst>
        </c:ser>
        <c:dLbls>
          <c:showLegendKey val="0"/>
          <c:showVal val="0"/>
          <c:showCatName val="0"/>
          <c:showSerName val="0"/>
          <c:showPercent val="0"/>
          <c:showBubbleSize val="0"/>
        </c:dLbls>
        <c:marker val="1"/>
        <c:smooth val="0"/>
        <c:axId val="493391536"/>
        <c:axId val="493393248"/>
      </c:lineChart>
      <c:catAx>
        <c:axId val="49339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3248"/>
        <c:crosses val="autoZero"/>
        <c:auto val="1"/>
        <c:lblAlgn val="ctr"/>
        <c:lblOffset val="100"/>
        <c:noMultiLvlLbl val="0"/>
      </c:catAx>
      <c:valAx>
        <c:axId val="49339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39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FD-E24C-9327-5A2DC1F88A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FD-E24C-9327-5A2DC1F88A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FD-E24C-9327-5A2DC1F88A55}"/>
              </c:ext>
            </c:extLst>
          </c:dPt>
          <c:cat>
            <c:strRef>
              <c:f>'Pivot Data'!$A$35:$A$37</c:f>
              <c:strCache>
                <c:ptCount val="3"/>
                <c:pt idx="0">
                  <c:v>Carousel</c:v>
                </c:pt>
                <c:pt idx="1">
                  <c:v>Photo</c:v>
                </c:pt>
                <c:pt idx="2">
                  <c:v>Video</c:v>
                </c:pt>
              </c:strCache>
            </c:strRef>
          </c:cat>
          <c:val>
            <c:numRef>
              <c:f>'Pivot Data'!$B$35:$B$37</c:f>
              <c:numCache>
                <c:formatCode>0.00%</c:formatCode>
                <c:ptCount val="3"/>
                <c:pt idx="0">
                  <c:v>6.7843375535784137E-2</c:v>
                </c:pt>
                <c:pt idx="1">
                  <c:v>2.601136212050938E-2</c:v>
                </c:pt>
                <c:pt idx="2">
                  <c:v>0.90614526234370651</c:v>
                </c:pt>
              </c:numCache>
            </c:numRef>
          </c:val>
          <c:extLst>
            <c:ext xmlns:c16="http://schemas.microsoft.com/office/drawing/2014/chart" uri="{C3380CC4-5D6E-409C-BE32-E72D297353CC}">
              <c16:uniqueId val="{00000000-1DB5-3E4C-AC26-D0D2FAEE880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[Disney Channel Data - Alice Smith.xlsx]Further analysis!PivotTable11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'Further analysis'!$B$10</c:f>
              <c:strCache>
                <c:ptCount val="1"/>
                <c:pt idx="0">
                  <c:v> Total Post Engagement</c:v>
                </c:pt>
              </c:strCache>
            </c:strRef>
          </c:tx>
          <c:spPr>
            <a:solidFill>
              <a:schemeClr val="accent1"/>
            </a:solidFill>
            <a:ln>
              <a:noFill/>
            </a:ln>
            <a:effectLst/>
          </c:spPr>
          <c:invertIfNegative val="0"/>
          <c:cat>
            <c:multiLvlStrRef>
              <c:f>'Further analysis'!$A$11:$A$17</c:f>
              <c:multiLvlStrCache>
                <c:ptCount val="3"/>
                <c:lvl>
                  <c:pt idx="0">
                    <c:v>Carousel</c:v>
                  </c:pt>
                  <c:pt idx="1">
                    <c:v>Video</c:v>
                  </c:pt>
                  <c:pt idx="2">
                    <c:v>Photo</c:v>
                  </c:pt>
                </c:lvl>
                <c:lvl>
                  <c:pt idx="0">
                    <c:v>Instagram</c:v>
                  </c:pt>
                  <c:pt idx="1">
                    <c:v>TikTok</c:v>
                  </c:pt>
                  <c:pt idx="2">
                    <c:v>X</c:v>
                  </c:pt>
                </c:lvl>
              </c:multiLvlStrCache>
            </c:multiLvlStrRef>
          </c:cat>
          <c:val>
            <c:numRef>
              <c:f>'Further analysis'!$B$11:$B$17</c:f>
              <c:numCache>
                <c:formatCode>#,##0</c:formatCode>
                <c:ptCount val="3"/>
                <c:pt idx="0">
                  <c:v>131017</c:v>
                </c:pt>
                <c:pt idx="1">
                  <c:v>5234</c:v>
                </c:pt>
                <c:pt idx="2">
                  <c:v>1517</c:v>
                </c:pt>
              </c:numCache>
            </c:numRef>
          </c:val>
          <c:extLst>
            <c:ext xmlns:c16="http://schemas.microsoft.com/office/drawing/2014/chart" uri="{C3380CC4-5D6E-409C-BE32-E72D297353CC}">
              <c16:uniqueId val="{00000000-F693-1C42-9046-80F220BD0A60}"/>
            </c:ext>
          </c:extLst>
        </c:ser>
        <c:ser>
          <c:idx val="1"/>
          <c:order val="1"/>
          <c:tx>
            <c:strRef>
              <c:f>'Further analysis'!$C$10</c:f>
              <c:strCache>
                <c:ptCount val="1"/>
                <c:pt idx="0">
                  <c:v> Total Post Impressions </c:v>
                </c:pt>
              </c:strCache>
            </c:strRef>
          </c:tx>
          <c:spPr>
            <a:solidFill>
              <a:schemeClr val="accent2"/>
            </a:solidFill>
            <a:ln>
              <a:noFill/>
            </a:ln>
            <a:effectLst/>
          </c:spPr>
          <c:invertIfNegative val="0"/>
          <c:cat>
            <c:multiLvlStrRef>
              <c:f>'Further analysis'!$A$11:$A$17</c:f>
              <c:multiLvlStrCache>
                <c:ptCount val="3"/>
                <c:lvl>
                  <c:pt idx="0">
                    <c:v>Carousel</c:v>
                  </c:pt>
                  <c:pt idx="1">
                    <c:v>Video</c:v>
                  </c:pt>
                  <c:pt idx="2">
                    <c:v>Photo</c:v>
                  </c:pt>
                </c:lvl>
                <c:lvl>
                  <c:pt idx="0">
                    <c:v>Instagram</c:v>
                  </c:pt>
                  <c:pt idx="1">
                    <c:v>TikTok</c:v>
                  </c:pt>
                  <c:pt idx="2">
                    <c:v>X</c:v>
                  </c:pt>
                </c:lvl>
              </c:multiLvlStrCache>
            </c:multiLvlStrRef>
          </c:cat>
          <c:val>
            <c:numRef>
              <c:f>'Further analysis'!$C$11:$C$17</c:f>
              <c:numCache>
                <c:formatCode>General</c:formatCode>
                <c:ptCount val="3"/>
                <c:pt idx="0">
                  <c:v>1144317</c:v>
                </c:pt>
                <c:pt idx="1">
                  <c:v>57798</c:v>
                </c:pt>
                <c:pt idx="2">
                  <c:v>22874</c:v>
                </c:pt>
              </c:numCache>
            </c:numRef>
          </c:val>
          <c:extLst>
            <c:ext xmlns:c16="http://schemas.microsoft.com/office/drawing/2014/chart" uri="{C3380CC4-5D6E-409C-BE32-E72D297353CC}">
              <c16:uniqueId val="{00000002-F693-1C42-9046-80F220BD0A60}"/>
            </c:ext>
          </c:extLst>
        </c:ser>
        <c:dLbls>
          <c:showLegendKey val="0"/>
          <c:showVal val="0"/>
          <c:showCatName val="0"/>
          <c:showSerName val="0"/>
          <c:showPercent val="0"/>
          <c:showBubbleSize val="0"/>
        </c:dLbls>
        <c:gapWidth val="219"/>
        <c:overlap val="-27"/>
        <c:axId val="1831784047"/>
        <c:axId val="1831785775"/>
      </c:barChart>
      <c:catAx>
        <c:axId val="183178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785775"/>
        <c:crosses val="autoZero"/>
        <c:auto val="1"/>
        <c:lblAlgn val="ctr"/>
        <c:lblOffset val="100"/>
        <c:noMultiLvlLbl val="0"/>
      </c:catAx>
      <c:valAx>
        <c:axId val="1831785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78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creativecommons.org/licenses/by-sa/3.0/" TargetMode="External"/><Relationship Id="rId3" Type="http://schemas.openxmlformats.org/officeDocument/2006/relationships/chart" Target="../charts/chart3.xml"/><Relationship Id="rId7" Type="http://schemas.openxmlformats.org/officeDocument/2006/relationships/hyperlink" Target="https://en.wikipedia.org/wiki/Disney_Channel" TargetMode="Externa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101600</xdr:rowOff>
    </xdr:from>
    <xdr:to>
      <xdr:col>13</xdr:col>
      <xdr:colOff>50800</xdr:colOff>
      <xdr:row>3</xdr:row>
      <xdr:rowOff>38100</xdr:rowOff>
    </xdr:to>
    <xdr:sp macro="" textlink="">
      <xdr:nvSpPr>
        <xdr:cNvPr id="7" name="Rectangle 6">
          <a:extLst>
            <a:ext uri="{FF2B5EF4-FFF2-40B4-BE49-F238E27FC236}">
              <a16:creationId xmlns:a16="http://schemas.microsoft.com/office/drawing/2014/main" id="{121E9D5E-E7B9-04EF-3043-91377A7F8331}"/>
            </a:ext>
          </a:extLst>
        </xdr:cNvPr>
        <xdr:cNvSpPr/>
      </xdr:nvSpPr>
      <xdr:spPr>
        <a:xfrm>
          <a:off x="2387600" y="101600"/>
          <a:ext cx="9766300" cy="508000"/>
        </a:xfrm>
        <a:prstGeom prst="rect">
          <a:avLst/>
        </a:prstGeom>
        <a:solidFill>
          <a:srgbClr val="7030A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baseline="0"/>
            <a:t>Disney Channel Posts Performance Across TikTok, Instagram and X</a:t>
          </a:r>
          <a:endParaRPr lang="en-GB" sz="2000"/>
        </a:p>
      </xdr:txBody>
    </xdr:sp>
    <xdr:clientData/>
  </xdr:twoCellAnchor>
  <xdr:twoCellAnchor>
    <xdr:from>
      <xdr:col>2</xdr:col>
      <xdr:colOff>0</xdr:colOff>
      <xdr:row>20</xdr:row>
      <xdr:rowOff>88900</xdr:rowOff>
    </xdr:from>
    <xdr:to>
      <xdr:col>5</xdr:col>
      <xdr:colOff>736600</xdr:colOff>
      <xdr:row>24</xdr:row>
      <xdr:rowOff>177800</xdr:rowOff>
    </xdr:to>
    <xdr:sp macro="" textlink="">
      <xdr:nvSpPr>
        <xdr:cNvPr id="9" name="Rectangle 8">
          <a:extLst>
            <a:ext uri="{FF2B5EF4-FFF2-40B4-BE49-F238E27FC236}">
              <a16:creationId xmlns:a16="http://schemas.microsoft.com/office/drawing/2014/main" id="{A122D017-77DC-3F48-9E7E-E4B282C2544E}"/>
            </a:ext>
          </a:extLst>
        </xdr:cNvPr>
        <xdr:cNvSpPr/>
      </xdr:nvSpPr>
      <xdr:spPr>
        <a:xfrm>
          <a:off x="2387600" y="4902200"/>
          <a:ext cx="3213100" cy="850900"/>
        </a:xfrm>
        <a:prstGeom prst="rect">
          <a:avLst/>
        </a:prstGeom>
        <a:solidFill>
          <a:srgbClr val="7030A0">
            <a:alpha val="58000"/>
          </a:srgb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Top</a:t>
          </a:r>
          <a:r>
            <a:rPr lang="en-GB" sz="1100" baseline="0"/>
            <a:t> Performing Post</a:t>
          </a:r>
        </a:p>
        <a:p>
          <a:pPr algn="l"/>
          <a:endParaRPr lang="en-GB" sz="1100" baseline="0"/>
        </a:p>
        <a:p>
          <a:pPr algn="l"/>
          <a:endParaRPr lang="en-GB" sz="1100"/>
        </a:p>
      </xdr:txBody>
    </xdr:sp>
    <xdr:clientData/>
  </xdr:twoCellAnchor>
  <xdr:twoCellAnchor>
    <xdr:from>
      <xdr:col>2</xdr:col>
      <xdr:colOff>25400</xdr:colOff>
      <xdr:row>5</xdr:row>
      <xdr:rowOff>101600</xdr:rowOff>
    </xdr:from>
    <xdr:to>
      <xdr:col>6</xdr:col>
      <xdr:colOff>1282700</xdr:colOff>
      <xdr:row>17</xdr:row>
      <xdr:rowOff>546100</xdr:rowOff>
    </xdr:to>
    <xdr:graphicFrame macro="">
      <xdr:nvGraphicFramePr>
        <xdr:cNvPr id="11" name="Chart 10">
          <a:extLst>
            <a:ext uri="{FF2B5EF4-FFF2-40B4-BE49-F238E27FC236}">
              <a16:creationId xmlns:a16="http://schemas.microsoft.com/office/drawing/2014/main" id="{7F8CF6D1-1277-8042-85B9-EE9B306A0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63500</xdr:colOff>
      <xdr:row>13</xdr:row>
      <xdr:rowOff>1</xdr:rowOff>
    </xdr:from>
    <xdr:to>
      <xdr:col>0</xdr:col>
      <xdr:colOff>1905000</xdr:colOff>
      <xdr:row>17</xdr:row>
      <xdr:rowOff>355600</xdr:rowOff>
    </xdr:to>
    <mc:AlternateContent xmlns:mc="http://schemas.openxmlformats.org/markup-compatibility/2006" xmlns:a14="http://schemas.microsoft.com/office/drawing/2010/main">
      <mc:Choice Requires="a14">
        <xdr:graphicFrame macro="">
          <xdr:nvGraphicFramePr>
            <xdr:cNvPr id="13" name="Account Type 1">
              <a:extLst>
                <a:ext uri="{FF2B5EF4-FFF2-40B4-BE49-F238E27FC236}">
                  <a16:creationId xmlns:a16="http://schemas.microsoft.com/office/drawing/2014/main" id="{4B2D0CDC-681A-454A-8125-A8C12E8F7D7B}"/>
                </a:ext>
              </a:extLst>
            </xdr:cNvPr>
            <xdr:cNvGraphicFramePr/>
          </xdr:nvGraphicFramePr>
          <xdr:xfrm>
            <a:off x="0" y="0"/>
            <a:ext cx="0" cy="0"/>
          </xdr:xfrm>
          <a:graphic>
            <a:graphicData uri="http://schemas.microsoft.com/office/drawing/2010/slicer">
              <sle:slicer xmlns:sle="http://schemas.microsoft.com/office/drawing/2010/slicer" name="Account Type 1"/>
            </a:graphicData>
          </a:graphic>
        </xdr:graphicFrame>
      </mc:Choice>
      <mc:Fallback xmlns="">
        <xdr:sp macro="" textlink="">
          <xdr:nvSpPr>
            <xdr:cNvPr id="0" name=""/>
            <xdr:cNvSpPr>
              <a:spLocks noTextEdit="1"/>
            </xdr:cNvSpPr>
          </xdr:nvSpPr>
          <xdr:spPr>
            <a:xfrm>
              <a:off x="63500" y="2489201"/>
              <a:ext cx="1866900" cy="220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27</xdr:row>
      <xdr:rowOff>76200</xdr:rowOff>
    </xdr:from>
    <xdr:to>
      <xdr:col>6</xdr:col>
      <xdr:colOff>1320800</xdr:colOff>
      <xdr:row>41</xdr:row>
      <xdr:rowOff>152400</xdr:rowOff>
    </xdr:to>
    <xdr:graphicFrame macro="">
      <xdr:nvGraphicFramePr>
        <xdr:cNvPr id="14" name="Chart 13">
          <a:extLst>
            <a:ext uri="{FF2B5EF4-FFF2-40B4-BE49-F238E27FC236}">
              <a16:creationId xmlns:a16="http://schemas.microsoft.com/office/drawing/2014/main" id="{3A8D3FD0-31E4-574D-B56D-940BD2520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88900</xdr:colOff>
      <xdr:row>17</xdr:row>
      <xdr:rowOff>457201</xdr:rowOff>
    </xdr:from>
    <xdr:to>
      <xdr:col>0</xdr:col>
      <xdr:colOff>1917700</xdr:colOff>
      <xdr:row>21</xdr:row>
      <xdr:rowOff>38101</xdr:rowOff>
    </xdr:to>
    <mc:AlternateContent xmlns:mc="http://schemas.openxmlformats.org/markup-compatibility/2006">
      <mc:Choice xmlns:a14="http://schemas.microsoft.com/office/drawing/2010/main" Requires="a14">
        <xdr:graphicFrame macro="">
          <xdr:nvGraphicFramePr>
            <xdr:cNvPr id="15" name="Media Type 3">
              <a:extLst>
                <a:ext uri="{FF2B5EF4-FFF2-40B4-BE49-F238E27FC236}">
                  <a16:creationId xmlns:a16="http://schemas.microsoft.com/office/drawing/2014/main" id="{59DFFE99-655C-E147-8C34-DBF81A023F50}"/>
                </a:ext>
              </a:extLst>
            </xdr:cNvPr>
            <xdr:cNvGraphicFramePr/>
          </xdr:nvGraphicFramePr>
          <xdr:xfrm>
            <a:off x="0" y="0"/>
            <a:ext cx="0" cy="0"/>
          </xdr:xfrm>
          <a:graphic>
            <a:graphicData uri="http://schemas.microsoft.com/office/drawing/2010/slicer">
              <sle:slicer xmlns:sle="http://schemas.microsoft.com/office/drawing/2010/slicer" name="Media Type 3"/>
            </a:graphicData>
          </a:graphic>
        </xdr:graphicFrame>
      </mc:Choice>
      <mc:Fallback>
        <xdr:sp macro="" textlink="">
          <xdr:nvSpPr>
            <xdr:cNvPr id="0" name=""/>
            <xdr:cNvSpPr>
              <a:spLocks noTextEdit="1"/>
            </xdr:cNvSpPr>
          </xdr:nvSpPr>
          <xdr:spPr>
            <a:xfrm>
              <a:off x="88900" y="3708401"/>
              <a:ext cx="1828800"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12700</xdr:colOff>
      <xdr:row>27</xdr:row>
      <xdr:rowOff>88900</xdr:rowOff>
    </xdr:from>
    <xdr:to>
      <xdr:col>12</xdr:col>
      <xdr:colOff>1282700</xdr:colOff>
      <xdr:row>41</xdr:row>
      <xdr:rowOff>165100</xdr:rowOff>
    </xdr:to>
    <xdr:graphicFrame macro="">
      <xdr:nvGraphicFramePr>
        <xdr:cNvPr id="16" name="Chart 15">
          <a:extLst>
            <a:ext uri="{FF2B5EF4-FFF2-40B4-BE49-F238E27FC236}">
              <a16:creationId xmlns:a16="http://schemas.microsoft.com/office/drawing/2014/main" id="{8F390D39-FB3D-2948-AC6B-C56FC9FD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127000</xdr:colOff>
      <xdr:row>21</xdr:row>
      <xdr:rowOff>76200</xdr:rowOff>
    </xdr:from>
    <xdr:to>
      <xdr:col>5</xdr:col>
      <xdr:colOff>673100</xdr:colOff>
      <xdr:row>24</xdr:row>
      <xdr:rowOff>139700</xdr:rowOff>
    </xdr:to>
    <xdr:sp macro="" textlink="'Pivot Data'!A50">
      <xdr:nvSpPr>
        <xdr:cNvPr id="2" name="TextBox 1">
          <a:extLst>
            <a:ext uri="{FF2B5EF4-FFF2-40B4-BE49-F238E27FC236}">
              <a16:creationId xmlns:a16="http://schemas.microsoft.com/office/drawing/2014/main" id="{9A2CD0E1-B787-ABAE-7D86-FBB7FC756A51}"/>
            </a:ext>
          </a:extLst>
        </xdr:cNvPr>
        <xdr:cNvSpPr txBox="1"/>
      </xdr:nvSpPr>
      <xdr:spPr>
        <a:xfrm>
          <a:off x="2514600" y="5080000"/>
          <a:ext cx="30226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769C5D-E68A-F24C-B5FC-F533E716CBE8}" type="TxLink">
            <a:rPr lang="en-US" sz="1600" b="0" i="0" u="none" strike="noStrike">
              <a:solidFill>
                <a:srgbClr val="000000"/>
              </a:solidFill>
              <a:latin typeface="Calibri"/>
              <a:cs typeface="Calibri"/>
            </a:rPr>
            <a:pPr algn="ctr"/>
            <a:t>We're Mesmer stans first, human beings second 💜</a:t>
          </a:fld>
          <a:endParaRPr lang="en-GB" sz="1600"/>
        </a:p>
      </xdr:txBody>
    </xdr:sp>
    <xdr:clientData/>
  </xdr:twoCellAnchor>
  <xdr:twoCellAnchor>
    <xdr:from>
      <xdr:col>5</xdr:col>
      <xdr:colOff>787400</xdr:colOff>
      <xdr:row>20</xdr:row>
      <xdr:rowOff>88900</xdr:rowOff>
    </xdr:from>
    <xdr:to>
      <xdr:col>9</xdr:col>
      <xdr:colOff>571500</xdr:colOff>
      <xdr:row>24</xdr:row>
      <xdr:rowOff>177800</xdr:rowOff>
    </xdr:to>
    <xdr:sp macro="" textlink="">
      <xdr:nvSpPr>
        <xdr:cNvPr id="3" name="Rectangle 2">
          <a:extLst>
            <a:ext uri="{FF2B5EF4-FFF2-40B4-BE49-F238E27FC236}">
              <a16:creationId xmlns:a16="http://schemas.microsoft.com/office/drawing/2014/main" id="{87E03A36-7943-3940-A1EF-325390B926B4}"/>
            </a:ext>
          </a:extLst>
        </xdr:cNvPr>
        <xdr:cNvSpPr/>
      </xdr:nvSpPr>
      <xdr:spPr>
        <a:xfrm>
          <a:off x="5651500" y="4902200"/>
          <a:ext cx="3213100" cy="850900"/>
        </a:xfrm>
        <a:prstGeom prst="rect">
          <a:avLst/>
        </a:prstGeom>
        <a:solidFill>
          <a:srgbClr val="7030A0">
            <a:alpha val="58000"/>
          </a:srgb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Top</a:t>
          </a:r>
          <a:r>
            <a:rPr lang="en-GB" sz="1100" baseline="0"/>
            <a:t> Performing Post Impressions</a:t>
          </a:r>
        </a:p>
        <a:p>
          <a:pPr algn="l"/>
          <a:endParaRPr lang="en-GB" sz="1100" baseline="0"/>
        </a:p>
        <a:p>
          <a:pPr algn="l"/>
          <a:endParaRPr lang="en-GB" sz="1100"/>
        </a:p>
      </xdr:txBody>
    </xdr:sp>
    <xdr:clientData/>
  </xdr:twoCellAnchor>
  <xdr:twoCellAnchor>
    <xdr:from>
      <xdr:col>9</xdr:col>
      <xdr:colOff>622300</xdr:colOff>
      <xdr:row>20</xdr:row>
      <xdr:rowOff>88900</xdr:rowOff>
    </xdr:from>
    <xdr:to>
      <xdr:col>13</xdr:col>
      <xdr:colOff>25400</xdr:colOff>
      <xdr:row>24</xdr:row>
      <xdr:rowOff>177800</xdr:rowOff>
    </xdr:to>
    <xdr:sp macro="" textlink="">
      <xdr:nvSpPr>
        <xdr:cNvPr id="4" name="Rectangle 3">
          <a:extLst>
            <a:ext uri="{FF2B5EF4-FFF2-40B4-BE49-F238E27FC236}">
              <a16:creationId xmlns:a16="http://schemas.microsoft.com/office/drawing/2014/main" id="{461BA57C-8B8C-1446-A74D-C2FB426C5367}"/>
            </a:ext>
          </a:extLst>
        </xdr:cNvPr>
        <xdr:cNvSpPr/>
      </xdr:nvSpPr>
      <xdr:spPr>
        <a:xfrm>
          <a:off x="8915400" y="4902200"/>
          <a:ext cx="3213100" cy="850900"/>
        </a:xfrm>
        <a:prstGeom prst="rect">
          <a:avLst/>
        </a:prstGeom>
        <a:solidFill>
          <a:srgbClr val="7030A0">
            <a:alpha val="58000"/>
          </a:srgb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Top</a:t>
          </a:r>
          <a:r>
            <a:rPr lang="en-GB" sz="1100" baseline="0"/>
            <a:t> Performing Post Engagement</a:t>
          </a:r>
        </a:p>
        <a:p>
          <a:pPr algn="l"/>
          <a:endParaRPr lang="en-GB" sz="1100" baseline="0"/>
        </a:p>
        <a:p>
          <a:pPr algn="l"/>
          <a:endParaRPr lang="en-GB" sz="1100"/>
        </a:p>
      </xdr:txBody>
    </xdr:sp>
    <xdr:clientData/>
  </xdr:twoCellAnchor>
  <xdr:twoCellAnchor>
    <xdr:from>
      <xdr:col>6</xdr:col>
      <xdr:colOff>609600</xdr:colOff>
      <xdr:row>21</xdr:row>
      <xdr:rowOff>177800</xdr:rowOff>
    </xdr:from>
    <xdr:to>
      <xdr:col>8</xdr:col>
      <xdr:colOff>736600</xdr:colOff>
      <xdr:row>24</xdr:row>
      <xdr:rowOff>114300</xdr:rowOff>
    </xdr:to>
    <xdr:sp macro="" textlink="'Pivot Data'!C50">
      <xdr:nvSpPr>
        <xdr:cNvPr id="5" name="TextBox 4">
          <a:extLst>
            <a:ext uri="{FF2B5EF4-FFF2-40B4-BE49-F238E27FC236}">
              <a16:creationId xmlns:a16="http://schemas.microsoft.com/office/drawing/2014/main" id="{2678EC0A-3162-B64B-B94C-791A7CC1E220}"/>
            </a:ext>
          </a:extLst>
        </xdr:cNvPr>
        <xdr:cNvSpPr txBox="1"/>
      </xdr:nvSpPr>
      <xdr:spPr>
        <a:xfrm>
          <a:off x="6299200" y="5181600"/>
          <a:ext cx="1905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2A8E00-02D9-D04B-A9EA-CF5716F92984}" type="TxLink">
            <a:rPr lang="en-US" sz="2000" b="0" i="0" u="none" strike="noStrike">
              <a:solidFill>
                <a:srgbClr val="000000"/>
              </a:solidFill>
              <a:latin typeface="Calibri"/>
              <a:cs typeface="Calibri"/>
            </a:rPr>
            <a:pPr algn="ctr"/>
            <a:t>12,879,108</a:t>
          </a:fld>
          <a:endParaRPr lang="en-GB" sz="2000"/>
        </a:p>
      </xdr:txBody>
    </xdr:sp>
    <xdr:clientData/>
  </xdr:twoCellAnchor>
  <xdr:twoCellAnchor>
    <xdr:from>
      <xdr:col>11</xdr:col>
      <xdr:colOff>127000</xdr:colOff>
      <xdr:row>22</xdr:row>
      <xdr:rowOff>25400</xdr:rowOff>
    </xdr:from>
    <xdr:to>
      <xdr:col>12</xdr:col>
      <xdr:colOff>749300</xdr:colOff>
      <xdr:row>24</xdr:row>
      <xdr:rowOff>152400</xdr:rowOff>
    </xdr:to>
    <xdr:sp macro="" textlink="'Pivot Data'!B50">
      <xdr:nvSpPr>
        <xdr:cNvPr id="6" name="TextBox 5">
          <a:extLst>
            <a:ext uri="{FF2B5EF4-FFF2-40B4-BE49-F238E27FC236}">
              <a16:creationId xmlns:a16="http://schemas.microsoft.com/office/drawing/2014/main" id="{C960A028-C423-F34D-AED2-9D0C21F72B14}"/>
            </a:ext>
          </a:extLst>
        </xdr:cNvPr>
        <xdr:cNvSpPr txBox="1"/>
      </xdr:nvSpPr>
      <xdr:spPr>
        <a:xfrm>
          <a:off x="10121900" y="5219700"/>
          <a:ext cx="14478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9BF3CD-6289-2440-882F-0A0D5FD155C3}" type="TxLink">
            <a:rPr lang="en-US" sz="2000" b="0" i="0" u="none" strike="noStrike">
              <a:solidFill>
                <a:srgbClr val="000000"/>
              </a:solidFill>
              <a:latin typeface="Calibri"/>
              <a:cs typeface="Calibri"/>
            </a:rPr>
            <a:pPr/>
            <a:t>89,738</a:t>
          </a:fld>
          <a:endParaRPr lang="en-GB" sz="2000"/>
        </a:p>
      </xdr:txBody>
    </xdr:sp>
    <xdr:clientData/>
  </xdr:twoCellAnchor>
  <xdr:twoCellAnchor>
    <xdr:from>
      <xdr:col>8</xdr:col>
      <xdr:colOff>38100</xdr:colOff>
      <xdr:row>48</xdr:row>
      <xdr:rowOff>76200</xdr:rowOff>
    </xdr:from>
    <xdr:to>
      <xdr:col>12</xdr:col>
      <xdr:colOff>1308100</xdr:colOff>
      <xdr:row>62</xdr:row>
      <xdr:rowOff>152400</xdr:rowOff>
    </xdr:to>
    <xdr:graphicFrame macro="">
      <xdr:nvGraphicFramePr>
        <xdr:cNvPr id="10" name="Chart 9">
          <a:extLst>
            <a:ext uri="{FF2B5EF4-FFF2-40B4-BE49-F238E27FC236}">
              <a16:creationId xmlns:a16="http://schemas.microsoft.com/office/drawing/2014/main" id="{F2E80250-B7BC-8A4F-B130-2846A6D09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38100</xdr:colOff>
      <xdr:row>48</xdr:row>
      <xdr:rowOff>88900</xdr:rowOff>
    </xdr:from>
    <xdr:to>
      <xdr:col>6</xdr:col>
      <xdr:colOff>1308100</xdr:colOff>
      <xdr:row>62</xdr:row>
      <xdr:rowOff>165100</xdr:rowOff>
    </xdr:to>
    <xdr:graphicFrame macro="">
      <xdr:nvGraphicFramePr>
        <xdr:cNvPr id="17" name="Chart 16">
          <a:extLst>
            <a:ext uri="{FF2B5EF4-FFF2-40B4-BE49-F238E27FC236}">
              <a16:creationId xmlns:a16="http://schemas.microsoft.com/office/drawing/2014/main" id="{FB27457E-CA1E-0544-9C33-ED352257F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25400</xdr:colOff>
      <xdr:row>1</xdr:row>
      <xdr:rowOff>0</xdr:rowOff>
    </xdr:from>
    <xdr:to>
      <xdr:col>0</xdr:col>
      <xdr:colOff>1999010</xdr:colOff>
      <xdr:row>5</xdr:row>
      <xdr:rowOff>85592</xdr:rowOff>
    </xdr:to>
    <xdr:pic>
      <xdr:nvPicPr>
        <xdr:cNvPr id="22" name="Picture 21" descr="Disney Channel - Wikipedia">
          <a:extLst>
            <a:ext uri="{FF2B5EF4-FFF2-40B4-BE49-F238E27FC236}">
              <a16:creationId xmlns:a16="http://schemas.microsoft.com/office/drawing/2014/main" id="{D23D0796-7C3D-3889-80DE-FCB1519B19B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25400" y="190500"/>
          <a:ext cx="1973610" cy="860292"/>
        </a:xfrm>
        <a:prstGeom prst="rect">
          <a:avLst/>
        </a:prstGeom>
      </xdr:spPr>
    </xdr:pic>
    <xdr:clientData/>
  </xdr:twoCellAnchor>
  <xdr:oneCellAnchor>
    <xdr:from>
      <xdr:col>0</xdr:col>
      <xdr:colOff>25400</xdr:colOff>
      <xdr:row>7</xdr:row>
      <xdr:rowOff>17488</xdr:rowOff>
    </xdr:from>
    <xdr:ext cx="1168400" cy="655564"/>
    <xdr:sp macro="" textlink="">
      <xdr:nvSpPr>
        <xdr:cNvPr id="23" name="TextBox 22">
          <a:extLst>
            <a:ext uri="{FF2B5EF4-FFF2-40B4-BE49-F238E27FC236}">
              <a16:creationId xmlns:a16="http://schemas.microsoft.com/office/drawing/2014/main" id="{434A31C0-BFEC-5665-8A11-FB3157A244B5}"/>
            </a:ext>
          </a:extLst>
        </xdr:cNvPr>
        <xdr:cNvSpPr txBox="1"/>
      </xdr:nvSpPr>
      <xdr:spPr>
        <a:xfrm>
          <a:off x="25400" y="1363688"/>
          <a:ext cx="1168400" cy="655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900">
              <a:hlinkClick xmlns:r="http://schemas.openxmlformats.org/officeDocument/2006/relationships" r:id="rId7" tooltip="https://en.wikipedia.org/wiki/Disney_Channel"/>
            </a:rPr>
            <a:t>This Photo</a:t>
          </a:r>
          <a:r>
            <a:rPr lang="en-GB" sz="900"/>
            <a:t> by Unknown Author is licensed under </a:t>
          </a:r>
          <a:r>
            <a:rPr lang="en-GB" sz="900">
              <a:hlinkClick xmlns:r="http://schemas.openxmlformats.org/officeDocument/2006/relationships" r:id="rId8" tooltip="https://creativecommons.org/licenses/by-sa/3.0/"/>
            </a:rPr>
            <a:t>CC BY-SA</a:t>
          </a:r>
          <a:endParaRPr lang="en-GB" sz="900"/>
        </a:p>
      </xdr:txBody>
    </xdr:sp>
    <xdr:clientData/>
  </xdr:oneCellAnchor>
  <xdr:twoCellAnchor>
    <xdr:from>
      <xdr:col>8</xdr:col>
      <xdr:colOff>25400</xdr:colOff>
      <xdr:row>5</xdr:row>
      <xdr:rowOff>88900</xdr:rowOff>
    </xdr:from>
    <xdr:to>
      <xdr:col>12</xdr:col>
      <xdr:colOff>1295400</xdr:colOff>
      <xdr:row>17</xdr:row>
      <xdr:rowOff>546100</xdr:rowOff>
    </xdr:to>
    <xdr:graphicFrame macro="">
      <xdr:nvGraphicFramePr>
        <xdr:cNvPr id="24" name="Chart 23">
          <a:extLst>
            <a:ext uri="{FF2B5EF4-FFF2-40B4-BE49-F238E27FC236}">
              <a16:creationId xmlns:a16="http://schemas.microsoft.com/office/drawing/2014/main" id="{C9FF4803-481C-8A49-BA07-6E23EE5CB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177800</xdr:colOff>
      <xdr:row>5</xdr:row>
      <xdr:rowOff>25400</xdr:rowOff>
    </xdr:from>
    <xdr:to>
      <xdr:col>8</xdr:col>
      <xdr:colOff>317500</xdr:colOff>
      <xdr:row>19</xdr:row>
      <xdr:rowOff>101600</xdr:rowOff>
    </xdr:to>
    <xdr:graphicFrame macro="">
      <xdr:nvGraphicFramePr>
        <xdr:cNvPr id="2" name="Chart 1">
          <a:extLst>
            <a:ext uri="{FF2B5EF4-FFF2-40B4-BE49-F238E27FC236}">
              <a16:creationId xmlns:a16="http://schemas.microsoft.com/office/drawing/2014/main" id="{07E7D86E-E5FD-98C3-883F-B43CC5C30E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584200</xdr:colOff>
      <xdr:row>70</xdr:row>
      <xdr:rowOff>165100</xdr:rowOff>
    </xdr:from>
    <xdr:to>
      <xdr:col>13</xdr:col>
      <xdr:colOff>762000</xdr:colOff>
      <xdr:row>83</xdr:row>
      <xdr:rowOff>117469</xdr:rowOff>
    </xdr:to>
    <mc:AlternateContent xmlns:mc="http://schemas.openxmlformats.org/markup-compatibility/2006" xmlns:a14="http://schemas.microsoft.com/office/drawing/2010/main">
      <mc:Choice Requires="a14">
        <xdr:graphicFrame macro="">
          <xdr:nvGraphicFramePr>
            <xdr:cNvPr id="5" name="Media Type">
              <a:extLst>
                <a:ext uri="{FF2B5EF4-FFF2-40B4-BE49-F238E27FC236}">
                  <a16:creationId xmlns:a16="http://schemas.microsoft.com/office/drawing/2014/main" id="{D4DE9B88-558A-CC2A-D762-37921235751C}"/>
                </a:ext>
              </a:extLst>
            </xdr:cNvPr>
            <xdr:cNvGraphicFramePr/>
          </xdr:nvGraphicFramePr>
          <xdr:xfrm>
            <a:off x="0" y="0"/>
            <a:ext cx="0" cy="0"/>
          </xdr:xfrm>
          <a:graphic>
            <a:graphicData uri="http://schemas.microsoft.com/office/drawing/2010/slicer">
              <sle:slicer xmlns:sle="http://schemas.microsoft.com/office/drawing/2010/slicer" name="Media Type"/>
            </a:graphicData>
          </a:graphic>
        </xdr:graphicFrame>
      </mc:Choice>
      <mc:Fallback xmlns="">
        <xdr:sp macro="" textlink="">
          <xdr:nvSpPr>
            <xdr:cNvPr id="0" name=""/>
            <xdr:cNvSpPr>
              <a:spLocks noTextEdit="1"/>
            </xdr:cNvSpPr>
          </xdr:nvSpPr>
          <xdr:spPr>
            <a:xfrm>
              <a:off x="11315700" y="135763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317500</xdr:colOff>
      <xdr:row>69</xdr:row>
      <xdr:rowOff>69850</xdr:rowOff>
    </xdr:from>
    <xdr:to>
      <xdr:col>10</xdr:col>
      <xdr:colOff>762000</xdr:colOff>
      <xdr:row>84</xdr:row>
      <xdr:rowOff>146050</xdr:rowOff>
    </xdr:to>
    <xdr:graphicFrame macro="">
      <xdr:nvGraphicFramePr>
        <xdr:cNvPr id="6" name="Chart 5">
          <a:extLst>
            <a:ext uri="{FF2B5EF4-FFF2-40B4-BE49-F238E27FC236}">
              <a16:creationId xmlns:a16="http://schemas.microsoft.com/office/drawing/2014/main" id="{1ABC509F-29F5-BD88-4EC5-87460685B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50800</xdr:colOff>
      <xdr:row>5</xdr:row>
      <xdr:rowOff>127000</xdr:rowOff>
    </xdr:from>
    <xdr:to>
      <xdr:col>11</xdr:col>
      <xdr:colOff>228600</xdr:colOff>
      <xdr:row>18</xdr:row>
      <xdr:rowOff>79369</xdr:rowOff>
    </xdr:to>
    <mc:AlternateContent xmlns:mc="http://schemas.openxmlformats.org/markup-compatibility/2006" xmlns:a14="http://schemas.microsoft.com/office/drawing/2010/main">
      <mc:Choice Requires="a14">
        <xdr:graphicFrame macro="">
          <xdr:nvGraphicFramePr>
            <xdr:cNvPr id="8" name="Media Type 1">
              <a:extLst>
                <a:ext uri="{FF2B5EF4-FFF2-40B4-BE49-F238E27FC236}">
                  <a16:creationId xmlns:a16="http://schemas.microsoft.com/office/drawing/2014/main" id="{19125F80-AC30-5399-A34C-1AA739702238}"/>
                </a:ext>
              </a:extLst>
            </xdr:cNvPr>
            <xdr:cNvGraphicFramePr/>
          </xdr:nvGraphicFramePr>
          <xdr:xfrm>
            <a:off x="0" y="0"/>
            <a:ext cx="0" cy="0"/>
          </xdr:xfrm>
          <a:graphic>
            <a:graphicData uri="http://schemas.microsoft.com/office/drawing/2010/slicer">
              <sle:slicer xmlns:sle="http://schemas.microsoft.com/office/drawing/2010/slicer" name="Media Type 1"/>
            </a:graphicData>
          </a:graphic>
        </xdr:graphicFrame>
      </mc:Choice>
      <mc:Fallback xmlns="">
        <xdr:sp macro="" textlink="">
          <xdr:nvSpPr>
            <xdr:cNvPr id="0" name=""/>
            <xdr:cNvSpPr>
              <a:spLocks noTextEdit="1"/>
            </xdr:cNvSpPr>
          </xdr:nvSpPr>
          <xdr:spPr>
            <a:xfrm>
              <a:off x="8623300" y="1270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190500</xdr:colOff>
      <xdr:row>88</xdr:row>
      <xdr:rowOff>177800</xdr:rowOff>
    </xdr:from>
    <xdr:to>
      <xdr:col>14</xdr:col>
      <xdr:colOff>368300</xdr:colOff>
      <xdr:row>101</xdr:row>
      <xdr:rowOff>130169</xdr:rowOff>
    </xdr:to>
    <mc:AlternateContent xmlns:mc="http://schemas.openxmlformats.org/markup-compatibility/2006" xmlns:a14="http://schemas.microsoft.com/office/drawing/2010/main">
      <mc:Choice Requires="a14">
        <xdr:graphicFrame macro="">
          <xdr:nvGraphicFramePr>
            <xdr:cNvPr id="10" name="Media Type 2">
              <a:extLst>
                <a:ext uri="{FF2B5EF4-FFF2-40B4-BE49-F238E27FC236}">
                  <a16:creationId xmlns:a16="http://schemas.microsoft.com/office/drawing/2014/main" id="{DC39E8B9-9BF7-73A4-F5F8-5CB0B023F6BA}"/>
                </a:ext>
              </a:extLst>
            </xdr:cNvPr>
            <xdr:cNvGraphicFramePr/>
          </xdr:nvGraphicFramePr>
          <xdr:xfrm>
            <a:off x="0" y="0"/>
            <a:ext cx="0" cy="0"/>
          </xdr:xfrm>
          <a:graphic>
            <a:graphicData uri="http://schemas.microsoft.com/office/drawing/2010/slicer">
              <sle:slicer xmlns:sle="http://schemas.microsoft.com/office/drawing/2010/slicer" name="Media Type 2"/>
            </a:graphicData>
          </a:graphic>
        </xdr:graphicFrame>
      </mc:Choice>
      <mc:Fallback xmlns="">
        <xdr:sp macro="" textlink="">
          <xdr:nvSpPr>
            <xdr:cNvPr id="0" name=""/>
            <xdr:cNvSpPr>
              <a:spLocks noTextEdit="1"/>
            </xdr:cNvSpPr>
          </xdr:nvSpPr>
          <xdr:spPr>
            <a:xfrm>
              <a:off x="11239500" y="137033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165100</xdr:colOff>
      <xdr:row>24</xdr:row>
      <xdr:rowOff>25400</xdr:rowOff>
    </xdr:from>
    <xdr:to>
      <xdr:col>14</xdr:col>
      <xdr:colOff>342900</xdr:colOff>
      <xdr:row>36</xdr:row>
      <xdr:rowOff>168269</xdr:rowOff>
    </xdr:to>
    <mc:AlternateContent xmlns:mc="http://schemas.openxmlformats.org/markup-compatibility/2006" xmlns:a14="http://schemas.microsoft.com/office/drawing/2010/main">
      <mc:Choice Requires="a14">
        <xdr:graphicFrame macro="">
          <xdr:nvGraphicFramePr>
            <xdr:cNvPr id="11" name="Account Type">
              <a:extLst>
                <a:ext uri="{FF2B5EF4-FFF2-40B4-BE49-F238E27FC236}">
                  <a16:creationId xmlns:a16="http://schemas.microsoft.com/office/drawing/2014/main" id="{07EC1CAC-FDCB-70B4-EF6D-05EB0E45EDBC}"/>
                </a:ext>
              </a:extLst>
            </xdr:cNvPr>
            <xdr:cNvGraphicFramePr/>
          </xdr:nvGraphicFramePr>
          <xdr:xfrm>
            <a:off x="0" y="0"/>
            <a:ext cx="0" cy="0"/>
          </xdr:xfrm>
          <a:graphic>
            <a:graphicData uri="http://schemas.microsoft.com/office/drawing/2010/slicer">
              <sle:slicer xmlns:sle="http://schemas.microsoft.com/office/drawing/2010/slicer" name="Account Type"/>
            </a:graphicData>
          </a:graphic>
        </xdr:graphicFrame>
      </mc:Choice>
      <mc:Fallback xmlns="">
        <xdr:sp macro="" textlink="">
          <xdr:nvSpPr>
            <xdr:cNvPr id="0" name=""/>
            <xdr:cNvSpPr>
              <a:spLocks noTextEdit="1"/>
            </xdr:cNvSpPr>
          </xdr:nvSpPr>
          <xdr:spPr>
            <a:xfrm>
              <a:off x="11722100" y="32639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101600</xdr:colOff>
      <xdr:row>46</xdr:row>
      <xdr:rowOff>69850</xdr:rowOff>
    </xdr:from>
    <xdr:to>
      <xdr:col>10</xdr:col>
      <xdr:colOff>546100</xdr:colOff>
      <xdr:row>60</xdr:row>
      <xdr:rowOff>146050</xdr:rowOff>
    </xdr:to>
    <xdr:graphicFrame macro="">
      <xdr:nvGraphicFramePr>
        <xdr:cNvPr id="4" name="Chart 3">
          <a:extLst>
            <a:ext uri="{FF2B5EF4-FFF2-40B4-BE49-F238E27FC236}">
              <a16:creationId xmlns:a16="http://schemas.microsoft.com/office/drawing/2014/main" id="{06941032-51D1-52E4-218C-DDF2DB772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444500</xdr:colOff>
      <xdr:row>88</xdr:row>
      <xdr:rowOff>146050</xdr:rowOff>
    </xdr:from>
    <xdr:to>
      <xdr:col>11</xdr:col>
      <xdr:colOff>266700</xdr:colOff>
      <xdr:row>105</xdr:row>
      <xdr:rowOff>101600</xdr:rowOff>
    </xdr:to>
    <xdr:graphicFrame macro="">
      <xdr:nvGraphicFramePr>
        <xdr:cNvPr id="12" name="Chart 11">
          <a:extLst>
            <a:ext uri="{FF2B5EF4-FFF2-40B4-BE49-F238E27FC236}">
              <a16:creationId xmlns:a16="http://schemas.microsoft.com/office/drawing/2014/main" id="{BD2EB166-F7D4-74A6-E6FD-A3ACAB8B9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254000</xdr:colOff>
      <xdr:row>107</xdr:row>
      <xdr:rowOff>69850</xdr:rowOff>
    </xdr:from>
    <xdr:to>
      <xdr:col>10</xdr:col>
      <xdr:colOff>698500</xdr:colOff>
      <xdr:row>121</xdr:row>
      <xdr:rowOff>146050</xdr:rowOff>
    </xdr:to>
    <xdr:graphicFrame macro="">
      <xdr:nvGraphicFramePr>
        <xdr:cNvPr id="13" name="Chart 12">
          <a:extLst>
            <a:ext uri="{FF2B5EF4-FFF2-40B4-BE49-F238E27FC236}">
              <a16:creationId xmlns:a16="http://schemas.microsoft.com/office/drawing/2014/main" id="{9E6CDDD9-1260-2A88-48AE-8AB4DDDEB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393700</xdr:colOff>
      <xdr:row>124</xdr:row>
      <xdr:rowOff>146050</xdr:rowOff>
    </xdr:from>
    <xdr:to>
      <xdr:col>11</xdr:col>
      <xdr:colOff>12700</xdr:colOff>
      <xdr:row>139</xdr:row>
      <xdr:rowOff>31750</xdr:rowOff>
    </xdr:to>
    <xdr:graphicFrame macro="">
      <xdr:nvGraphicFramePr>
        <xdr:cNvPr id="16" name="Chart 15">
          <a:extLst>
            <a:ext uri="{FF2B5EF4-FFF2-40B4-BE49-F238E27FC236}">
              <a16:creationId xmlns:a16="http://schemas.microsoft.com/office/drawing/2014/main" id="{47BCBD5B-2B8C-19D2-B217-48825713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590550</xdr:colOff>
      <xdr:row>23</xdr:row>
      <xdr:rowOff>171450</xdr:rowOff>
    </xdr:from>
    <xdr:to>
      <xdr:col>11</xdr:col>
      <xdr:colOff>209550</xdr:colOff>
      <xdr:row>39</xdr:row>
      <xdr:rowOff>57150</xdr:rowOff>
    </xdr:to>
    <xdr:graphicFrame macro="">
      <xdr:nvGraphicFramePr>
        <xdr:cNvPr id="20" name="Chart 19">
          <a:extLst>
            <a:ext uri="{FF2B5EF4-FFF2-40B4-BE49-F238E27FC236}">
              <a16:creationId xmlns:a16="http://schemas.microsoft.com/office/drawing/2014/main" id="{AC3CCA2A-A296-6D8C-AD79-8EFEBD5AA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400050</xdr:colOff>
      <xdr:row>7</xdr:row>
      <xdr:rowOff>158750</xdr:rowOff>
    </xdr:from>
    <xdr:to>
      <xdr:col>8</xdr:col>
      <xdr:colOff>552450</xdr:colOff>
      <xdr:row>22</xdr:row>
      <xdr:rowOff>44450</xdr:rowOff>
    </xdr:to>
    <xdr:graphicFrame macro="">
      <xdr:nvGraphicFramePr>
        <xdr:cNvPr id="2" name="Chart 1">
          <a:extLst>
            <a:ext uri="{FF2B5EF4-FFF2-40B4-BE49-F238E27FC236}">
              <a16:creationId xmlns:a16="http://schemas.microsoft.com/office/drawing/2014/main" id="{CCC50FA0-F279-CBD1-6A2F-F5661C68D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ce Smith" refreshedDate="45531.928731481479" createdVersion="8" refreshedVersion="8" minRefreshableVersion="3" recordCount="61" xr:uid="{D6DD38EB-CDE5-7445-B80A-EA3BD4D7A5DF}">
  <cacheSource type="worksheet">
    <worksheetSource ref="A1:K62" sheet="Combined Data"/>
  </cacheSource>
  <cacheFields count="14">
    <cacheField name="Post Copy" numFmtId="0">
      <sharedItems count="26">
        <s v="Someday this song won't be stuck in our heads... today is not that day 💚"/>
        <s v="It's the 10th anniversary of Teen Beach Movie! Catch us re-watching both movies... and wondering where the time went 😅"/>
        <s v="#Throwback to the movie that stole our hearts and made us believe in the power of music 🍋🎵"/>
        <s v="No spell can get between the Russo siblings 💖"/>
        <s v="There's no such thing as too much pink 💅"/>
        <s v="10 years ago today, Liv and Maddie started showing us that everything is better in stereo 💞"/>
        <s v="The most important meal of the day 💖"/>
        <s v="If you loved these classics, then #TheSlumberParty is definitely for you 🤩"/>
        <s v="Magical makeovers do sound pretty fun 🤔 Which slumber party would you attend? "/>
        <s v="Would YOU spend a night with 999 ghosts? 👻 See Disney’s #HauntedMansion, appearing only in theaters Friday, July 28."/>
        <s v="She's everything 💖 "/>
        <s v="Oompa Loompa couture is in this year 🧡"/>
        <s v="These are the only aliens we know about... 👀"/>
        <s v="Happy #InternationalDayOfFriendship! Which one sums up you and your besties? 💖"/>
        <s v="@isabellapappas_'s dressing room is the ultimate nap oasis 😌"/>
        <s v="We're Mesmer stans first, human beings second 💜"/>
        <s v="Get excited — it's only five days until #TheSlumberParty! 👀 Watch the premiere this Thursday at 8p on #DisneyChannel and available the next day on @DisneyPlus OnDisneyPlus.Disney.com"/>
        <s v="We're definitely an Anna Maria 💅 Tag a friend and tell them which #TheSlumberParty character they're most like, too!"/>
        <s v="You can always count on a Leo to bring ✨ the drama ✨"/>
        <s v="Frankie is not to be underestimated 🤭"/>
        <s v="Who are you sending this to? 💞"/>
        <s v="If you could gaze into the... past? 🔮"/>
        <s v="On a scale of 1-10? About a 12 🥰"/>
        <s v="Happy #InternationalDayOfFriendship! Which one sums up you and your besties? 💖 "/>
        <s v="No spell can get between the Russo siblings 💖 "/>
        <s v="@izpaps's dressing room is the ultimate nap oasis 😌"/>
      </sharedItems>
    </cacheField>
    <cacheField name="Brand" numFmtId="0">
      <sharedItems count="1">
        <s v="disney channel"/>
      </sharedItems>
    </cacheField>
    <cacheField name="Account Type" numFmtId="0">
      <sharedItems count="4">
        <s v="Instagram"/>
        <s v="X"/>
        <s v="TikTok"/>
        <s v="TIKTOK_BUSINESS" u="1"/>
      </sharedItems>
    </cacheField>
    <cacheField name="Permalink" numFmtId="0">
      <sharedItems/>
    </cacheField>
    <cacheField name="PublishedTime" numFmtId="22">
      <sharedItems containsSemiMixedTypes="0" containsNonDate="0" containsDate="1" containsString="0" minDate="2023-07-03T19:00:00" maxDate="2023-07-31T22:02:06"/>
    </cacheField>
    <cacheField name="Published Date" numFmtId="14">
      <sharedItems containsSemiMixedTypes="0" containsNonDate="0" containsDate="1" containsString="0" minDate="2023-07-03T00:00:00" maxDate="2023-08-01T00:00:00" count="17">
        <d v="2023-07-26T00:00:00"/>
        <d v="2023-07-19T00:00:00"/>
        <d v="2023-07-18T00:00:00"/>
        <d v="2023-07-06T00:00:00"/>
        <d v="2023-07-21T00:00:00"/>
        <d v="2023-07-12T00:00:00"/>
        <d v="2023-07-03T00:00:00"/>
        <d v="2023-07-29T00:00:00"/>
        <d v="2023-07-25T00:00:00"/>
        <d v="2023-07-20T00:00:00"/>
        <d v="2023-07-22T00:00:00"/>
        <d v="2023-07-31T00:00:00"/>
        <d v="2023-07-30T00:00:00"/>
        <d v="2023-07-14T00:00:00"/>
        <d v="2023-07-23T00:00:00"/>
        <d v="2023-07-07T00:00:00"/>
        <d v="2023-07-27T00:00:00"/>
      </sharedItems>
    </cacheField>
    <cacheField name="Published Time" numFmtId="0">
      <sharedItems containsSemiMixedTypes="0" containsNonDate="0" containsDate="1" containsString="0" minDate="1899-12-30T15:45:00" maxDate="1899-12-30T23:00:01" count="36">
        <d v="1899-12-30T20:13:00"/>
        <d v="1899-12-30T21:00:01"/>
        <d v="1899-12-30T17:00:05"/>
        <d v="1899-12-30T18:00:02"/>
        <d v="1899-12-30T18:00:00"/>
        <d v="1899-12-30T19:00:00"/>
        <d v="1899-12-30T20:00:01"/>
        <d v="1899-12-30T18:00:01"/>
        <d v="1899-12-30T15:52:13"/>
        <d v="1899-12-30T18:00:03"/>
        <d v="1899-12-30T22:02:06"/>
        <d v="1899-12-30T17:00:01"/>
        <d v="1899-12-30T23:00:01"/>
        <d v="1899-12-30T22:00:14"/>
        <d v="1899-12-30T17:00:02"/>
        <d v="1899-12-30T21:00:00"/>
        <d v="1899-12-30T22:00:10"/>
        <d v="1899-12-30T20:05:26"/>
        <d v="1899-12-30T22:00:00"/>
        <d v="1899-12-30T20:00:00"/>
        <d v="1899-12-30T17:00:00"/>
        <d v="1899-12-30T15:45:00"/>
        <d v="1899-12-30T22:00:13"/>
        <d v="1899-12-30T18:00:08"/>
        <d v="1899-12-30T18:00:13"/>
        <d v="1899-12-30T20:00:06"/>
        <d v="1899-12-30T17:00:18"/>
        <d v="1899-12-30T19:00:14"/>
        <d v="1899-12-30T23:00:00"/>
        <d v="1899-12-30T21:03:21"/>
        <d v="1899-12-30T18:00:10"/>
        <d v="1899-12-30T17:00:10"/>
        <d v="1899-12-30T17:03:08"/>
        <d v="1899-12-30T20:00:07"/>
        <d v="1899-12-30T22:08:52"/>
        <d v="1899-12-30T21:05:48"/>
      </sharedItems>
      <fieldGroup par="13"/>
    </cacheField>
    <cacheField name="Media Type" numFmtId="0">
      <sharedItems count="3">
        <s v="Video"/>
        <s v="Carousel"/>
        <s v="Photo"/>
      </sharedItems>
    </cacheField>
    <cacheField name="Total Post Impressions " numFmtId="1">
      <sharedItems containsSemiMixedTypes="0" containsString="0" containsNumber="1" containsInteger="1" minValue="7346" maxValue="12796710" count="61">
        <n v="2276241"/>
        <n v="1144317"/>
        <n v="506767"/>
        <n v="323671"/>
        <n v="310113"/>
        <n v="284106"/>
        <n v="170863"/>
        <n v="161418"/>
        <n v="157766"/>
        <n v="156491"/>
        <n v="131780"/>
        <n v="121700"/>
        <n v="108743"/>
        <n v="105895"/>
        <n v="78409"/>
        <n v="72496"/>
        <n v="67230"/>
        <n v="64207"/>
        <n v="61623"/>
        <n v="53218"/>
        <n v="51961"/>
        <n v="49900"/>
        <n v="43489"/>
        <n v="39214"/>
        <n v="31361"/>
        <n v="25568"/>
        <n v="24412"/>
        <n v="22874"/>
        <n v="19885"/>
        <n v="17818"/>
        <n v="16949"/>
        <n v="16834"/>
        <n v="15111"/>
        <n v="14120"/>
        <n v="11443"/>
        <n v="11296"/>
        <n v="11207"/>
        <n v="11015"/>
        <n v="10720"/>
        <n v="10662"/>
        <n v="10329"/>
        <n v="9902"/>
        <n v="8157"/>
        <n v="7779"/>
        <n v="7346"/>
        <n v="12796710"/>
        <n v="1870194"/>
        <n v="1653438"/>
        <n v="317193"/>
        <n v="276453"/>
        <n v="159675"/>
        <n v="130689"/>
        <n v="59414"/>
        <n v="57798"/>
        <n v="49837"/>
        <n v="43653"/>
        <n v="42558"/>
        <n v="23621"/>
        <n v="20663"/>
        <n v="19281"/>
        <n v="16103"/>
      </sharedItems>
    </cacheField>
    <cacheField name="Total Post Engagement" numFmtId="1">
      <sharedItems containsSemiMixedTypes="0" containsString="0" containsNumber="1" containsInteger="1" minValue="214" maxValue="379128"/>
    </cacheField>
    <cacheField name="Total Video Views " numFmtId="1">
      <sharedItems containsSemiMixedTypes="0" containsString="0" containsNumber="1" containsInteger="1" minValue="1211" maxValue="12796710"/>
    </cacheField>
    <cacheField name="Seconds (Published Time)" numFmtId="0" databaseField="0">
      <fieldGroup base="6">
        <rangePr groupBy="seconds" startDate="1899-12-30T15:45:00" endDate="1899-12-30T23:00:01"/>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Published Time)" numFmtId="0" databaseField="0">
      <fieldGroup base="6">
        <rangePr groupBy="minutes" startDate="1899-12-30T15:45:00" endDate="1899-12-30T23:00:01"/>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Published Time)" numFmtId="0" databaseField="0">
      <fieldGroup base="6">
        <rangePr groupBy="hours" startDate="1899-12-30T15:45:00" endDate="1899-12-30T23:00:01"/>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7625371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ce Smith" refreshedDate="45532.557026041664" createdVersion="8" refreshedVersion="8" minRefreshableVersion="3" recordCount="3" xr:uid="{D2A059CA-BE63-6C45-9564-1CB3FE290058}">
  <cacheSource type="worksheet">
    <worksheetSource name="Table8"/>
  </cacheSource>
  <cacheFields count="11">
    <cacheField name="Post Copy" numFmtId="0">
      <sharedItems/>
    </cacheField>
    <cacheField name="Brand" numFmtId="0">
      <sharedItems/>
    </cacheField>
    <cacheField name="Account Type" numFmtId="0">
      <sharedItems count="3">
        <s v="TikTok"/>
        <s v="Instagram"/>
        <s v="X"/>
      </sharedItems>
    </cacheField>
    <cacheField name="Permalink" numFmtId="0">
      <sharedItems/>
    </cacheField>
    <cacheField name="PublishedTime" numFmtId="22">
      <sharedItems containsSemiMixedTypes="0" containsNonDate="0" containsDate="1" containsString="0" minDate="2023-07-19T21:00:00" maxDate="2023-07-19T21:03:21"/>
    </cacheField>
    <cacheField name="Published Date" numFmtId="14">
      <sharedItems containsSemiMixedTypes="0" containsNonDate="0" containsDate="1" containsString="0" minDate="2023-07-19T00:00:00" maxDate="2023-07-20T00:00:00"/>
    </cacheField>
    <cacheField name="Published Time" numFmtId="21">
      <sharedItems containsSemiMixedTypes="0" containsNonDate="0" containsDate="1" containsString="0" minDate="1899-12-30T21:00:00" maxDate="1899-12-30T21:03:21"/>
    </cacheField>
    <cacheField name="Media Type" numFmtId="0">
      <sharedItems count="3">
        <s v="Video"/>
        <s v="Carousel"/>
        <s v="Photo"/>
      </sharedItems>
    </cacheField>
    <cacheField name="Total Post Impressions " numFmtId="0">
      <sharedItems containsSemiMixedTypes="0" containsString="0" containsNumber="1" containsInteger="1" minValue="22874" maxValue="1144317"/>
    </cacheField>
    <cacheField name="Total Post Engagement" numFmtId="0">
      <sharedItems containsSemiMixedTypes="0" containsString="0" containsNumber="1" containsInteger="1" minValue="1517" maxValue="131017"/>
    </cacheField>
    <cacheField name="Total Video Views " numFmtId="0">
      <sharedItems containsSemiMixedTypes="0" containsString="0" containsNumber="1" containsInteger="1" minValue="22874" maxValue="11443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x v="0"/>
    <x v="0"/>
    <s v="https://www.instagram.com/reel/CvK_9KhgFPl/"/>
    <d v="2023-07-26T20:13:00"/>
    <x v="0"/>
    <x v="0"/>
    <x v="0"/>
    <x v="0"/>
    <n v="379128"/>
    <n v="2276241"/>
  </r>
  <r>
    <x v="1"/>
    <x v="0"/>
    <x v="0"/>
    <s v="https://www.instagram.com/p/Cu4l5B0Oqdb/"/>
    <d v="2023-07-19T21:00:01"/>
    <x v="1"/>
    <x v="1"/>
    <x v="1"/>
    <x v="1"/>
    <n v="131017"/>
    <n v="1144317"/>
  </r>
  <r>
    <x v="2"/>
    <x v="0"/>
    <x v="0"/>
    <s v="https://www.instagram.com/reel/Cu086wEINyL/"/>
    <d v="2023-07-18T17:00:05"/>
    <x v="2"/>
    <x v="2"/>
    <x v="0"/>
    <x v="2"/>
    <n v="55978"/>
    <n v="506767"/>
  </r>
  <r>
    <x v="3"/>
    <x v="0"/>
    <x v="0"/>
    <s v="https://www.instagram.com/reel/CuV4l9_tZWw/"/>
    <d v="2023-07-06T18:00:02"/>
    <x v="3"/>
    <x v="3"/>
    <x v="0"/>
    <x v="3"/>
    <n v="40450"/>
    <n v="323671"/>
  </r>
  <r>
    <x v="4"/>
    <x v="0"/>
    <x v="0"/>
    <s v="https://www.instagram.com/p/Cu8lxN7uNtV/"/>
    <d v="2023-07-21T18:00:00"/>
    <x v="4"/>
    <x v="4"/>
    <x v="2"/>
    <x v="4"/>
    <n v="48396"/>
    <n v="310113"/>
  </r>
  <r>
    <x v="5"/>
    <x v="0"/>
    <x v="0"/>
    <s v="https://www.instagram.com/reel/Cu4ka2rNIoQ/"/>
    <d v="2023-07-19T19:00:00"/>
    <x v="1"/>
    <x v="5"/>
    <x v="0"/>
    <x v="5"/>
    <n v="34286"/>
    <n v="284106"/>
  </r>
  <r>
    <x v="6"/>
    <x v="0"/>
    <x v="0"/>
    <s v="https://www.instagram.com/reel/CumqUOUL-AH/"/>
    <d v="2023-07-12T20:00:01"/>
    <x v="5"/>
    <x v="6"/>
    <x v="0"/>
    <x v="6"/>
    <n v="12769"/>
    <n v="170863"/>
  </r>
  <r>
    <x v="7"/>
    <x v="0"/>
    <x v="0"/>
    <s v="https://www.instagram.com/p/CuPlwB5MSR5/"/>
    <d v="2023-07-03T19:00:00"/>
    <x v="6"/>
    <x v="5"/>
    <x v="2"/>
    <x v="7"/>
    <n v="11183"/>
    <n v="161418"/>
  </r>
  <r>
    <x v="8"/>
    <x v="0"/>
    <x v="0"/>
    <s v="https://www.instagram.com/p/CvREP-NOqO-/"/>
    <d v="2023-07-29T18:00:01"/>
    <x v="7"/>
    <x v="7"/>
    <x v="1"/>
    <x v="8"/>
    <n v="20398"/>
    <n v="157766"/>
  </r>
  <r>
    <x v="9"/>
    <x v="0"/>
    <x v="0"/>
    <s v="https://www.instagram.com/reel/CvH9N8Gokue/"/>
    <d v="2023-07-25T15:52:13"/>
    <x v="8"/>
    <x v="8"/>
    <x v="0"/>
    <x v="9"/>
    <n v="6553"/>
    <n v="156491"/>
  </r>
  <r>
    <x v="10"/>
    <x v="0"/>
    <x v="0"/>
    <s v="https://www.instagram.com/reel/Cu5DSN_r-m7/"/>
    <d v="2023-07-20T18:00:03"/>
    <x v="9"/>
    <x v="9"/>
    <x v="0"/>
    <x v="10"/>
    <n v="8635"/>
    <n v="131780"/>
  </r>
  <r>
    <x v="11"/>
    <x v="0"/>
    <x v="0"/>
    <s v="https://www.instagram.com/reel/Cu-UGpFJNMG/"/>
    <d v="2023-07-22T18:00:02"/>
    <x v="10"/>
    <x v="3"/>
    <x v="0"/>
    <x v="11"/>
    <n v="8409"/>
    <n v="121700"/>
  </r>
  <r>
    <x v="12"/>
    <x v="0"/>
    <x v="0"/>
    <s v="https://www.instagram.com/reel/CvYEZ5Ag7mo/"/>
    <d v="2023-07-31T22:02:06"/>
    <x v="11"/>
    <x v="10"/>
    <x v="0"/>
    <x v="12"/>
    <n v="13753"/>
    <n v="108743"/>
  </r>
  <r>
    <x v="13"/>
    <x v="0"/>
    <x v="0"/>
    <s v="https://www.instagram.com/p/CvTiSH9NgIw/"/>
    <d v="2023-07-30T17:00:01"/>
    <x v="12"/>
    <x v="11"/>
    <x v="1"/>
    <x v="13"/>
    <n v="10773"/>
    <n v="105895"/>
  </r>
  <r>
    <x v="14"/>
    <x v="0"/>
    <x v="0"/>
    <s v="https://www.instagram.com/reel/CusTWqRLs-h/"/>
    <d v="2023-07-14T23:00:01"/>
    <x v="13"/>
    <x v="12"/>
    <x v="0"/>
    <x v="14"/>
    <n v="4250"/>
    <n v="78409"/>
  </r>
  <r>
    <x v="15"/>
    <x v="0"/>
    <x v="0"/>
    <s v="https://www.instagram.com/reel/CvT7P43Nqs4/"/>
    <d v="2023-07-30T22:00:14"/>
    <x v="12"/>
    <x v="13"/>
    <x v="0"/>
    <x v="15"/>
    <n v="2531"/>
    <n v="72496"/>
  </r>
  <r>
    <x v="16"/>
    <x v="0"/>
    <x v="0"/>
    <s v="https://www.instagram.com/reel/CvAfuKvrqR3/"/>
    <d v="2023-07-23T17:00:02"/>
    <x v="14"/>
    <x v="14"/>
    <x v="0"/>
    <x v="16"/>
    <n v="2536"/>
    <n v="67230"/>
  </r>
  <r>
    <x v="17"/>
    <x v="0"/>
    <x v="0"/>
    <s v="https://www.instagram.com/p/CuYlDcNNW4j/"/>
    <d v="2023-07-07T17:00:02"/>
    <x v="15"/>
    <x v="14"/>
    <x v="1"/>
    <x v="17"/>
    <n v="3927"/>
    <n v="64207"/>
  </r>
  <r>
    <x v="18"/>
    <x v="0"/>
    <x v="0"/>
    <s v="https://www.instagram.com/p/CvBe5HONQsl/"/>
    <d v="2023-07-23T21:00:00"/>
    <x v="14"/>
    <x v="15"/>
    <x v="1"/>
    <x v="18"/>
    <n v="4140"/>
    <n v="61623"/>
  </r>
  <r>
    <x v="19"/>
    <x v="0"/>
    <x v="0"/>
    <s v="https://www.instagram.com/reel/CupdsJMLmtN/"/>
    <d v="2023-07-14T17:00:01"/>
    <x v="13"/>
    <x v="11"/>
    <x v="0"/>
    <x v="19"/>
    <n v="2809"/>
    <n v="53218"/>
  </r>
  <r>
    <x v="20"/>
    <x v="0"/>
    <x v="0"/>
    <s v="https://www.instagram.com/p/CvNxGRtLsGV/"/>
    <d v="2023-07-27T22:00:10"/>
    <x v="16"/>
    <x v="16"/>
    <x v="1"/>
    <x v="20"/>
    <n v="3588"/>
    <n v="51961"/>
  </r>
  <r>
    <x v="21"/>
    <x v="0"/>
    <x v="0"/>
    <s v="https://www.instagram.com/p/Cu_YEtcN8XJ/"/>
    <d v="2023-07-22T21:00:00"/>
    <x v="10"/>
    <x v="15"/>
    <x v="1"/>
    <x v="21"/>
    <n v="4913"/>
    <n v="49900"/>
  </r>
  <r>
    <x v="22"/>
    <x v="0"/>
    <x v="0"/>
    <s v="https://www.instagram.com/reel/Cu-HGb8A3Ni/"/>
    <d v="2023-07-21T20:05:26"/>
    <x v="4"/>
    <x v="17"/>
    <x v="0"/>
    <x v="22"/>
    <n v="2622"/>
    <n v="43489"/>
  </r>
  <r>
    <x v="4"/>
    <x v="0"/>
    <x v="1"/>
    <s v="https://twitter.com/DisneyChannel/status/1682435268387676179"/>
    <d v="2023-07-21T18:00:00"/>
    <x v="4"/>
    <x v="4"/>
    <x v="2"/>
    <x v="23"/>
    <n v="1818"/>
    <n v="39214"/>
  </r>
  <r>
    <x v="10"/>
    <x v="0"/>
    <x v="1"/>
    <s v="https://twitter.com/DisneyChannel/status/1682072888835293203"/>
    <d v="2023-07-20T18:00:00"/>
    <x v="9"/>
    <x v="4"/>
    <x v="0"/>
    <x v="24"/>
    <n v="2744"/>
    <n v="6914"/>
  </r>
  <r>
    <x v="8"/>
    <x v="0"/>
    <x v="1"/>
    <s v="https://twitter.com/DisneyChannel/status/1685334373325819904"/>
    <d v="2023-07-29T18:00:00"/>
    <x v="7"/>
    <x v="4"/>
    <x v="2"/>
    <x v="25"/>
    <n v="902"/>
    <n v="25568"/>
  </r>
  <r>
    <x v="12"/>
    <x v="0"/>
    <x v="1"/>
    <s v="https://twitter.com/DisneyChannel/status/1686119546535436288"/>
    <d v="2023-07-31T22:00:00"/>
    <x v="11"/>
    <x v="18"/>
    <x v="0"/>
    <x v="26"/>
    <n v="1955"/>
    <n v="5794"/>
  </r>
  <r>
    <x v="1"/>
    <x v="0"/>
    <x v="1"/>
    <s v="https://twitter.com/DisneyChannel/status/1681755791882170371"/>
    <d v="2023-07-19T21:00:00"/>
    <x v="1"/>
    <x v="15"/>
    <x v="2"/>
    <x v="27"/>
    <n v="1517"/>
    <n v="22874"/>
  </r>
  <r>
    <x v="7"/>
    <x v="0"/>
    <x v="1"/>
    <s v="https://twitter.com/DisneyChannel/status/1675927391095365641"/>
    <d v="2023-07-03T19:00:00"/>
    <x v="6"/>
    <x v="5"/>
    <x v="2"/>
    <x v="28"/>
    <n v="497"/>
    <n v="19885"/>
  </r>
  <r>
    <x v="5"/>
    <x v="0"/>
    <x v="1"/>
    <s v="https://twitter.com/DisneyChannel/status/1681725593392492544"/>
    <d v="2023-07-19T19:00:00"/>
    <x v="1"/>
    <x v="5"/>
    <x v="0"/>
    <x v="29"/>
    <n v="2790"/>
    <n v="4501"/>
  </r>
  <r>
    <x v="0"/>
    <x v="0"/>
    <x v="1"/>
    <s v="https://twitter.com/DisneyChannel/status/1684277407316836352"/>
    <d v="2023-07-26T20:00:00"/>
    <x v="0"/>
    <x v="19"/>
    <x v="0"/>
    <x v="30"/>
    <n v="1481"/>
    <n v="3399"/>
  </r>
  <r>
    <x v="3"/>
    <x v="0"/>
    <x v="1"/>
    <s v="https://twitter.com/DisneyChannel/status/1676999453608222721"/>
    <d v="2023-07-06T18:00:00"/>
    <x v="3"/>
    <x v="4"/>
    <x v="0"/>
    <x v="31"/>
    <n v="1685"/>
    <n v="3743"/>
  </r>
  <r>
    <x v="23"/>
    <x v="0"/>
    <x v="1"/>
    <s v="https://twitter.com/DisneyChannel/status/1685681663370493952"/>
    <d v="2023-07-30T17:00:00"/>
    <x v="12"/>
    <x v="20"/>
    <x v="2"/>
    <x v="32"/>
    <n v="717"/>
    <n v="15111"/>
  </r>
  <r>
    <x v="9"/>
    <x v="0"/>
    <x v="1"/>
    <s v="https://twitter.com/DisneyChannel/status/1683850920621232130"/>
    <d v="2023-07-25T15:45:00"/>
    <x v="8"/>
    <x v="21"/>
    <x v="0"/>
    <x v="33"/>
    <n v="967"/>
    <n v="2810"/>
  </r>
  <r>
    <x v="11"/>
    <x v="0"/>
    <x v="1"/>
    <s v="https://twitter.com/DisneyChannel/status/1682797657935192074"/>
    <d v="2023-07-22T18:00:00"/>
    <x v="10"/>
    <x v="4"/>
    <x v="0"/>
    <x v="34"/>
    <n v="1248"/>
    <n v="2739"/>
  </r>
  <r>
    <x v="2"/>
    <x v="0"/>
    <x v="1"/>
    <s v="https://twitter.com/DisneyChannel/status/1681333022493143040"/>
    <d v="2023-07-18T17:00:00"/>
    <x v="2"/>
    <x v="20"/>
    <x v="0"/>
    <x v="35"/>
    <n v="1019"/>
    <n v="2265"/>
  </r>
  <r>
    <x v="18"/>
    <x v="0"/>
    <x v="1"/>
    <s v="https://twitter.com/DisneyChannel/status/1683205341687717894"/>
    <d v="2023-07-23T21:00:00"/>
    <x v="14"/>
    <x v="15"/>
    <x v="2"/>
    <x v="36"/>
    <n v="463"/>
    <n v="11207"/>
  </r>
  <r>
    <x v="21"/>
    <x v="0"/>
    <x v="1"/>
    <s v="https://twitter.com/DisneyChannel/status/1682842953478275073"/>
    <d v="2023-07-22T21:00:00"/>
    <x v="10"/>
    <x v="15"/>
    <x v="2"/>
    <x v="37"/>
    <n v="421"/>
    <n v="11015"/>
  </r>
  <r>
    <x v="6"/>
    <x v="0"/>
    <x v="1"/>
    <s v="https://twitter.com/DisneyChannel/status/1679203975038652418"/>
    <d v="2023-07-12T20:00:00"/>
    <x v="5"/>
    <x v="19"/>
    <x v="0"/>
    <x v="38"/>
    <n v="1569"/>
    <n v="2552"/>
  </r>
  <r>
    <x v="22"/>
    <x v="0"/>
    <x v="1"/>
    <s v="https://twitter.com/DisneyChannel/status/1682465469419208705"/>
    <d v="2023-07-21T20:00:00"/>
    <x v="4"/>
    <x v="19"/>
    <x v="0"/>
    <x v="39"/>
    <n v="863"/>
    <n v="2166"/>
  </r>
  <r>
    <x v="20"/>
    <x v="0"/>
    <x v="1"/>
    <s v="https://twitter.com/DisneyChannel/status/1684670002685763584"/>
    <d v="2023-07-27T22:00:00"/>
    <x v="16"/>
    <x v="18"/>
    <x v="2"/>
    <x v="40"/>
    <n v="271"/>
    <n v="10329"/>
  </r>
  <r>
    <x v="15"/>
    <x v="0"/>
    <x v="1"/>
    <s v="https://twitter.com/DisneyChannel/status/1685757210712764416"/>
    <d v="2023-07-30T22:00:13"/>
    <x v="12"/>
    <x v="22"/>
    <x v="0"/>
    <x v="41"/>
    <n v="440"/>
    <n v="1804"/>
  </r>
  <r>
    <x v="19"/>
    <x v="0"/>
    <x v="1"/>
    <s v="https://twitter.com/DisneyChannel/status/1679883453444022272"/>
    <d v="2023-07-14T17:00:00"/>
    <x v="13"/>
    <x v="20"/>
    <x v="0"/>
    <x v="42"/>
    <n v="832"/>
    <n v="1422"/>
  </r>
  <r>
    <x v="17"/>
    <x v="0"/>
    <x v="1"/>
    <s v="https://twitter.com/DisneyChannel/status/1677346744227487744"/>
    <d v="2023-07-07T17:00:00"/>
    <x v="15"/>
    <x v="20"/>
    <x v="2"/>
    <x v="43"/>
    <n v="218"/>
    <n v="7779"/>
  </r>
  <r>
    <x v="16"/>
    <x v="0"/>
    <x v="1"/>
    <s v="https://twitter.com/DisneyChannel/status/1683144948856627200"/>
    <d v="2023-07-23T17:00:00"/>
    <x v="14"/>
    <x v="20"/>
    <x v="0"/>
    <x v="44"/>
    <n v="214"/>
    <n v="1211"/>
  </r>
  <r>
    <x v="15"/>
    <x v="0"/>
    <x v="2"/>
    <s v="https://www.tiktok.com/@disneychannel/video/7260854573915524398"/>
    <d v="2023-07-30T22:00:00"/>
    <x v="12"/>
    <x v="18"/>
    <x v="0"/>
    <x v="45"/>
    <n v="86767"/>
    <n v="12796710"/>
  </r>
  <r>
    <x v="24"/>
    <x v="0"/>
    <x v="2"/>
    <s v="https://www.tiktok.com/@disneychannel/video/7252751508016500014"/>
    <d v="2023-07-06T18:00:08"/>
    <x v="3"/>
    <x v="23"/>
    <x v="0"/>
    <x v="46"/>
    <n v="168767"/>
    <n v="1870194"/>
  </r>
  <r>
    <x v="10"/>
    <x v="0"/>
    <x v="2"/>
    <s v="https://www.tiktok.com/@disneychannel/video/7257946712197877038"/>
    <d v="2023-07-20T18:00:13"/>
    <x v="9"/>
    <x v="24"/>
    <x v="0"/>
    <x v="47"/>
    <n v="256814"/>
    <n v="1653438"/>
  </r>
  <r>
    <x v="0"/>
    <x v="0"/>
    <x v="2"/>
    <s v="https://www.tiktok.com/@disneychannel/video/7260071045267213610"/>
    <d v="2023-07-26T20:00:00"/>
    <x v="0"/>
    <x v="19"/>
    <x v="0"/>
    <x v="48"/>
    <n v="44440"/>
    <n v="317193"/>
  </r>
  <r>
    <x v="6"/>
    <x v="0"/>
    <x v="2"/>
    <s v="https://www.tiktok.com/@disneychannel/video/7255008905661533482"/>
    <d v="2023-07-12T20:00:06"/>
    <x v="5"/>
    <x v="25"/>
    <x v="0"/>
    <x v="49"/>
    <n v="21548"/>
    <n v="276453"/>
  </r>
  <r>
    <x v="2"/>
    <x v="0"/>
    <x v="2"/>
    <s v="https://www.tiktok.com/@disneychannel/video/7257189092700704046"/>
    <d v="2023-07-18T17:00:18"/>
    <x v="2"/>
    <x v="26"/>
    <x v="0"/>
    <x v="50"/>
    <n v="17818"/>
    <n v="159675"/>
  </r>
  <r>
    <x v="5"/>
    <x v="0"/>
    <x v="2"/>
    <s v="https://www.tiktok.com/@disneychannel/video/7257591062829468971"/>
    <d v="2023-07-19T19:00:14"/>
    <x v="1"/>
    <x v="27"/>
    <x v="0"/>
    <x v="51"/>
    <n v="23850"/>
    <n v="130689"/>
  </r>
  <r>
    <x v="25"/>
    <x v="0"/>
    <x v="2"/>
    <s v="https://www.tiktok.com/@disneychannel/video/7255778215036407086"/>
    <d v="2023-07-14T23:00:00"/>
    <x v="13"/>
    <x v="28"/>
    <x v="0"/>
    <x v="52"/>
    <n v="6234"/>
    <n v="59414"/>
  </r>
  <r>
    <x v="1"/>
    <x v="0"/>
    <x v="2"/>
    <s v="https://www.tiktok.com/@disneychannel/video/7257622801882909994"/>
    <d v="2023-07-19T21:03:21"/>
    <x v="1"/>
    <x v="29"/>
    <x v="0"/>
    <x v="53"/>
    <n v="5234"/>
    <n v="57798"/>
  </r>
  <r>
    <x v="11"/>
    <x v="0"/>
    <x v="2"/>
    <s v="https://www.tiktok.com/@disneychannel/video/7258688822731410731"/>
    <d v="2023-07-22T18:00:10"/>
    <x v="10"/>
    <x v="30"/>
    <x v="0"/>
    <x v="54"/>
    <n v="4447"/>
    <n v="49837"/>
  </r>
  <r>
    <x v="19"/>
    <x v="0"/>
    <x v="2"/>
    <s v="https://www.tiktok.com/@disneychannel/video/7255704703734992171"/>
    <d v="2023-07-14T17:00:10"/>
    <x v="13"/>
    <x v="31"/>
    <x v="0"/>
    <x v="55"/>
    <n v="4369"/>
    <n v="43653"/>
  </r>
  <r>
    <x v="12"/>
    <x v="0"/>
    <x v="2"/>
    <s v="https://www.tiktok.com/@disneychannel/video/7262054518337113387"/>
    <d v="2023-07-31T22:00:00"/>
    <x v="11"/>
    <x v="18"/>
    <x v="0"/>
    <x v="56"/>
    <n v="5529"/>
    <n v="42558"/>
  </r>
  <r>
    <x v="13"/>
    <x v="0"/>
    <x v="2"/>
    <s v="https://www.tiktok.com/@disneychannel/video/7261642804781239594"/>
    <d v="2023-07-30T17:03:08"/>
    <x v="12"/>
    <x v="32"/>
    <x v="0"/>
    <x v="57"/>
    <n v="1524"/>
    <n v="23621"/>
  </r>
  <r>
    <x v="22"/>
    <x v="0"/>
    <x v="2"/>
    <s v="https://www.tiktok.com/@disneychannel/video/7258348678983765294"/>
    <d v="2023-07-21T20:00:07"/>
    <x v="4"/>
    <x v="33"/>
    <x v="0"/>
    <x v="58"/>
    <n v="1383"/>
    <n v="20663"/>
  </r>
  <r>
    <x v="20"/>
    <x v="0"/>
    <x v="2"/>
    <s v="https://www.tiktok.com/@disneychannel/video/7260608378433473835"/>
    <d v="2023-07-27T22:08:52"/>
    <x v="16"/>
    <x v="34"/>
    <x v="1"/>
    <x v="59"/>
    <n v="811"/>
    <n v="19281"/>
  </r>
  <r>
    <x v="21"/>
    <x v="0"/>
    <x v="2"/>
    <s v="https://www.tiktok.com/@disneychannel/video/7258736675982200110"/>
    <d v="2023-07-22T21:05:48"/>
    <x v="10"/>
    <x v="35"/>
    <x v="0"/>
    <x v="60"/>
    <n v="725"/>
    <n v="161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s v="It's the 10th anniversary of Teen Beach Movie! Catch us re-watching both movies... and wondering where the time went 😅"/>
    <s v="disney channel"/>
    <x v="0"/>
    <s v="https://www.tiktok.com/@disneychannel/video/7257622801882909994"/>
    <d v="2023-07-19T21:03:21"/>
    <d v="2023-07-19T00:00:00"/>
    <d v="1899-12-30T21:03:21"/>
    <x v="0"/>
    <n v="57798"/>
    <n v="5234"/>
    <n v="57798"/>
  </r>
  <r>
    <s v="It's the 10th anniversary of Teen Beach Movie! Catch us re-watching both movies... and wondering where the time went 😅"/>
    <s v="disney channel"/>
    <x v="1"/>
    <s v="https://www.instagram.com/p/Cu4l5B0Oqdb/"/>
    <d v="2023-07-19T21:00:01"/>
    <d v="2023-07-19T00:00:00"/>
    <d v="1899-12-30T21:00:01"/>
    <x v="1"/>
    <n v="1144317"/>
    <n v="131017"/>
    <n v="1144317"/>
  </r>
  <r>
    <s v="It's the 10th anniversary of Teen Beach Movie! Catch us re-watching both movies... and wondering where the time went 😅"/>
    <s v="disney channel"/>
    <x v="2"/>
    <s v="https://twitter.com/DisneyChannel/status/1681755791882170371"/>
    <d v="2023-07-19T21:00:00"/>
    <d v="2023-07-19T00:00:00"/>
    <d v="1899-12-30T21:00:00"/>
    <x v="2"/>
    <n v="22874"/>
    <n v="1517"/>
    <n v="228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02442C-F809-D54C-9236-4545480F70AA}" name="PivotTable5"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7">
  <location ref="A49:C55" firstHeaderRow="0" firstDataRow="1" firstDataCol="1"/>
  <pivotFields count="14">
    <pivotField axis="axisRow" showAll="0" measureFilter="1" sortType="descending">
      <items count="27">
        <item x="14"/>
        <item x="25"/>
        <item x="2"/>
        <item x="5"/>
        <item x="19"/>
        <item x="16"/>
        <item x="13"/>
        <item x="23"/>
        <item x="21"/>
        <item x="7"/>
        <item x="1"/>
        <item x="8"/>
        <item x="3"/>
        <item x="24"/>
        <item x="22"/>
        <item x="11"/>
        <item x="10"/>
        <item x="0"/>
        <item x="6"/>
        <item x="4"/>
        <item x="12"/>
        <item x="17"/>
        <item x="15"/>
        <item x="20"/>
        <item x="9"/>
        <item x="18"/>
        <item t="default"/>
      </items>
      <autoSortScope>
        <pivotArea dataOnly="0" outline="0" fieldPosition="0">
          <references count="1">
            <reference field="4294967294" count="1" selected="0">
              <x v="1"/>
            </reference>
          </references>
        </pivotArea>
      </autoSortScope>
    </pivotField>
    <pivotField showAll="0"/>
    <pivotField showAll="0" sortType="ascending">
      <items count="5">
        <item x="0"/>
        <item x="2"/>
        <item h="1" m="1" x="3"/>
        <item x="1"/>
        <item t="default"/>
      </items>
    </pivotField>
    <pivotField showAll="0"/>
    <pivotField numFmtId="22" showAll="0"/>
    <pivotField numFmtId="14" showAll="0">
      <items count="18">
        <item x="6"/>
        <item x="3"/>
        <item x="15"/>
        <item x="5"/>
        <item x="13"/>
        <item x="2"/>
        <item x="1"/>
        <item x="9"/>
        <item x="4"/>
        <item x="10"/>
        <item x="14"/>
        <item x="8"/>
        <item x="0"/>
        <item x="16"/>
        <item x="7"/>
        <item x="12"/>
        <item x="11"/>
        <item t="default"/>
      </items>
    </pivotField>
    <pivotField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x="1"/>
        <item x="2"/>
        <item x="0"/>
        <item t="default"/>
      </items>
    </pivotField>
    <pivotField dataField="1" numFmtId="1" showAll="0"/>
    <pivotField dataField="1" numFmtId="1"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6">
    <i>
      <x v="22"/>
    </i>
    <i>
      <x v="17"/>
    </i>
    <i>
      <x v="13"/>
    </i>
    <i>
      <x v="16"/>
    </i>
    <i>
      <x v="10"/>
    </i>
    <i t="grand">
      <x/>
    </i>
  </rowItems>
  <colFields count="1">
    <field x="-2"/>
  </colFields>
  <colItems count="2">
    <i>
      <x/>
    </i>
    <i i="1">
      <x v="1"/>
    </i>
  </colItems>
  <dataFields count="2">
    <dataField name=" Total Post Engagement" fld="9" baseField="0" baseItem="0" numFmtId="3"/>
    <dataField name=" Total Post Impressions " fld="8" baseField="0" baseItem="0" numFmtId="3"/>
  </dataFields>
  <formats count="3">
    <format dxfId="5">
      <pivotArea collapsedLevelsAreSubtotals="1" fieldPosition="0">
        <references count="2">
          <reference field="4294967294" count="1" selected="0">
            <x v="0"/>
          </reference>
          <reference field="0" count="1">
            <x v="22"/>
          </reference>
        </references>
      </pivotArea>
    </format>
    <format dxfId="4">
      <pivotArea outline="0" fieldPosition="0">
        <references count="1">
          <reference field="4294967294" count="1">
            <x v="0"/>
          </reference>
        </references>
      </pivotArea>
    </format>
    <format dxfId="3">
      <pivotArea outline="0" fieldPosition="0">
        <references count="1">
          <reference field="4294967294" count="1">
            <x v="1"/>
          </reference>
        </references>
      </pivotArea>
    </format>
  </formats>
  <chartFormats count="4">
    <chartFormat chart="4" format="46" series="1">
      <pivotArea type="data" outline="0" fieldPosition="0">
        <references count="1">
          <reference field="4294967294" count="1" selected="0">
            <x v="0"/>
          </reference>
        </references>
      </pivotArea>
    </chartFormat>
    <chartFormat chart="4" format="47"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983D50-FF90-654C-98E0-1E71E5F83557}" name="PivotTable3"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0">
  <location ref="A25:E30" firstHeaderRow="1" firstDataRow="2" firstDataCol="1"/>
  <pivotFields count="14">
    <pivotField showAll="0"/>
    <pivotField showAll="0"/>
    <pivotField axis="axisCol" showAll="0" sortType="ascending">
      <items count="5">
        <item x="0"/>
        <item x="2"/>
        <item h="1" m="1" x="3"/>
        <item x="1"/>
        <item t="default"/>
      </items>
    </pivotField>
    <pivotField showAll="0"/>
    <pivotField numFmtId="22" showAll="0"/>
    <pivotField numFmtId="14" showAll="0"/>
    <pivotField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axis="axisRow" showAll="0">
      <items count="4">
        <item x="1"/>
        <item x="2"/>
        <item x="0"/>
        <item t="default"/>
      </items>
    </pivotField>
    <pivotField dataField="1" numFmtId="1" showAll="0">
      <items count="62">
        <item x="44"/>
        <item x="43"/>
        <item x="42"/>
        <item x="41"/>
        <item x="40"/>
        <item x="39"/>
        <item x="38"/>
        <item x="37"/>
        <item x="36"/>
        <item x="35"/>
        <item x="34"/>
        <item x="33"/>
        <item x="32"/>
        <item x="60"/>
        <item x="31"/>
        <item x="30"/>
        <item x="29"/>
        <item x="59"/>
        <item x="28"/>
        <item x="58"/>
        <item x="27"/>
        <item x="57"/>
        <item x="26"/>
        <item x="25"/>
        <item x="24"/>
        <item x="23"/>
        <item x="56"/>
        <item x="22"/>
        <item x="55"/>
        <item x="54"/>
        <item x="21"/>
        <item x="20"/>
        <item x="19"/>
        <item x="53"/>
        <item x="52"/>
        <item x="18"/>
        <item x="17"/>
        <item x="16"/>
        <item x="15"/>
        <item x="14"/>
        <item x="13"/>
        <item x="12"/>
        <item x="11"/>
        <item x="51"/>
        <item x="10"/>
        <item x="9"/>
        <item x="8"/>
        <item x="50"/>
        <item x="7"/>
        <item x="6"/>
        <item x="49"/>
        <item x="5"/>
        <item x="4"/>
        <item x="48"/>
        <item x="3"/>
        <item x="2"/>
        <item x="1"/>
        <item x="47"/>
        <item x="46"/>
        <item x="0"/>
        <item x="45"/>
        <item t="default"/>
      </items>
    </pivotField>
    <pivotField numFmtId="1"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7"/>
  </rowFields>
  <rowItems count="4">
    <i>
      <x/>
    </i>
    <i>
      <x v="1"/>
    </i>
    <i>
      <x v="2"/>
    </i>
    <i t="grand">
      <x/>
    </i>
  </rowItems>
  <colFields count="1">
    <field x="2"/>
  </colFields>
  <colItems count="4">
    <i>
      <x/>
    </i>
    <i>
      <x v="1"/>
    </i>
    <i>
      <x v="3"/>
    </i>
    <i t="grand">
      <x/>
    </i>
  </colItems>
  <dataFields count="1">
    <dataField name="Sum of Total Post Impressions " fld="8" showDataAs="percentOfCol" baseField="0" baseItem="0" numFmtId="10"/>
  </dataFields>
  <chartFormats count="10">
    <chartFormat chart="1" format="3" series="1">
      <pivotArea type="data" outline="0" fieldPosition="0">
        <references count="1">
          <reference field="2" count="1" selected="0">
            <x v="0"/>
          </reference>
        </references>
      </pivotArea>
    </chartFormat>
    <chartFormat chart="1" format="4" series="1">
      <pivotArea type="data" outline="0" fieldPosition="0">
        <references count="1">
          <reference field="2" count="1" selected="0">
            <x v="2"/>
          </reference>
        </references>
      </pivotArea>
    </chartFormat>
    <chartFormat chart="1" format="7" series="1">
      <pivotArea type="data" outline="0" fieldPosition="0">
        <references count="1">
          <reference field="2" count="1" selected="0">
            <x v="3"/>
          </reference>
        </references>
      </pivotArea>
    </chartFormat>
    <chartFormat chart="17" format="64" series="1">
      <pivotArea type="data" outline="0" fieldPosition="0">
        <references count="2">
          <reference field="4294967294" count="1" selected="0">
            <x v="0"/>
          </reference>
          <reference field="2" count="1" selected="0">
            <x v="0"/>
          </reference>
        </references>
      </pivotArea>
    </chartFormat>
    <chartFormat chart="17" format="65" series="1">
      <pivotArea type="data" outline="0" fieldPosition="0">
        <references count="2">
          <reference field="4294967294" count="1" selected="0">
            <x v="0"/>
          </reference>
          <reference field="2" count="1" selected="0">
            <x v="1"/>
          </reference>
        </references>
      </pivotArea>
    </chartFormat>
    <chartFormat chart="17" format="66" series="1">
      <pivotArea type="data" outline="0" fieldPosition="0">
        <references count="2">
          <reference field="4294967294" count="1" selected="0">
            <x v="0"/>
          </reference>
          <reference field="2" count="1" selected="0">
            <x v="3"/>
          </reference>
        </references>
      </pivotArea>
    </chartFormat>
    <chartFormat chart="1" format="80" series="1">
      <pivotArea type="data" outline="0" fieldPosition="0">
        <references count="2">
          <reference field="4294967294" count="1" selected="0">
            <x v="0"/>
          </reference>
          <reference field="2" count="1" selected="0">
            <x v="1"/>
          </reference>
        </references>
      </pivotArea>
    </chartFormat>
    <chartFormat chart="4" format="98" series="1">
      <pivotArea type="data" outline="0" fieldPosition="0">
        <references count="2">
          <reference field="4294967294" count="1" selected="0">
            <x v="0"/>
          </reference>
          <reference field="2" count="1" selected="0">
            <x v="0"/>
          </reference>
        </references>
      </pivotArea>
    </chartFormat>
    <chartFormat chart="4" format="99" series="1">
      <pivotArea type="data" outline="0" fieldPosition="0">
        <references count="2">
          <reference field="4294967294" count="1" selected="0">
            <x v="0"/>
          </reference>
          <reference field="2" count="1" selected="0">
            <x v="1"/>
          </reference>
        </references>
      </pivotArea>
    </chartFormat>
    <chartFormat chart="4" format="100"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22D36F-77C7-294F-863C-E6AEA7C20EAE}"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6:D10" firstHeaderRow="0" firstDataRow="1" firstDataCol="1"/>
  <pivotFields count="14">
    <pivotField showAll="0"/>
    <pivotField showAll="0"/>
    <pivotField axis="axisRow" showAll="0">
      <items count="5">
        <item x="0"/>
        <item h="1" m="1" x="3"/>
        <item x="1"/>
        <item x="2"/>
        <item t="default"/>
      </items>
    </pivotField>
    <pivotField showAll="0"/>
    <pivotField numFmtId="22" showAll="0"/>
    <pivotField numFmtId="14" showAll="0"/>
    <pivotField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x="1"/>
        <item x="2"/>
        <item x="0"/>
        <item t="default"/>
      </items>
    </pivotField>
    <pivotField dataField="1" numFmtId="1" showAll="0"/>
    <pivotField dataField="1" numFmtId="1" showAll="0"/>
    <pivotField dataField="1"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4">
    <i>
      <x/>
    </i>
    <i>
      <x v="2"/>
    </i>
    <i>
      <x v="3"/>
    </i>
    <i t="grand">
      <x/>
    </i>
  </rowItems>
  <colFields count="1">
    <field x="-2"/>
  </colFields>
  <colItems count="3">
    <i>
      <x/>
    </i>
    <i i="1">
      <x v="1"/>
    </i>
    <i i="2">
      <x v="2"/>
    </i>
  </colItems>
  <dataFields count="3">
    <dataField name=" Total Post Engagement" fld="9" baseField="0" baseItem="0" numFmtId="3"/>
    <dataField name=" Total Post Impressions " fld="8" baseField="0" baseItem="0" numFmtId="3"/>
    <dataField name=" Total Video Views " fld="10" baseField="0" baseItem="0" numFmtId="3"/>
  </dataFields>
  <chartFormats count="7">
    <chartFormat chart="0" format="0"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2"/>
          </reference>
        </references>
      </pivotArea>
    </chartFormat>
    <chartFormat chart="2" format="12">
      <pivotArea type="data" outline="0" fieldPosition="0">
        <references count="2">
          <reference field="4294967294" count="1" selected="0">
            <x v="2"/>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C9CFC5-069D-D74F-BE94-5019E0490E67}" name="PivotTable4"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9">
  <location ref="A74:E81" firstHeaderRow="1" firstDataRow="2" firstDataCol="1"/>
  <pivotFields count="14">
    <pivotField axis="axisRow" showAll="0" measureFilter="1">
      <items count="27">
        <item x="14"/>
        <item x="25"/>
        <item x="2"/>
        <item x="5"/>
        <item x="19"/>
        <item x="16"/>
        <item x="13"/>
        <item x="23"/>
        <item x="21"/>
        <item x="7"/>
        <item x="1"/>
        <item x="8"/>
        <item x="3"/>
        <item x="24"/>
        <item x="22"/>
        <item x="11"/>
        <item x="10"/>
        <item x="0"/>
        <item x="6"/>
        <item x="4"/>
        <item x="12"/>
        <item x="17"/>
        <item x="15"/>
        <item x="20"/>
        <item x="9"/>
        <item x="18"/>
        <item t="default"/>
      </items>
    </pivotField>
    <pivotField showAll="0"/>
    <pivotField axis="axisCol" showAll="0" sortType="ascending">
      <items count="5">
        <item x="0"/>
        <item x="2"/>
        <item h="1" m="1" x="3"/>
        <item x="1"/>
        <item t="default"/>
      </items>
    </pivotField>
    <pivotField showAll="0"/>
    <pivotField numFmtId="22" showAll="0"/>
    <pivotField numFmtId="14" showAll="0"/>
    <pivotField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x="1"/>
        <item x="2"/>
        <item x="0"/>
        <item t="default"/>
      </items>
    </pivotField>
    <pivotField dataField="1" numFmtId="1" showAll="0"/>
    <pivotField numFmtId="1"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6">
    <i>
      <x v="10"/>
    </i>
    <i>
      <x v="13"/>
    </i>
    <i>
      <x v="16"/>
    </i>
    <i>
      <x v="17"/>
    </i>
    <i>
      <x v="22"/>
    </i>
    <i t="grand">
      <x/>
    </i>
  </rowItems>
  <colFields count="1">
    <field x="2"/>
  </colFields>
  <colItems count="4">
    <i>
      <x/>
    </i>
    <i>
      <x v="1"/>
    </i>
    <i>
      <x v="3"/>
    </i>
    <i t="grand">
      <x/>
    </i>
  </colItems>
  <dataFields count="1">
    <dataField name=" Total Post Impressions " fld="8" baseField="0" baseItem="0" numFmtId="3"/>
  </dataFields>
  <chartFormats count="14">
    <chartFormat chart="1" format="3" series="1">
      <pivotArea type="data" outline="0" fieldPosition="0">
        <references count="1">
          <reference field="2" count="1" selected="0">
            <x v="0"/>
          </reference>
        </references>
      </pivotArea>
    </chartFormat>
    <chartFormat chart="1" format="4" series="1">
      <pivotArea type="data" outline="0" fieldPosition="0">
        <references count="1">
          <reference field="2" count="1" selected="0">
            <x v="2"/>
          </reference>
        </references>
      </pivotArea>
    </chartFormat>
    <chartFormat chart="2" format="3" series="1">
      <pivotArea type="data" outline="0" fieldPosition="0">
        <references count="1">
          <reference field="2" count="1" selected="0">
            <x v="0"/>
          </reference>
        </references>
      </pivotArea>
    </chartFormat>
    <chartFormat chart="2" format="4" series="1">
      <pivotArea type="data" outline="0" fieldPosition="0">
        <references count="1">
          <reference field="2" count="1" selected="0">
            <x v="2"/>
          </reference>
        </references>
      </pivotArea>
    </chartFormat>
    <chartFormat chart="2" format="5" series="1">
      <pivotArea type="data" outline="0" fieldPosition="0">
        <references count="1">
          <reference field="2" count="1" selected="0">
            <x v="3"/>
          </reference>
        </references>
      </pivotArea>
    </chartFormat>
    <chartFormat chart="2" format="6" series="1">
      <pivotArea type="data" outline="0" fieldPosition="0">
        <references count="2">
          <reference field="4294967294" count="1" selected="0">
            <x v="0"/>
          </reference>
          <reference field="2" count="1" selected="0">
            <x v="3"/>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1">
          <reference field="4294967294" count="1" selected="0">
            <x v="0"/>
          </reference>
        </references>
      </pivotArea>
    </chartFormat>
    <chartFormat chart="4" format="14" series="1">
      <pivotArea type="data" outline="0" fieldPosition="0">
        <references count="2">
          <reference field="4294967294" count="1" selected="0">
            <x v="0"/>
          </reference>
          <reference field="2" count="1" selected="0">
            <x v="0"/>
          </reference>
        </references>
      </pivotArea>
    </chartFormat>
    <chartFormat chart="4" format="15" series="1">
      <pivotArea type="data" outline="0" fieldPosition="0">
        <references count="2">
          <reference field="4294967294" count="1" selected="0">
            <x v="0"/>
          </reference>
          <reference field="2" count="1" selected="0">
            <x v="1"/>
          </reference>
        </references>
      </pivotArea>
    </chartFormat>
    <chartFormat chart="4" format="16" series="1">
      <pivotArea type="data" outline="0" fieldPosition="0">
        <references count="2">
          <reference field="4294967294" count="1" selected="0">
            <x v="0"/>
          </reference>
          <reference field="2" count="1" selected="0">
            <x v="3"/>
          </reference>
        </references>
      </pivotArea>
    </chartFormat>
    <chartFormat chart="4"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300DBB-3C7E-FC4F-A406-48A42FF84067}" name="PivotTable6"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1">
  <location ref="A90:E97" firstHeaderRow="1" firstDataRow="2" firstDataCol="1"/>
  <pivotFields count="14">
    <pivotField axis="axisRow" showAll="0" measureFilter="1">
      <items count="27">
        <item x="14"/>
        <item x="25"/>
        <item x="2"/>
        <item x="5"/>
        <item x="19"/>
        <item x="16"/>
        <item x="13"/>
        <item x="23"/>
        <item x="21"/>
        <item x="7"/>
        <item x="1"/>
        <item x="8"/>
        <item x="3"/>
        <item x="24"/>
        <item x="22"/>
        <item x="11"/>
        <item x="10"/>
        <item x="0"/>
        <item x="6"/>
        <item x="4"/>
        <item x="12"/>
        <item x="17"/>
        <item x="15"/>
        <item x="20"/>
        <item x="9"/>
        <item x="18"/>
        <item t="default"/>
      </items>
    </pivotField>
    <pivotField showAll="0"/>
    <pivotField axis="axisCol" showAll="0" sortType="ascending">
      <items count="5">
        <item x="0"/>
        <item x="2"/>
        <item h="1" m="1" x="3"/>
        <item x="1"/>
        <item t="default"/>
      </items>
    </pivotField>
    <pivotField showAll="0"/>
    <pivotField numFmtId="22" showAll="0"/>
    <pivotField numFmtId="14" showAll="0"/>
    <pivotField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sd="0" x="1"/>
        <item sd="0" x="2"/>
        <item x="0"/>
        <item t="default"/>
      </items>
    </pivotField>
    <pivotField numFmtId="1" showAll="0"/>
    <pivotField dataField="1" numFmtId="1"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6">
    <i>
      <x v="10"/>
    </i>
    <i>
      <x v="13"/>
    </i>
    <i>
      <x v="16"/>
    </i>
    <i>
      <x v="17"/>
    </i>
    <i>
      <x v="22"/>
    </i>
    <i t="grand">
      <x/>
    </i>
  </rowItems>
  <colFields count="1">
    <field x="2"/>
  </colFields>
  <colItems count="4">
    <i>
      <x/>
    </i>
    <i>
      <x v="1"/>
    </i>
    <i>
      <x v="3"/>
    </i>
    <i t="grand">
      <x/>
    </i>
  </colItems>
  <dataFields count="1">
    <dataField name=" Total Post Engagement" fld="9" baseField="0" baseItem="0" numFmtId="3"/>
  </dataFields>
  <chartFormats count="12">
    <chartFormat chart="3" format="17" series="1">
      <pivotArea type="data" outline="0" fieldPosition="0">
        <references count="2">
          <reference field="4294967294" count="1" selected="0">
            <x v="0"/>
          </reference>
          <reference field="2" count="1" selected="0">
            <x v="0"/>
          </reference>
        </references>
      </pivotArea>
    </chartFormat>
    <chartFormat chart="3" format="18" series="1">
      <pivotArea type="data" outline="0" fieldPosition="0">
        <references count="2">
          <reference field="4294967294" count="1" selected="0">
            <x v="0"/>
          </reference>
          <reference field="2" count="1" selected="0">
            <x v="1"/>
          </reference>
        </references>
      </pivotArea>
    </chartFormat>
    <chartFormat chart="3"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2">
          <reference field="4294967294" count="1" selected="0">
            <x v="0"/>
          </reference>
          <reference field="2" count="1" selected="0">
            <x v="0"/>
          </reference>
        </references>
      </pivotArea>
    </chartFormat>
    <chartFormat chart="4" format="21" series="1">
      <pivotArea type="data" outline="0" fieldPosition="0">
        <references count="2">
          <reference field="4294967294" count="1" selected="0">
            <x v="0"/>
          </reference>
          <reference field="2" count="1" selected="0">
            <x v="1"/>
          </reference>
        </references>
      </pivotArea>
    </chartFormat>
    <chartFormat chart="4" format="22" series="1">
      <pivotArea type="data" outline="0" fieldPosition="0">
        <references count="2">
          <reference field="4294967294" count="1" selected="0">
            <x v="0"/>
          </reference>
          <reference field="2" count="1" selected="0">
            <x v="3"/>
          </reference>
        </references>
      </pivotArea>
    </chartFormat>
    <chartFormat chart="4" format="23"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3"/>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42F274-1D5D-1347-B1BB-0E53CEA64BE4}" name="PivotTable9"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4">
  <location ref="A127:E137" firstHeaderRow="1" firstDataRow="2" firstDataCol="1"/>
  <pivotFields count="14">
    <pivotField showAll="0">
      <items count="27">
        <item h="1" x="14"/>
        <item h="1" x="25"/>
        <item h="1" x="2"/>
        <item h="1" x="5"/>
        <item h="1" x="19"/>
        <item h="1" x="16"/>
        <item h="1" x="13"/>
        <item h="1" x="23"/>
        <item h="1" x="21"/>
        <item h="1" x="7"/>
        <item h="1" x="1"/>
        <item h="1" x="8"/>
        <item h="1" x="3"/>
        <item h="1" x="24"/>
        <item h="1" x="22"/>
        <item h="1" x="11"/>
        <item h="1" x="10"/>
        <item x="0"/>
        <item h="1" x="6"/>
        <item h="1" x="4"/>
        <item h="1" x="12"/>
        <item h="1" x="17"/>
        <item x="15"/>
        <item h="1" x="20"/>
        <item h="1" x="9"/>
        <item h="1" x="18"/>
        <item t="default"/>
      </items>
    </pivotField>
    <pivotField showAll="0">
      <items count="2">
        <item x="0"/>
        <item t="default"/>
      </items>
    </pivotField>
    <pivotField axis="axisCol" multipleItemSelectionAllowed="1" showAll="0" sortType="ascending">
      <items count="5">
        <item x="0"/>
        <item x="2"/>
        <item h="1" m="1" x="3"/>
        <item x="1"/>
        <item t="default"/>
      </items>
    </pivotField>
    <pivotField showAll="0"/>
    <pivotField numFmtId="22" showAll="0"/>
    <pivotField numFmtId="14" showAll="0">
      <items count="18">
        <item x="6"/>
        <item x="3"/>
        <item x="15"/>
        <item x="5"/>
        <item x="13"/>
        <item x="2"/>
        <item x="1"/>
        <item x="9"/>
        <item x="4"/>
        <item x="10"/>
        <item x="14"/>
        <item x="8"/>
        <item x="0"/>
        <item x="16"/>
        <item x="7"/>
        <item x="12"/>
        <item x="11"/>
        <item t="default"/>
      </items>
    </pivotField>
    <pivotField axis="axisRow"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x="1"/>
        <item h="1" x="2"/>
        <item h="1" x="0"/>
        <item t="default"/>
      </items>
    </pivotField>
    <pivotField dataField="1" numFmtId="1" showAll="0"/>
    <pivotField numFmtId="1" showAll="0"/>
    <pivotField numFmtI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h="1" sd="0" x="25"/>
        <item t="default"/>
      </items>
    </pivotField>
  </pivotFields>
  <rowFields count="2">
    <field x="13"/>
    <field x="6"/>
  </rowFields>
  <rowItems count="9">
    <i>
      <x v="16"/>
    </i>
    <i>
      <x v="18"/>
    </i>
    <i>
      <x v="19"/>
    </i>
    <i>
      <x v="20"/>
    </i>
    <i>
      <x v="21"/>
    </i>
    <i>
      <x v="22"/>
    </i>
    <i>
      <x v="23"/>
    </i>
    <i>
      <x v="24"/>
    </i>
    <i t="grand">
      <x/>
    </i>
  </rowItems>
  <colFields count="1">
    <field x="2"/>
  </colFields>
  <colItems count="4">
    <i>
      <x/>
    </i>
    <i>
      <x v="1"/>
    </i>
    <i>
      <x v="3"/>
    </i>
    <i t="grand">
      <x/>
    </i>
  </colItems>
  <dataFields count="1">
    <dataField name="Sum of Total Post Impressions " fld="8" baseField="0" baseItem="0" numFmtId="3"/>
  </dataFields>
  <chartFormats count="9">
    <chartFormat chart="8" format="3" series="1">
      <pivotArea type="data" outline="0" fieldPosition="0">
        <references count="1">
          <reference field="2" count="1" selected="0">
            <x v="0"/>
          </reference>
        </references>
      </pivotArea>
    </chartFormat>
    <chartFormat chart="8" format="4" series="1">
      <pivotArea type="data" outline="0" fieldPosition="0">
        <references count="1">
          <reference field="2" count="1" selected="0">
            <x v="1"/>
          </reference>
        </references>
      </pivotArea>
    </chartFormat>
    <chartFormat chart="8" format="5" series="1">
      <pivotArea type="data" outline="0" fieldPosition="0">
        <references count="1">
          <reference field="2" count="1" selected="0">
            <x v="3"/>
          </reference>
        </references>
      </pivotArea>
    </chartFormat>
    <chartFormat chart="10" format="9" series="1">
      <pivotArea type="data" outline="0" fieldPosition="0">
        <references count="2">
          <reference field="4294967294" count="1" selected="0">
            <x v="0"/>
          </reference>
          <reference field="2" count="1" selected="0">
            <x v="0"/>
          </reference>
        </references>
      </pivotArea>
    </chartFormat>
    <chartFormat chart="10" format="10" series="1">
      <pivotArea type="data" outline="0" fieldPosition="0">
        <references count="2">
          <reference field="4294967294" count="1" selected="0">
            <x v="0"/>
          </reference>
          <reference field="2" count="1" selected="0">
            <x v="1"/>
          </reference>
        </references>
      </pivotArea>
    </chartFormat>
    <chartFormat chart="10" format="11" series="1">
      <pivotArea type="data" outline="0" fieldPosition="0">
        <references count="2">
          <reference field="4294967294" count="1" selected="0">
            <x v="0"/>
          </reference>
          <reference field="2" count="1" selected="0">
            <x v="3"/>
          </reference>
        </references>
      </pivotArea>
    </chartFormat>
    <chartFormat chart="8" format="6" series="1">
      <pivotArea type="data" outline="0" fieldPosition="0">
        <references count="2">
          <reference field="4294967294" count="1" selected="0">
            <x v="0"/>
          </reference>
          <reference field="2" count="1" selected="0">
            <x v="3"/>
          </reference>
        </references>
      </pivotArea>
    </chartFormat>
    <chartFormat chart="8" format="7" series="1">
      <pivotArea type="data" outline="0" fieldPosition="0">
        <references count="2">
          <reference field="4294967294" count="1" selected="0">
            <x v="0"/>
          </reference>
          <reference field="2" count="1" selected="0">
            <x v="1"/>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E58BA9-8590-7941-9799-6F8EFC530BAE}" name="PivotTable7" cacheId="14"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7">
  <location ref="A109:E119" firstHeaderRow="1" firstDataRow="2" firstDataCol="1"/>
  <pivotFields count="14">
    <pivotField showAll="0" sortType="descending">
      <items count="27">
        <item h="1" x="14"/>
        <item h="1" x="25"/>
        <item h="1" x="2"/>
        <item h="1" x="5"/>
        <item h="1" x="19"/>
        <item h="1" x="16"/>
        <item h="1" x="13"/>
        <item h="1" x="23"/>
        <item h="1" x="21"/>
        <item h="1" x="7"/>
        <item h="1" x="1"/>
        <item h="1" x="8"/>
        <item h="1" x="3"/>
        <item h="1" x="24"/>
        <item h="1" x="22"/>
        <item h="1" x="11"/>
        <item h="1" x="10"/>
        <item x="0"/>
        <item h="1" x="6"/>
        <item h="1" x="4"/>
        <item h="1" x="12"/>
        <item h="1" x="17"/>
        <item x="15"/>
        <item h="1" x="20"/>
        <item h="1" x="9"/>
        <item h="1" x="18"/>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axis="axisCol" multipleItemSelectionAllowed="1" showAll="0" sortType="ascending">
      <items count="5">
        <item x="0"/>
        <item x="2"/>
        <item h="1" m="1" x="3"/>
        <item x="1"/>
        <item t="default"/>
      </items>
    </pivotField>
    <pivotField showAll="0"/>
    <pivotField numFmtId="22" showAll="0"/>
    <pivotField numFmtId="14" showAll="0">
      <items count="18">
        <item x="6"/>
        <item x="3"/>
        <item x="15"/>
        <item x="5"/>
        <item x="13"/>
        <item x="2"/>
        <item x="1"/>
        <item x="9"/>
        <item x="4"/>
        <item x="10"/>
        <item x="14"/>
        <item x="8"/>
        <item x="0"/>
        <item x="16"/>
        <item x="7"/>
        <item x="12"/>
        <item x="11"/>
        <item t="default"/>
      </items>
    </pivotField>
    <pivotField axis="axisRow" showAll="0">
      <items count="37">
        <item x="21"/>
        <item x="8"/>
        <item x="20"/>
        <item x="11"/>
        <item x="14"/>
        <item x="2"/>
        <item x="31"/>
        <item x="26"/>
        <item x="32"/>
        <item x="4"/>
        <item x="7"/>
        <item x="3"/>
        <item x="9"/>
        <item x="23"/>
        <item x="30"/>
        <item x="24"/>
        <item x="5"/>
        <item x="27"/>
        <item x="19"/>
        <item x="6"/>
        <item x="25"/>
        <item x="33"/>
        <item x="17"/>
        <item x="0"/>
        <item x="15"/>
        <item x="1"/>
        <item x="29"/>
        <item x="35"/>
        <item x="18"/>
        <item x="16"/>
        <item x="22"/>
        <item x="13"/>
        <item x="10"/>
        <item x="34"/>
        <item x="28"/>
        <item x="12"/>
        <item t="default"/>
      </items>
    </pivotField>
    <pivotField showAll="0">
      <items count="4">
        <item x="1"/>
        <item h="1" x="2"/>
        <item h="1" x="0"/>
        <item t="default"/>
      </items>
    </pivotField>
    <pivotField numFmtId="1" showAll="0"/>
    <pivotField dataField="1" numFmtId="1" showAll="0"/>
    <pivotField numFmtI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3"/>
    <field x="6"/>
  </rowFields>
  <rowItems count="9">
    <i>
      <x v="16"/>
    </i>
    <i>
      <x v="18"/>
    </i>
    <i>
      <x v="19"/>
    </i>
    <i>
      <x v="20"/>
    </i>
    <i>
      <x v="21"/>
    </i>
    <i>
      <x v="22"/>
    </i>
    <i>
      <x v="23"/>
    </i>
    <i>
      <x v="24"/>
    </i>
    <i t="grand">
      <x/>
    </i>
  </rowItems>
  <colFields count="1">
    <field x="2"/>
  </colFields>
  <colItems count="4">
    <i>
      <x/>
    </i>
    <i>
      <x v="1"/>
    </i>
    <i>
      <x v="3"/>
    </i>
    <i t="grand">
      <x/>
    </i>
  </colItems>
  <dataFields count="1">
    <dataField name=" Total Post Engagement" fld="9" baseField="0" baseItem="0" numFmtId="3"/>
  </dataFields>
  <formats count="1">
    <format dxfId="6">
      <pivotArea outline="0" fieldPosition="0">
        <references count="1">
          <reference field="4294967294" count="1">
            <x v="0"/>
          </reference>
        </references>
      </pivotArea>
    </format>
  </formats>
  <chartFormats count="11">
    <chartFormat chart="3" format="45" series="1">
      <pivotArea type="data" outline="0" fieldPosition="0">
        <references count="1">
          <reference field="4294967294" count="1" selected="0">
            <x v="0"/>
          </reference>
        </references>
      </pivotArea>
    </chartFormat>
    <chartFormat chart="4" format="46" series="1">
      <pivotArea type="data" outline="0" fieldPosition="0">
        <references count="1">
          <reference field="4294967294" count="1" selected="0">
            <x v="0"/>
          </reference>
        </references>
      </pivotArea>
    </chartFormat>
    <chartFormat chart="5" format="4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2" series="1">
      <pivotArea type="data" outline="0" fieldPosition="0">
        <references count="2">
          <reference field="4294967294" count="1" selected="0">
            <x v="0"/>
          </reference>
          <reference field="2" count="1" selected="0">
            <x v="1"/>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 chart="9" format="7" series="1">
      <pivotArea type="data" outline="0" fieldPosition="0">
        <references count="2">
          <reference field="4294967294" count="1" selected="0">
            <x v="0"/>
          </reference>
          <reference field="2" count="1" selected="0">
            <x v="0"/>
          </reference>
        </references>
      </pivotArea>
    </chartFormat>
    <chartFormat chart="9" format="8" series="1">
      <pivotArea type="data" outline="0" fieldPosition="0">
        <references count="2">
          <reference field="4294967294" count="1" selected="0">
            <x v="0"/>
          </reference>
          <reference field="2" count="1" selected="0">
            <x v="1"/>
          </reference>
        </references>
      </pivotArea>
    </chartFormat>
    <chartFormat chart="9" format="9"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22F773-4040-2E42-8102-E2C42BCEF662}" name="PivotTable1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C17" firstHeaderRow="0" firstDataRow="1" firstDataCol="1"/>
  <pivotFields count="11">
    <pivotField showAll="0"/>
    <pivotField showAll="0"/>
    <pivotField axis="axisRow" showAll="0">
      <items count="4">
        <item x="1"/>
        <item x="0"/>
        <item x="2"/>
        <item t="default"/>
      </items>
    </pivotField>
    <pivotField showAll="0"/>
    <pivotField numFmtId="22" showAll="0"/>
    <pivotField numFmtId="14" showAll="0"/>
    <pivotField numFmtId="21" showAll="0"/>
    <pivotField axis="axisRow" showAll="0">
      <items count="4">
        <item x="1"/>
        <item x="2"/>
        <item x="0"/>
        <item t="default"/>
      </items>
    </pivotField>
    <pivotField dataField="1" showAll="0"/>
    <pivotField dataField="1" showAll="0"/>
    <pivotField showAll="0"/>
  </pivotFields>
  <rowFields count="2">
    <field x="2"/>
    <field x="7"/>
  </rowFields>
  <rowItems count="7">
    <i>
      <x/>
    </i>
    <i r="1">
      <x/>
    </i>
    <i>
      <x v="1"/>
    </i>
    <i r="1">
      <x v="2"/>
    </i>
    <i>
      <x v="2"/>
    </i>
    <i r="1">
      <x v="1"/>
    </i>
    <i t="grand">
      <x/>
    </i>
  </rowItems>
  <colFields count="1">
    <field x="-2"/>
  </colFields>
  <colItems count="2">
    <i>
      <x/>
    </i>
    <i i="1">
      <x v="1"/>
    </i>
  </colItems>
  <dataFields count="2">
    <dataField name=" Total Post Engagement" fld="9" baseField="0" baseItem="0" numFmtId="3"/>
    <dataField name=" Total Post Impressions " fld="8" baseField="0" baseItem="0"/>
  </dataField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ia_Type" xr10:uid="{6488E578-2AF8-A345-9EB4-58E71636CF9E}" sourceName="Media Type">
  <pivotTables>
    <pivotTable tabId="3" name="PivotTable4"/>
    <pivotTable tabId="3" name="PivotTable5"/>
    <pivotTable tabId="3" name="PivotTable6"/>
  </pivotTables>
  <data>
    <tabular pivotCacheId="176253715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ia_Type1" xr10:uid="{DD11AF6A-592C-624B-B86C-8EC6EA7FA2A7}" sourceName="Media Type">
  <pivotTables>
    <pivotTable tabId="3" name="PivotTable1"/>
  </pivotTables>
  <data>
    <tabular pivotCacheId="176253715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Type" xr10:uid="{267E4F8B-5EBB-C246-8F6B-1DAFF7803DD2}" sourceName="Account Type">
  <pivotTables>
    <pivotTable tabId="3" name="PivotTable3"/>
    <pivotTable tabId="3" name="PivotTable1"/>
    <pivotTable tabId="3" name="PivotTable4"/>
    <pivotTable tabId="3" name="PivotTable6"/>
    <pivotTable tabId="3" name="PivotTable5"/>
    <pivotTable tabId="3" name="PivotTable7"/>
    <pivotTable tabId="3" name="PivotTable9"/>
  </pivotTables>
  <data>
    <tabular pivotCacheId="1762537157">
      <items count="4">
        <i x="0" s="1"/>
        <i x="2" s="1"/>
        <i x="1" s="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dia Type 3" xr10:uid="{F641D233-4A6C-6A43-86E2-548247A2B9BC}" cache="Slicer_Media_Type" caption="Media Type" style="SlicerStyleLight5" rowHeight="230716"/>
  <slicer name="Account Type 1" xr10:uid="{055F7BC3-6D22-A941-80C6-3E8421B403D1}" cache="Slicer_Account_Type" caption="Account Type" style="SlicerStyleLight5"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dia Type" xr10:uid="{467FF08B-842D-E74B-95DE-465BD905CE4D}" cache="Slicer_Media_Type" caption="Media Type" rowHeight="230716"/>
  <slicer name="Media Type 2" xr10:uid="{AC67B8E3-CBB2-054E-9E69-F84853560F4B}" cache="Slicer_Media_Type" caption="Media Type" rowHeight="230716"/>
  <slicer name="Media Type 1" xr10:uid="{E069FCC4-26F8-F743-87C6-B10BE5B32139}" cache="Slicer_Media_Type1" caption="Media Type" rowHeight="230716"/>
  <slicer name="Account Type" xr10:uid="{C08AA763-39C7-1E4E-B652-A234E2FA1FF6}" cache="Slicer_Account_Type" caption="Account Typ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0F25B34-17B0-114E-81D4-968A2AADB9DE}" name="Table8" displayName="Table8" ref="A1:K4" totalsRowShown="0">
  <autoFilter ref="A1:K4" xr:uid="{60F25B34-17B0-114E-81D4-968A2AADB9DE}"/>
  <tableColumns count="11">
    <tableColumn id="1" xr3:uid="{812C63F9-02A6-0442-B604-71351061F8AF}" name="Post Copy"/>
    <tableColumn id="2" xr3:uid="{983BC4D7-E128-E840-B801-D507E3A164E9}" name="Brand"/>
    <tableColumn id="3" xr3:uid="{545E3151-1DE4-0A4C-998B-E001BBF255FB}" name="Account Type"/>
    <tableColumn id="4" xr3:uid="{177AECC8-8CBA-7F4F-96EE-FDA999C5A4E7}" name="Permalink"/>
    <tableColumn id="5" xr3:uid="{DD923B0D-B27E-0642-B78B-CBABC8260C0F}" name="PublishedTime" dataDxfId="2"/>
    <tableColumn id="6" xr3:uid="{94FA417E-4641-734D-A2D6-A1D8A1D1A910}" name="Published Date" dataDxfId="1"/>
    <tableColumn id="7" xr3:uid="{2CFCD2E1-CB81-444E-B0C8-BB9571A2C5B5}" name="Published Time" dataDxfId="0"/>
    <tableColumn id="8" xr3:uid="{9AB84469-F5A1-F142-B7BC-9A37FAB6940D}" name="Media Type"/>
    <tableColumn id="9" xr3:uid="{F15DE2D8-0261-9144-AF3A-F4FA4968B0A2}" name="Total Post Impressions "/>
    <tableColumn id="10" xr3:uid="{B1A2D58D-7294-5341-BD90-FDB89B9EEACB}" name="Total Post Engagement"/>
    <tableColumn id="11" xr3:uid="{A762C88A-DD21-CC49-B397-C59233FE57F4}" name="Total Video Views "/>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twitter.com/DisneyChannel/status/1682842953478275073" TargetMode="External"/><Relationship Id="rId18" Type="http://schemas.openxmlformats.org/officeDocument/2006/relationships/hyperlink" Target="https://www.instagram.com/p/CvREP-NOqO-/" TargetMode="External"/><Relationship Id="rId26" Type="http://schemas.openxmlformats.org/officeDocument/2006/relationships/hyperlink" Target="https://www.instagram.com/reel/Cu5DSN_r-m7/" TargetMode="External"/><Relationship Id="rId39" Type="http://schemas.openxmlformats.org/officeDocument/2006/relationships/hyperlink" Target="https://twitter.com/DisneyChannel/status/1685757210712764416" TargetMode="External"/><Relationship Id="rId21" Type="http://schemas.openxmlformats.org/officeDocument/2006/relationships/hyperlink" Target="https://twitter.com/DisneyChannel/status/1676999453608222721" TargetMode="External"/><Relationship Id="rId34" Type="http://schemas.openxmlformats.org/officeDocument/2006/relationships/hyperlink" Target="https://www.instagram.com/reel/CvYEZ5Ag7mo/" TargetMode="External"/><Relationship Id="rId42" Type="http://schemas.openxmlformats.org/officeDocument/2006/relationships/hyperlink" Target="https://www.instagram.com/reel/CvH9N8Gokue/" TargetMode="External"/><Relationship Id="rId47" Type="http://schemas.openxmlformats.org/officeDocument/2006/relationships/hyperlink" Target="https://www.tiktok.com/@disneychannel/video/7255778215036407086" TargetMode="External"/><Relationship Id="rId50" Type="http://schemas.openxmlformats.org/officeDocument/2006/relationships/hyperlink" Target="https://www.tiktok.com/@disneychannel/video/7261642804781239594" TargetMode="External"/><Relationship Id="rId55" Type="http://schemas.openxmlformats.org/officeDocument/2006/relationships/hyperlink" Target="https://www.tiktok.com/@disneychannel/video/7258688822731410731" TargetMode="External"/><Relationship Id="rId7" Type="http://schemas.openxmlformats.org/officeDocument/2006/relationships/hyperlink" Target="https://twitter.com/DisneyChannel/status/1679883453444022272" TargetMode="External"/><Relationship Id="rId2" Type="http://schemas.openxmlformats.org/officeDocument/2006/relationships/hyperlink" Target="https://twitter.com/DisneyChannel/status/1681333022493143040" TargetMode="External"/><Relationship Id="rId16" Type="http://schemas.openxmlformats.org/officeDocument/2006/relationships/hyperlink" Target="https://www.instagram.com/p/Cu4l5B0Oqdb/" TargetMode="External"/><Relationship Id="rId29" Type="http://schemas.openxmlformats.org/officeDocument/2006/relationships/hyperlink" Target="https://twitter.com/DisneyChannel/status/1684277407316836352" TargetMode="External"/><Relationship Id="rId11" Type="http://schemas.openxmlformats.org/officeDocument/2006/relationships/hyperlink" Target="https://twitter.com/DisneyChannel/status/1685681663370493952" TargetMode="External"/><Relationship Id="rId24" Type="http://schemas.openxmlformats.org/officeDocument/2006/relationships/hyperlink" Target="https://www.instagram.com/reel/Cu-UGpFJNMG/" TargetMode="External"/><Relationship Id="rId32" Type="http://schemas.openxmlformats.org/officeDocument/2006/relationships/hyperlink" Target="https://www.instagram.com/p/Cu8lxN7uNtV/" TargetMode="External"/><Relationship Id="rId37" Type="http://schemas.openxmlformats.org/officeDocument/2006/relationships/hyperlink" Target="https://twitter.com/DisneyChannel/status/1677346744227487744" TargetMode="External"/><Relationship Id="rId40" Type="http://schemas.openxmlformats.org/officeDocument/2006/relationships/hyperlink" Target="https://www.instagram.com/p/CvNxGRtLsGV/" TargetMode="External"/><Relationship Id="rId45" Type="http://schemas.openxmlformats.org/officeDocument/2006/relationships/hyperlink" Target="https://twitter.com/DisneyChannel/status/1683205341687717894" TargetMode="External"/><Relationship Id="rId53" Type="http://schemas.openxmlformats.org/officeDocument/2006/relationships/hyperlink" Target="https://www.tiktok.com/@disneychannel/video/7252751508016500014" TargetMode="External"/><Relationship Id="rId58" Type="http://schemas.openxmlformats.org/officeDocument/2006/relationships/hyperlink" Target="https://www.tiktok.com/@disneychannel/video/7255008905661533482" TargetMode="External"/><Relationship Id="rId5" Type="http://schemas.openxmlformats.org/officeDocument/2006/relationships/hyperlink" Target="https://twitter.com/DisneyChannel/status/1681725593392492544" TargetMode="External"/><Relationship Id="rId61" Type="http://schemas.openxmlformats.org/officeDocument/2006/relationships/hyperlink" Target="https://www.tiktok.com/@disneychannel/video/7260608378433473835" TargetMode="External"/><Relationship Id="rId19" Type="http://schemas.openxmlformats.org/officeDocument/2006/relationships/hyperlink" Target="https://twitter.com/DisneyChannel/status/1685334373325819904" TargetMode="External"/><Relationship Id="rId14" Type="http://schemas.openxmlformats.org/officeDocument/2006/relationships/hyperlink" Target="https://www.instagram.com/p/CuPlwB5MSR5/" TargetMode="External"/><Relationship Id="rId22" Type="http://schemas.openxmlformats.org/officeDocument/2006/relationships/hyperlink" Target="https://www.instagram.com/reel/Cu-HGb8A3Ni/" TargetMode="External"/><Relationship Id="rId27" Type="http://schemas.openxmlformats.org/officeDocument/2006/relationships/hyperlink" Target="https://twitter.com/DisneyChannel/status/1682072888835293203" TargetMode="External"/><Relationship Id="rId30" Type="http://schemas.openxmlformats.org/officeDocument/2006/relationships/hyperlink" Target="https://www.instagram.com/reel/CumqUOUL-AH/" TargetMode="External"/><Relationship Id="rId35" Type="http://schemas.openxmlformats.org/officeDocument/2006/relationships/hyperlink" Target="https://twitter.com/DisneyChannel/status/1686119546535436288" TargetMode="External"/><Relationship Id="rId43" Type="http://schemas.openxmlformats.org/officeDocument/2006/relationships/hyperlink" Target="https://twitter.com/DisneyChannel/status/1683850920621232130" TargetMode="External"/><Relationship Id="rId48" Type="http://schemas.openxmlformats.org/officeDocument/2006/relationships/hyperlink" Target="https://www.tiktok.com/@disneychannel/video/7257591062829468971" TargetMode="External"/><Relationship Id="rId56" Type="http://schemas.openxmlformats.org/officeDocument/2006/relationships/hyperlink" Target="https://www.tiktok.com/@disneychannel/video/7257946712197877038" TargetMode="External"/><Relationship Id="rId8" Type="http://schemas.openxmlformats.org/officeDocument/2006/relationships/hyperlink" Target="https://www.instagram.com/reel/CvAfuKvrqR3/" TargetMode="External"/><Relationship Id="rId51" Type="http://schemas.openxmlformats.org/officeDocument/2006/relationships/hyperlink" Target="https://www.tiktok.com/@disneychannel/video/7258736675982200110" TargetMode="External"/><Relationship Id="rId3" Type="http://schemas.openxmlformats.org/officeDocument/2006/relationships/hyperlink" Target="https://www.instagram.com/reel/CusTWqRLs-h/" TargetMode="External"/><Relationship Id="rId12" Type="http://schemas.openxmlformats.org/officeDocument/2006/relationships/hyperlink" Target="https://www.instagram.com/p/Cu_YEtcN8XJ/" TargetMode="External"/><Relationship Id="rId17" Type="http://schemas.openxmlformats.org/officeDocument/2006/relationships/hyperlink" Target="https://twitter.com/DisneyChannel/status/1681755791882170371" TargetMode="External"/><Relationship Id="rId25" Type="http://schemas.openxmlformats.org/officeDocument/2006/relationships/hyperlink" Target="https://twitter.com/DisneyChannel/status/1682797657935192074" TargetMode="External"/><Relationship Id="rId33" Type="http://schemas.openxmlformats.org/officeDocument/2006/relationships/hyperlink" Target="https://twitter.com/DisneyChannel/status/1682435268387676179" TargetMode="External"/><Relationship Id="rId38" Type="http://schemas.openxmlformats.org/officeDocument/2006/relationships/hyperlink" Target="https://www.instagram.com/reel/CvT7P43Nqs4/" TargetMode="External"/><Relationship Id="rId46" Type="http://schemas.openxmlformats.org/officeDocument/2006/relationships/hyperlink" Target="https://www.tiktok.com/@disneychannel/video/7257189092700704046" TargetMode="External"/><Relationship Id="rId59" Type="http://schemas.openxmlformats.org/officeDocument/2006/relationships/hyperlink" Target="https://www.tiktok.com/@disneychannel/video/7262054518337113387" TargetMode="External"/><Relationship Id="rId20" Type="http://schemas.openxmlformats.org/officeDocument/2006/relationships/hyperlink" Target="https://www.instagram.com/reel/CuV4l9_tZWw/" TargetMode="External"/><Relationship Id="rId41" Type="http://schemas.openxmlformats.org/officeDocument/2006/relationships/hyperlink" Target="https://twitter.com/DisneyChannel/status/1684670002685763584" TargetMode="External"/><Relationship Id="rId54" Type="http://schemas.openxmlformats.org/officeDocument/2006/relationships/hyperlink" Target="https://www.tiktok.com/@disneychannel/video/7258348678983765294" TargetMode="External"/><Relationship Id="rId1" Type="http://schemas.openxmlformats.org/officeDocument/2006/relationships/hyperlink" Target="https://www.instagram.com/reel/Cu086wEINyL/" TargetMode="External"/><Relationship Id="rId6" Type="http://schemas.openxmlformats.org/officeDocument/2006/relationships/hyperlink" Target="https://www.instagram.com/reel/CupdsJMLmtN/" TargetMode="External"/><Relationship Id="rId15" Type="http://schemas.openxmlformats.org/officeDocument/2006/relationships/hyperlink" Target="https://twitter.com/DisneyChannel/status/1675927391095365641" TargetMode="External"/><Relationship Id="rId23" Type="http://schemas.openxmlformats.org/officeDocument/2006/relationships/hyperlink" Target="https://twitter.com/DisneyChannel/status/1682465469419208705" TargetMode="External"/><Relationship Id="rId28" Type="http://schemas.openxmlformats.org/officeDocument/2006/relationships/hyperlink" Target="https://www.instagram.com/reel/CvK_9KhgFPl/" TargetMode="External"/><Relationship Id="rId36" Type="http://schemas.openxmlformats.org/officeDocument/2006/relationships/hyperlink" Target="https://www.instagram.com/p/CuYlDcNNW4j/" TargetMode="External"/><Relationship Id="rId49" Type="http://schemas.openxmlformats.org/officeDocument/2006/relationships/hyperlink" Target="https://www.tiktok.com/@disneychannel/video/7255704703734992171" TargetMode="External"/><Relationship Id="rId57" Type="http://schemas.openxmlformats.org/officeDocument/2006/relationships/hyperlink" Target="https://www.tiktok.com/@disneychannel/video/7260071045267213610" TargetMode="External"/><Relationship Id="rId10" Type="http://schemas.openxmlformats.org/officeDocument/2006/relationships/hyperlink" Target="https://www.instagram.com/p/CvTiSH9NgIw/" TargetMode="External"/><Relationship Id="rId31" Type="http://schemas.openxmlformats.org/officeDocument/2006/relationships/hyperlink" Target="https://twitter.com/DisneyChannel/status/1679203975038652418" TargetMode="External"/><Relationship Id="rId44" Type="http://schemas.openxmlformats.org/officeDocument/2006/relationships/hyperlink" Target="https://www.instagram.com/p/CvBe5HONQsl/" TargetMode="External"/><Relationship Id="rId52" Type="http://schemas.openxmlformats.org/officeDocument/2006/relationships/hyperlink" Target="https://www.tiktok.com/@disneychannel/video/7257622801882909994" TargetMode="External"/><Relationship Id="rId60" Type="http://schemas.openxmlformats.org/officeDocument/2006/relationships/hyperlink" Target="https://www.tiktok.com/@disneychannel/video/7260854573915524398" TargetMode="External"/><Relationship Id="rId4" Type="http://schemas.openxmlformats.org/officeDocument/2006/relationships/hyperlink" Target="https://www.instagram.com/reel/Cu4ka2rNIoQ/" TargetMode="External"/><Relationship Id="rId9" Type="http://schemas.openxmlformats.org/officeDocument/2006/relationships/hyperlink" Target="https://twitter.com/DisneyChannel/status/1683144948856627200"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tiktok.com/@disneychannel/video/7257622801882909994" TargetMode="External"/><Relationship Id="rId1" Type="http://schemas.openxmlformats.org/officeDocument/2006/relationships/pivotTable" Target="../pivotTables/pivotTable8.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3331-9B7B-9E45-B8EA-75BECE9DAA71}">
  <dimension ref="A5:M48"/>
  <sheetViews>
    <sheetView showGridLines="0" tabSelected="1" workbookViewId="0">
      <selection activeCell="A25" sqref="A25"/>
    </sheetView>
  </sheetViews>
  <sheetFormatPr baseColWidth="10" defaultRowHeight="15" x14ac:dyDescent="0.2"/>
  <cols>
    <col min="1" max="1" width="26.83203125" style="10" customWidth="1"/>
    <col min="2" max="2" width="5.1640625" customWidth="1"/>
    <col min="7" max="7" width="17.5" customWidth="1"/>
    <col min="8" max="8" width="5.83203125" customWidth="1"/>
    <col min="13" max="13" width="17.5" customWidth="1"/>
  </cols>
  <sheetData>
    <row r="5" spans="3:13" ht="16" x14ac:dyDescent="0.2">
      <c r="C5" s="11" t="s">
        <v>130</v>
      </c>
      <c r="D5" s="11"/>
      <c r="E5" s="11"/>
      <c r="F5" s="11"/>
      <c r="G5" s="11"/>
      <c r="I5" s="11" t="s">
        <v>131</v>
      </c>
      <c r="J5" s="10"/>
      <c r="K5" s="10"/>
      <c r="L5" s="10"/>
      <c r="M5" s="10"/>
    </row>
    <row r="18" spans="3:13" ht="68" customHeight="1" x14ac:dyDescent="0.2">
      <c r="C18" t="s">
        <v>127</v>
      </c>
      <c r="I18" t="s">
        <v>126</v>
      </c>
    </row>
    <row r="19" spans="3:13" ht="17" customHeight="1" x14ac:dyDescent="0.2"/>
    <row r="20" spans="3:13" ht="20" customHeight="1" x14ac:dyDescent="0.2">
      <c r="C20" s="11" t="s">
        <v>165</v>
      </c>
      <c r="D20" s="10"/>
      <c r="E20" s="10"/>
      <c r="F20" s="10"/>
      <c r="G20" s="10"/>
      <c r="H20" s="10"/>
      <c r="I20" s="10"/>
      <c r="J20" s="10"/>
      <c r="K20" s="10"/>
      <c r="L20" s="10"/>
      <c r="M20" s="10"/>
    </row>
    <row r="25" spans="3:13" ht="14" customHeight="1" x14ac:dyDescent="0.2"/>
    <row r="27" spans="3:13" ht="16" x14ac:dyDescent="0.2">
      <c r="C27" s="11" t="s">
        <v>128</v>
      </c>
      <c r="D27" s="10"/>
      <c r="E27" s="10"/>
      <c r="F27" s="10"/>
      <c r="G27" s="10"/>
      <c r="I27" s="11" t="s">
        <v>129</v>
      </c>
      <c r="J27" s="10"/>
      <c r="K27" s="10"/>
      <c r="L27" s="10"/>
      <c r="M27" s="10"/>
    </row>
    <row r="44" spans="3:13" x14ac:dyDescent="0.2">
      <c r="C44" s="21" t="s">
        <v>143</v>
      </c>
      <c r="D44" s="21"/>
      <c r="E44" s="21"/>
      <c r="F44" s="21"/>
      <c r="G44" s="21"/>
      <c r="I44" s="21" t="s">
        <v>144</v>
      </c>
      <c r="J44" s="21"/>
      <c r="K44" s="21"/>
      <c r="L44" s="21"/>
      <c r="M44" s="21"/>
    </row>
    <row r="45" spans="3:13" x14ac:dyDescent="0.2">
      <c r="C45" s="21"/>
      <c r="D45" s="21"/>
      <c r="E45" s="21"/>
      <c r="F45" s="21"/>
      <c r="G45" s="21"/>
      <c r="I45" s="21"/>
      <c r="J45" s="21"/>
      <c r="K45" s="21"/>
      <c r="L45" s="21"/>
      <c r="M45" s="21"/>
    </row>
    <row r="48" spans="3:13" ht="16" x14ac:dyDescent="0.2">
      <c r="C48" s="11" t="s">
        <v>162</v>
      </c>
      <c r="D48" s="10"/>
      <c r="E48" s="10"/>
      <c r="F48" s="10"/>
      <c r="G48" s="10"/>
      <c r="I48" s="11" t="s">
        <v>161</v>
      </c>
      <c r="J48" s="10"/>
      <c r="K48" s="10"/>
      <c r="L48" s="10"/>
      <c r="M48" s="10"/>
    </row>
  </sheetData>
  <mergeCells count="2">
    <mergeCell ref="C44:G45"/>
    <mergeCell ref="I44:M4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A985-96F8-460F-BE8E-F9763A9A034E}">
  <dimension ref="A1:M62"/>
  <sheetViews>
    <sheetView topLeftCell="C1" zoomScaleNormal="100" workbookViewId="0">
      <selection activeCell="N33" sqref="N33"/>
    </sheetView>
  </sheetViews>
  <sheetFormatPr baseColWidth="10" defaultColWidth="8.83203125" defaultRowHeight="15" x14ac:dyDescent="0.2"/>
  <cols>
    <col min="1" max="1" width="147.33203125" bestFit="1" customWidth="1"/>
    <col min="2" max="2" width="14.5" bestFit="1" customWidth="1"/>
    <col min="3" max="3" width="16.83203125" bestFit="1" customWidth="1"/>
    <col min="4" max="4" width="65.6640625" bestFit="1" customWidth="1"/>
    <col min="5" max="5" width="15.83203125" bestFit="1" customWidth="1"/>
    <col min="6" max="7" width="15.83203125" customWidth="1"/>
    <col min="8" max="8" width="11.33203125" bestFit="1" customWidth="1"/>
    <col min="9" max="9" width="21.6640625" style="2" bestFit="1" customWidth="1"/>
    <col min="10" max="10" width="21.5" style="2" bestFit="1" customWidth="1"/>
    <col min="11" max="11" width="17.6640625" style="2" bestFit="1" customWidth="1"/>
    <col min="12" max="12" width="17.6640625" style="2" customWidth="1"/>
    <col min="13" max="13" width="88.33203125" bestFit="1" customWidth="1"/>
  </cols>
  <sheetData>
    <row r="1" spans="1:13" x14ac:dyDescent="0.2">
      <c r="A1" t="s">
        <v>0</v>
      </c>
      <c r="B1" t="s">
        <v>1</v>
      </c>
      <c r="C1" t="s">
        <v>2</v>
      </c>
      <c r="D1" t="s">
        <v>3</v>
      </c>
      <c r="E1" t="s">
        <v>4</v>
      </c>
      <c r="F1" t="s">
        <v>108</v>
      </c>
      <c r="G1" t="s">
        <v>109</v>
      </c>
      <c r="H1" t="s">
        <v>5</v>
      </c>
      <c r="I1" s="2" t="s">
        <v>6</v>
      </c>
      <c r="J1" s="2" t="s">
        <v>7</v>
      </c>
      <c r="K1" s="2" t="s">
        <v>8</v>
      </c>
      <c r="M1" s="15" t="s">
        <v>132</v>
      </c>
    </row>
    <row r="2" spans="1:13" x14ac:dyDescent="0.2">
      <c r="A2" t="s">
        <v>9</v>
      </c>
      <c r="B2" t="s">
        <v>10</v>
      </c>
      <c r="C2" t="s">
        <v>59</v>
      </c>
      <c r="D2" s="3" t="s">
        <v>67</v>
      </c>
      <c r="E2" s="1">
        <v>45133.833333333336</v>
      </c>
      <c r="F2" s="7">
        <v>45133</v>
      </c>
      <c r="G2" s="5">
        <v>0.83333333333333337</v>
      </c>
      <c r="H2" t="s">
        <v>12</v>
      </c>
      <c r="I2" s="4">
        <v>16949</v>
      </c>
      <c r="J2" s="4">
        <v>1481</v>
      </c>
      <c r="K2" s="4">
        <v>3399</v>
      </c>
      <c r="L2" s="4"/>
      <c r="M2" s="16" t="s">
        <v>101</v>
      </c>
    </row>
    <row r="3" spans="1:13" x14ac:dyDescent="0.2">
      <c r="A3" t="s">
        <v>13</v>
      </c>
      <c r="B3" t="s">
        <v>10</v>
      </c>
      <c r="C3" t="s">
        <v>122</v>
      </c>
      <c r="D3" s="3" t="s">
        <v>14</v>
      </c>
      <c r="E3" s="1">
        <v>45126.875011574077</v>
      </c>
      <c r="F3" s="7">
        <v>45126</v>
      </c>
      <c r="G3" s="5">
        <v>0.87501157407407404</v>
      </c>
      <c r="H3" t="s">
        <v>15</v>
      </c>
      <c r="I3" s="4">
        <v>1144317</v>
      </c>
      <c r="J3" s="4">
        <v>131017</v>
      </c>
      <c r="K3" s="4">
        <v>1144317</v>
      </c>
      <c r="L3" s="4"/>
      <c r="M3" s="16" t="s">
        <v>102</v>
      </c>
    </row>
    <row r="4" spans="1:13" x14ac:dyDescent="0.2">
      <c r="A4" t="s">
        <v>16</v>
      </c>
      <c r="B4" t="s">
        <v>10</v>
      </c>
      <c r="C4" t="s">
        <v>122</v>
      </c>
      <c r="D4" s="3" t="s">
        <v>17</v>
      </c>
      <c r="E4" s="1">
        <v>45125.708391203705</v>
      </c>
      <c r="F4" s="7">
        <v>45125</v>
      </c>
      <c r="G4" s="5">
        <v>0.70839120370370368</v>
      </c>
      <c r="H4" t="s">
        <v>12</v>
      </c>
      <c r="I4" s="4">
        <v>506767</v>
      </c>
      <c r="J4" s="4">
        <v>55978</v>
      </c>
      <c r="K4" s="4">
        <v>506767</v>
      </c>
      <c r="L4" s="4"/>
      <c r="M4" s="16"/>
    </row>
    <row r="5" spans="1:13" x14ac:dyDescent="0.2">
      <c r="A5" t="s">
        <v>18</v>
      </c>
      <c r="B5" t="s">
        <v>10</v>
      </c>
      <c r="C5" t="s">
        <v>122</v>
      </c>
      <c r="D5" s="3" t="s">
        <v>19</v>
      </c>
      <c r="E5" s="1">
        <v>45113.750023148146</v>
      </c>
      <c r="F5" s="7">
        <v>45113</v>
      </c>
      <c r="G5" s="5">
        <v>0.75002314814814819</v>
      </c>
      <c r="H5" t="s">
        <v>12</v>
      </c>
      <c r="I5" s="4">
        <v>323671</v>
      </c>
      <c r="J5" s="4">
        <v>40450</v>
      </c>
      <c r="K5" s="4">
        <v>323671</v>
      </c>
      <c r="L5" s="4"/>
      <c r="M5" s="16"/>
    </row>
    <row r="6" spans="1:13" x14ac:dyDescent="0.2">
      <c r="A6" t="s">
        <v>20</v>
      </c>
      <c r="B6" t="s">
        <v>10</v>
      </c>
      <c r="C6" t="s">
        <v>122</v>
      </c>
      <c r="D6" s="3" t="s">
        <v>21</v>
      </c>
      <c r="E6" s="1">
        <v>45128.75</v>
      </c>
      <c r="F6" s="7">
        <v>45128</v>
      </c>
      <c r="G6" s="5">
        <v>0.75</v>
      </c>
      <c r="H6" t="s">
        <v>22</v>
      </c>
      <c r="I6" s="4">
        <v>310113</v>
      </c>
      <c r="J6" s="4">
        <v>48396</v>
      </c>
      <c r="K6" s="4">
        <v>310113</v>
      </c>
      <c r="L6" s="4"/>
      <c r="M6" s="16" t="s">
        <v>103</v>
      </c>
    </row>
    <row r="7" spans="1:13" x14ac:dyDescent="0.2">
      <c r="A7" t="s">
        <v>23</v>
      </c>
      <c r="B7" t="s">
        <v>10</v>
      </c>
      <c r="C7" t="s">
        <v>122</v>
      </c>
      <c r="D7" s="3" t="s">
        <v>24</v>
      </c>
      <c r="E7" s="1">
        <v>45126.791666666664</v>
      </c>
      <c r="F7" s="7">
        <v>45126</v>
      </c>
      <c r="G7" s="5">
        <v>0.79166666666666663</v>
      </c>
      <c r="H7" t="s">
        <v>12</v>
      </c>
      <c r="I7" s="4">
        <v>284106</v>
      </c>
      <c r="J7" s="4">
        <v>34286</v>
      </c>
      <c r="K7" s="4">
        <v>284106</v>
      </c>
      <c r="L7" s="4"/>
      <c r="M7" s="16" t="s">
        <v>104</v>
      </c>
    </row>
    <row r="8" spans="1:13" x14ac:dyDescent="0.2">
      <c r="A8" t="s">
        <v>25</v>
      </c>
      <c r="B8" t="s">
        <v>10</v>
      </c>
      <c r="C8" t="s">
        <v>122</v>
      </c>
      <c r="D8" s="3" t="s">
        <v>26</v>
      </c>
      <c r="E8" s="1">
        <v>45119.833344907405</v>
      </c>
      <c r="F8" s="7">
        <v>45119</v>
      </c>
      <c r="G8" s="5">
        <v>0.83334490740740741</v>
      </c>
      <c r="H8" t="s">
        <v>12</v>
      </c>
      <c r="I8" s="4">
        <v>170863</v>
      </c>
      <c r="J8" s="4">
        <v>12769</v>
      </c>
      <c r="K8" s="4">
        <v>170863</v>
      </c>
      <c r="L8" s="4"/>
      <c r="M8" s="16" t="str" cm="1">
        <f t="array" ref="M8:M10">_xlfn.UNIQUE(C2:C62)</f>
        <v>X</v>
      </c>
    </row>
    <row r="9" spans="1:13" x14ac:dyDescent="0.2">
      <c r="A9" t="s">
        <v>27</v>
      </c>
      <c r="B9" t="s">
        <v>10</v>
      </c>
      <c r="C9" t="s">
        <v>122</v>
      </c>
      <c r="D9" s="3" t="s">
        <v>28</v>
      </c>
      <c r="E9" s="1">
        <v>45110.791666666664</v>
      </c>
      <c r="F9" s="7">
        <v>45110</v>
      </c>
      <c r="G9" s="5">
        <v>0.79166666666666663</v>
      </c>
      <c r="H9" t="s">
        <v>22</v>
      </c>
      <c r="I9" s="4">
        <v>161418</v>
      </c>
      <c r="J9" s="4">
        <v>11183</v>
      </c>
      <c r="K9" s="4">
        <v>161418</v>
      </c>
      <c r="L9" s="4"/>
      <c r="M9" s="16" t="str">
        <v>Instagram</v>
      </c>
    </row>
    <row r="10" spans="1:13" x14ac:dyDescent="0.2">
      <c r="A10" t="s">
        <v>29</v>
      </c>
      <c r="B10" t="s">
        <v>10</v>
      </c>
      <c r="C10" t="s">
        <v>122</v>
      </c>
      <c r="D10" s="3" t="s">
        <v>30</v>
      </c>
      <c r="E10" s="1">
        <v>45136.750011574077</v>
      </c>
      <c r="F10" s="7">
        <v>45136</v>
      </c>
      <c r="G10" s="5">
        <v>0.75001157407407404</v>
      </c>
      <c r="H10" t="s">
        <v>15</v>
      </c>
      <c r="I10" s="4">
        <v>157766</v>
      </c>
      <c r="J10" s="4">
        <v>20398</v>
      </c>
      <c r="K10" s="4">
        <v>157766</v>
      </c>
      <c r="L10" s="4"/>
      <c r="M10" s="16" t="str">
        <v>TikTok</v>
      </c>
    </row>
    <row r="11" spans="1:13" x14ac:dyDescent="0.2">
      <c r="A11" t="s">
        <v>31</v>
      </c>
      <c r="B11" t="s">
        <v>10</v>
      </c>
      <c r="C11" t="s">
        <v>122</v>
      </c>
      <c r="D11" s="3" t="s">
        <v>32</v>
      </c>
      <c r="E11" s="1">
        <v>45132.661261574074</v>
      </c>
      <c r="F11" s="7">
        <v>45132</v>
      </c>
      <c r="G11" s="5">
        <v>0.66126157407407404</v>
      </c>
      <c r="H11" t="s">
        <v>12</v>
      </c>
      <c r="I11" s="4">
        <v>156491</v>
      </c>
      <c r="J11" s="4">
        <v>6553</v>
      </c>
      <c r="K11" s="4">
        <v>156491</v>
      </c>
      <c r="L11" s="4"/>
      <c r="M11" s="16"/>
    </row>
    <row r="12" spans="1:13" x14ac:dyDescent="0.2">
      <c r="A12" t="s">
        <v>33</v>
      </c>
      <c r="B12" t="s">
        <v>10</v>
      </c>
      <c r="C12" t="s">
        <v>122</v>
      </c>
      <c r="D12" s="3" t="s">
        <v>34</v>
      </c>
      <c r="E12" s="1">
        <v>45127.750034722223</v>
      </c>
      <c r="F12" s="7">
        <v>45127</v>
      </c>
      <c r="G12" s="5">
        <v>0.75003472222222223</v>
      </c>
      <c r="H12" t="s">
        <v>12</v>
      </c>
      <c r="I12" s="4">
        <v>131780</v>
      </c>
      <c r="J12" s="4">
        <v>8635</v>
      </c>
      <c r="K12" s="4">
        <v>131780</v>
      </c>
      <c r="L12" s="4"/>
      <c r="M12" s="16" t="s">
        <v>105</v>
      </c>
    </row>
    <row r="13" spans="1:13" x14ac:dyDescent="0.2">
      <c r="A13" t="s">
        <v>35</v>
      </c>
      <c r="B13" t="s">
        <v>10</v>
      </c>
      <c r="C13" t="s">
        <v>122</v>
      </c>
      <c r="D13" s="3" t="s">
        <v>36</v>
      </c>
      <c r="E13" s="1">
        <v>45129.750023148146</v>
      </c>
      <c r="F13" s="7">
        <v>45129</v>
      </c>
      <c r="G13" s="5">
        <v>0.75002314814814819</v>
      </c>
      <c r="H13" t="s">
        <v>12</v>
      </c>
      <c r="I13" s="4">
        <v>121700</v>
      </c>
      <c r="J13" s="4">
        <v>8409</v>
      </c>
      <c r="K13" s="4">
        <v>121700</v>
      </c>
      <c r="L13" s="4"/>
      <c r="M13" s="16" t="s">
        <v>106</v>
      </c>
    </row>
    <row r="14" spans="1:13" x14ac:dyDescent="0.2">
      <c r="A14" t="s">
        <v>37</v>
      </c>
      <c r="B14" t="s">
        <v>10</v>
      </c>
      <c r="C14" t="s">
        <v>122</v>
      </c>
      <c r="D14" s="3" t="s">
        <v>38</v>
      </c>
      <c r="E14" s="1">
        <v>45138.918124999997</v>
      </c>
      <c r="F14" s="7">
        <v>45138</v>
      </c>
      <c r="G14" s="5">
        <v>0.91812499999999997</v>
      </c>
      <c r="H14" t="s">
        <v>12</v>
      </c>
      <c r="I14" s="4">
        <v>108743</v>
      </c>
      <c r="J14" s="4">
        <v>13753</v>
      </c>
      <c r="K14" s="4">
        <v>108743</v>
      </c>
      <c r="L14" s="4"/>
      <c r="M14" s="16" t="s">
        <v>114</v>
      </c>
    </row>
    <row r="15" spans="1:13" x14ac:dyDescent="0.2">
      <c r="A15" t="s">
        <v>39</v>
      </c>
      <c r="B15" t="s">
        <v>10</v>
      </c>
      <c r="C15" t="s">
        <v>122</v>
      </c>
      <c r="D15" s="3" t="s">
        <v>40</v>
      </c>
      <c r="E15" s="1">
        <v>45137.708344907405</v>
      </c>
      <c r="F15" s="7">
        <v>45137</v>
      </c>
      <c r="G15" s="5">
        <v>0.70834490740740741</v>
      </c>
      <c r="H15" t="s">
        <v>15</v>
      </c>
      <c r="I15" s="4">
        <v>105895</v>
      </c>
      <c r="J15" s="4">
        <v>10773</v>
      </c>
      <c r="K15" s="4">
        <v>105895</v>
      </c>
      <c r="L15" s="4"/>
      <c r="M15" s="16"/>
    </row>
    <row r="16" spans="1:13" x14ac:dyDescent="0.2">
      <c r="A16" t="s">
        <v>41</v>
      </c>
      <c r="B16" t="s">
        <v>10</v>
      </c>
      <c r="C16" t="s">
        <v>122</v>
      </c>
      <c r="D16" s="3" t="s">
        <v>42</v>
      </c>
      <c r="E16" s="1">
        <v>45121.958344907405</v>
      </c>
      <c r="F16" s="7">
        <v>45121</v>
      </c>
      <c r="G16" s="5">
        <v>0.95834490740740741</v>
      </c>
      <c r="H16" t="s">
        <v>12</v>
      </c>
      <c r="I16" s="4">
        <v>78409</v>
      </c>
      <c r="J16" s="4">
        <v>4250</v>
      </c>
      <c r="K16" s="4">
        <v>78409</v>
      </c>
      <c r="L16" s="4"/>
      <c r="M16" s="16" t="s">
        <v>107</v>
      </c>
    </row>
    <row r="17" spans="1:13" x14ac:dyDescent="0.2">
      <c r="A17" t="s">
        <v>51</v>
      </c>
      <c r="B17" t="s">
        <v>10</v>
      </c>
      <c r="C17" t="s">
        <v>121</v>
      </c>
      <c r="D17" s="3" t="s">
        <v>95</v>
      </c>
      <c r="E17" s="1">
        <v>45121.708449074074</v>
      </c>
      <c r="F17" s="7">
        <v>45121</v>
      </c>
      <c r="G17" s="5">
        <v>0.70844907407407409</v>
      </c>
      <c r="H17" t="s">
        <v>12</v>
      </c>
      <c r="I17" s="4">
        <v>43653</v>
      </c>
      <c r="J17" s="4">
        <v>4369</v>
      </c>
      <c r="K17" s="4">
        <v>43653</v>
      </c>
      <c r="L17" s="4"/>
      <c r="M17" s="16" t="s">
        <v>133</v>
      </c>
    </row>
    <row r="18" spans="1:13" x14ac:dyDescent="0.2">
      <c r="A18" t="s">
        <v>45</v>
      </c>
      <c r="B18" t="s">
        <v>10</v>
      </c>
      <c r="C18" t="s">
        <v>122</v>
      </c>
      <c r="D18" s="3" t="s">
        <v>46</v>
      </c>
      <c r="E18" s="1">
        <v>45130.708356481482</v>
      </c>
      <c r="F18" s="7">
        <v>45130</v>
      </c>
      <c r="G18" s="5">
        <v>0.70835648148148145</v>
      </c>
      <c r="H18" t="s">
        <v>12</v>
      </c>
      <c r="I18" s="4">
        <v>67230</v>
      </c>
      <c r="J18" s="4">
        <v>2536</v>
      </c>
      <c r="K18" s="4">
        <v>67230</v>
      </c>
      <c r="L18" s="4"/>
      <c r="M18" s="16"/>
    </row>
    <row r="19" spans="1:13" x14ac:dyDescent="0.2">
      <c r="A19" t="s">
        <v>47</v>
      </c>
      <c r="B19" t="s">
        <v>10</v>
      </c>
      <c r="C19" t="s">
        <v>122</v>
      </c>
      <c r="D19" s="3" t="s">
        <v>48</v>
      </c>
      <c r="E19" s="1">
        <v>45114.708356481482</v>
      </c>
      <c r="F19" s="7">
        <v>45114</v>
      </c>
      <c r="G19" s="5">
        <v>0.70835648148148145</v>
      </c>
      <c r="H19" t="s">
        <v>15</v>
      </c>
      <c r="I19" s="4">
        <v>64207</v>
      </c>
      <c r="J19" s="4">
        <v>3927</v>
      </c>
      <c r="K19" s="4">
        <v>64207</v>
      </c>
      <c r="L19" s="4"/>
      <c r="M19" s="16" t="s">
        <v>110</v>
      </c>
    </row>
    <row r="20" spans="1:13" x14ac:dyDescent="0.2">
      <c r="A20" t="s">
        <v>49</v>
      </c>
      <c r="B20" t="s">
        <v>10</v>
      </c>
      <c r="C20" t="s">
        <v>122</v>
      </c>
      <c r="D20" s="3" t="s">
        <v>50</v>
      </c>
      <c r="E20" s="1">
        <v>45130.875</v>
      </c>
      <c r="F20" s="7">
        <v>45130</v>
      </c>
      <c r="G20" s="5">
        <v>0.875</v>
      </c>
      <c r="H20" t="s">
        <v>15</v>
      </c>
      <c r="I20" s="4">
        <v>61623</v>
      </c>
      <c r="J20" s="4">
        <v>4140</v>
      </c>
      <c r="K20" s="4">
        <v>61623</v>
      </c>
      <c r="L20" s="4"/>
      <c r="M20" s="16" t="s">
        <v>111</v>
      </c>
    </row>
    <row r="21" spans="1:13" x14ac:dyDescent="0.2">
      <c r="A21" t="s">
        <v>51</v>
      </c>
      <c r="B21" t="s">
        <v>10</v>
      </c>
      <c r="C21" t="s">
        <v>122</v>
      </c>
      <c r="D21" s="3" t="s">
        <v>52</v>
      </c>
      <c r="E21" s="1">
        <v>45121.708344907405</v>
      </c>
      <c r="F21" s="7">
        <v>45121</v>
      </c>
      <c r="G21" s="5">
        <v>0.70834490740740741</v>
      </c>
      <c r="H21" t="s">
        <v>12</v>
      </c>
      <c r="I21" s="4">
        <v>53218</v>
      </c>
      <c r="J21" s="4">
        <v>2809</v>
      </c>
      <c r="K21" s="4">
        <v>53218</v>
      </c>
      <c r="L21" s="4"/>
      <c r="M21" s="16"/>
    </row>
    <row r="22" spans="1:13" x14ac:dyDescent="0.2">
      <c r="A22" t="s">
        <v>53</v>
      </c>
      <c r="B22" t="s">
        <v>10</v>
      </c>
      <c r="C22" t="s">
        <v>122</v>
      </c>
      <c r="D22" s="3" t="s">
        <v>54</v>
      </c>
      <c r="E22" s="1">
        <v>45134.91678240741</v>
      </c>
      <c r="F22" s="7">
        <v>45134</v>
      </c>
      <c r="G22" s="5">
        <v>0.91678240740740746</v>
      </c>
      <c r="H22" t="s">
        <v>15</v>
      </c>
      <c r="I22" s="4">
        <v>51961</v>
      </c>
      <c r="J22" s="4">
        <v>3588</v>
      </c>
      <c r="K22" s="4">
        <v>51961</v>
      </c>
      <c r="L22" s="4"/>
      <c r="M22" s="16" t="s">
        <v>112</v>
      </c>
    </row>
    <row r="23" spans="1:13" x14ac:dyDescent="0.2">
      <c r="A23" t="s">
        <v>55</v>
      </c>
      <c r="B23" t="s">
        <v>10</v>
      </c>
      <c r="C23" t="s">
        <v>122</v>
      </c>
      <c r="D23" s="3" t="s">
        <v>56</v>
      </c>
      <c r="E23" s="1">
        <v>45129.875</v>
      </c>
      <c r="F23" s="7">
        <v>45129</v>
      </c>
      <c r="G23" s="5">
        <v>0.875</v>
      </c>
      <c r="H23" t="s">
        <v>15</v>
      </c>
      <c r="I23" s="4">
        <v>49900</v>
      </c>
      <c r="J23" s="4">
        <v>4913</v>
      </c>
      <c r="K23" s="4">
        <v>49900</v>
      </c>
      <c r="L23" s="4"/>
      <c r="M23" s="16" t="s">
        <v>113</v>
      </c>
    </row>
    <row r="24" spans="1:13" x14ac:dyDescent="0.2">
      <c r="A24" t="s">
        <v>57</v>
      </c>
      <c r="B24" t="s">
        <v>10</v>
      </c>
      <c r="C24" t="s">
        <v>122</v>
      </c>
      <c r="D24" s="3" t="s">
        <v>58</v>
      </c>
      <c r="E24" s="1">
        <v>45128.837106481478</v>
      </c>
      <c r="F24" s="7">
        <v>45128</v>
      </c>
      <c r="G24" s="5">
        <v>0.83710648148148148</v>
      </c>
      <c r="H24" t="s">
        <v>12</v>
      </c>
      <c r="I24" s="4">
        <v>43489</v>
      </c>
      <c r="J24" s="4">
        <v>2622</v>
      </c>
      <c r="K24" s="4">
        <v>43489</v>
      </c>
      <c r="L24" s="4"/>
      <c r="M24" s="16"/>
    </row>
    <row r="25" spans="1:13" x14ac:dyDescent="0.2">
      <c r="A25" t="s">
        <v>20</v>
      </c>
      <c r="B25" t="s">
        <v>10</v>
      </c>
      <c r="C25" t="s">
        <v>59</v>
      </c>
      <c r="D25" s="3" t="s">
        <v>60</v>
      </c>
      <c r="E25" s="1">
        <v>45128.75</v>
      </c>
      <c r="F25" s="7">
        <v>45128</v>
      </c>
      <c r="G25" s="5">
        <v>0.75</v>
      </c>
      <c r="H25" t="s">
        <v>22</v>
      </c>
      <c r="I25" s="4">
        <v>39214</v>
      </c>
      <c r="J25" s="4">
        <v>1818</v>
      </c>
      <c r="K25" s="4">
        <v>39214</v>
      </c>
      <c r="L25" s="4"/>
      <c r="M25" s="16" t="s">
        <v>118</v>
      </c>
    </row>
    <row r="26" spans="1:13" x14ac:dyDescent="0.2">
      <c r="A26" t="s">
        <v>33</v>
      </c>
      <c r="B26" t="s">
        <v>10</v>
      </c>
      <c r="C26" t="s">
        <v>59</v>
      </c>
      <c r="D26" s="3" t="s">
        <v>61</v>
      </c>
      <c r="E26" s="1">
        <v>45127.75</v>
      </c>
      <c r="F26" s="7">
        <v>45127</v>
      </c>
      <c r="G26" s="5">
        <v>0.75</v>
      </c>
      <c r="H26" t="s">
        <v>12</v>
      </c>
      <c r="I26" s="4">
        <v>31361</v>
      </c>
      <c r="J26" s="4">
        <v>2744</v>
      </c>
      <c r="K26" s="4">
        <v>6914</v>
      </c>
      <c r="L26" s="4"/>
      <c r="M26" s="16" t="s">
        <v>123</v>
      </c>
    </row>
    <row r="27" spans="1:13" x14ac:dyDescent="0.2">
      <c r="A27" t="s">
        <v>29</v>
      </c>
      <c r="B27" t="s">
        <v>10</v>
      </c>
      <c r="C27" t="s">
        <v>59</v>
      </c>
      <c r="D27" s="3" t="s">
        <v>62</v>
      </c>
      <c r="E27" s="1">
        <v>45136.75</v>
      </c>
      <c r="F27" s="7">
        <v>45136</v>
      </c>
      <c r="G27" s="5">
        <v>0.75</v>
      </c>
      <c r="H27" t="s">
        <v>22</v>
      </c>
      <c r="I27" s="4">
        <v>25568</v>
      </c>
      <c r="J27" s="4">
        <v>902</v>
      </c>
      <c r="K27" s="4">
        <v>25568</v>
      </c>
      <c r="L27" s="4"/>
      <c r="M27" s="16" t="s">
        <v>124</v>
      </c>
    </row>
    <row r="28" spans="1:13" x14ac:dyDescent="0.2">
      <c r="A28" t="s">
        <v>37</v>
      </c>
      <c r="B28" t="s">
        <v>10</v>
      </c>
      <c r="C28" t="s">
        <v>59</v>
      </c>
      <c r="D28" s="3" t="s">
        <v>63</v>
      </c>
      <c r="E28" s="1">
        <v>45138.916666666664</v>
      </c>
      <c r="F28" s="7">
        <v>45138</v>
      </c>
      <c r="G28" s="5">
        <v>0.91666666666666663</v>
      </c>
      <c r="H28" t="s">
        <v>12</v>
      </c>
      <c r="I28" s="4">
        <v>24412</v>
      </c>
      <c r="J28" s="4">
        <v>1955</v>
      </c>
      <c r="K28" s="4">
        <v>5794</v>
      </c>
      <c r="L28" s="4"/>
    </row>
    <row r="29" spans="1:13" x14ac:dyDescent="0.2">
      <c r="A29" t="s">
        <v>13</v>
      </c>
      <c r="B29" t="s">
        <v>10</v>
      </c>
      <c r="C29" t="s">
        <v>59</v>
      </c>
      <c r="D29" s="3" t="s">
        <v>64</v>
      </c>
      <c r="E29" s="1">
        <v>45126.875</v>
      </c>
      <c r="F29" s="7">
        <v>45126</v>
      </c>
      <c r="G29" s="5">
        <v>0.875</v>
      </c>
      <c r="H29" t="s">
        <v>22</v>
      </c>
      <c r="I29" s="4">
        <v>22874</v>
      </c>
      <c r="J29" s="4">
        <v>1517</v>
      </c>
      <c r="K29" s="4">
        <v>22874</v>
      </c>
      <c r="L29" s="4"/>
    </row>
    <row r="30" spans="1:13" x14ac:dyDescent="0.2">
      <c r="A30" t="s">
        <v>27</v>
      </c>
      <c r="B30" t="s">
        <v>10</v>
      </c>
      <c r="C30" t="s">
        <v>59</v>
      </c>
      <c r="D30" s="3" t="s">
        <v>65</v>
      </c>
      <c r="E30" s="1">
        <v>45110.791666666664</v>
      </c>
      <c r="F30" s="7">
        <v>45110</v>
      </c>
      <c r="G30" s="5">
        <v>0.79166666666666663</v>
      </c>
      <c r="H30" t="s">
        <v>22</v>
      </c>
      <c r="I30" s="4">
        <v>19885</v>
      </c>
      <c r="J30" s="4">
        <v>497</v>
      </c>
      <c r="K30" s="4">
        <v>19885</v>
      </c>
      <c r="L30" s="4"/>
    </row>
    <row r="31" spans="1:13" x14ac:dyDescent="0.2">
      <c r="A31" t="s">
        <v>23</v>
      </c>
      <c r="B31" t="s">
        <v>10</v>
      </c>
      <c r="C31" t="s">
        <v>59</v>
      </c>
      <c r="D31" s="3" t="s">
        <v>66</v>
      </c>
      <c r="E31" s="1">
        <v>45126.791666666664</v>
      </c>
      <c r="F31" s="7">
        <v>45126</v>
      </c>
      <c r="G31" s="5">
        <v>0.79166666666666663</v>
      </c>
      <c r="H31" t="s">
        <v>12</v>
      </c>
      <c r="I31" s="4">
        <v>17818</v>
      </c>
      <c r="J31" s="4">
        <v>2790</v>
      </c>
      <c r="K31" s="4">
        <v>4501</v>
      </c>
      <c r="L31" s="4"/>
    </row>
    <row r="32" spans="1:13" x14ac:dyDescent="0.2">
      <c r="A32" t="s">
        <v>9</v>
      </c>
      <c r="B32" t="s">
        <v>10</v>
      </c>
      <c r="C32" t="s">
        <v>122</v>
      </c>
      <c r="D32" s="3" t="s">
        <v>11</v>
      </c>
      <c r="E32" s="1">
        <v>45133.842361111114</v>
      </c>
      <c r="F32" s="7">
        <v>45133</v>
      </c>
      <c r="G32" s="6">
        <v>0.84236111111111112</v>
      </c>
      <c r="H32" t="s">
        <v>12</v>
      </c>
      <c r="I32" s="4">
        <v>2276241</v>
      </c>
      <c r="J32" s="4">
        <v>379128</v>
      </c>
      <c r="K32" s="4">
        <v>2276241</v>
      </c>
      <c r="L32" s="4"/>
    </row>
    <row r="33" spans="1:12" x14ac:dyDescent="0.2">
      <c r="A33" t="s">
        <v>18</v>
      </c>
      <c r="B33" t="s">
        <v>10</v>
      </c>
      <c r="C33" t="s">
        <v>59</v>
      </c>
      <c r="D33" s="3" t="s">
        <v>68</v>
      </c>
      <c r="E33" s="1">
        <v>45113.75</v>
      </c>
      <c r="F33" s="7">
        <v>45113</v>
      </c>
      <c r="G33" s="5">
        <v>0.75</v>
      </c>
      <c r="H33" t="s">
        <v>12</v>
      </c>
      <c r="I33" s="4">
        <v>16834</v>
      </c>
      <c r="J33" s="4">
        <v>1685</v>
      </c>
      <c r="K33" s="4">
        <v>3743</v>
      </c>
      <c r="L33" s="4"/>
    </row>
    <row r="34" spans="1:12" x14ac:dyDescent="0.2">
      <c r="A34" t="s">
        <v>69</v>
      </c>
      <c r="B34" t="s">
        <v>10</v>
      </c>
      <c r="C34" t="s">
        <v>59</v>
      </c>
      <c r="D34" s="3" t="s">
        <v>70</v>
      </c>
      <c r="E34" s="1">
        <v>45137.708333333336</v>
      </c>
      <c r="F34" s="7">
        <v>45137</v>
      </c>
      <c r="G34" s="5">
        <v>0.70833333333333337</v>
      </c>
      <c r="H34" t="s">
        <v>22</v>
      </c>
      <c r="I34" s="4">
        <v>15111</v>
      </c>
      <c r="J34" s="4">
        <v>717</v>
      </c>
      <c r="K34" s="4">
        <v>15111</v>
      </c>
      <c r="L34" s="4"/>
    </row>
    <row r="35" spans="1:12" x14ac:dyDescent="0.2">
      <c r="A35" t="s">
        <v>31</v>
      </c>
      <c r="B35" t="s">
        <v>10</v>
      </c>
      <c r="C35" t="s">
        <v>59</v>
      </c>
      <c r="D35" s="3" t="s">
        <v>71</v>
      </c>
      <c r="E35" s="1">
        <v>45132.65625</v>
      </c>
      <c r="F35" s="7">
        <v>45132</v>
      </c>
      <c r="G35" s="5">
        <v>0.65625</v>
      </c>
      <c r="H35" t="s">
        <v>12</v>
      </c>
      <c r="I35" s="4">
        <v>14120</v>
      </c>
      <c r="J35" s="4">
        <v>967</v>
      </c>
      <c r="K35" s="4">
        <v>2810</v>
      </c>
      <c r="L35" s="4"/>
    </row>
    <row r="36" spans="1:12" x14ac:dyDescent="0.2">
      <c r="A36" t="s">
        <v>35</v>
      </c>
      <c r="B36" t="s">
        <v>10</v>
      </c>
      <c r="C36" t="s">
        <v>59</v>
      </c>
      <c r="D36" s="3" t="s">
        <v>72</v>
      </c>
      <c r="E36" s="1">
        <v>45129.75</v>
      </c>
      <c r="F36" s="7">
        <v>45129</v>
      </c>
      <c r="G36" s="5">
        <v>0.75</v>
      </c>
      <c r="H36" t="s">
        <v>12</v>
      </c>
      <c r="I36" s="4">
        <v>11443</v>
      </c>
      <c r="J36" s="4">
        <v>1248</v>
      </c>
      <c r="K36" s="4">
        <v>2739</v>
      </c>
      <c r="L36" s="4"/>
    </row>
    <row r="37" spans="1:12" x14ac:dyDescent="0.2">
      <c r="A37" t="s">
        <v>16</v>
      </c>
      <c r="B37" t="s">
        <v>10</v>
      </c>
      <c r="C37" t="s">
        <v>59</v>
      </c>
      <c r="D37" s="3" t="s">
        <v>73</v>
      </c>
      <c r="E37" s="1">
        <v>45125.708333333336</v>
      </c>
      <c r="F37" s="7">
        <v>45125</v>
      </c>
      <c r="G37" s="5">
        <v>0.70833333333333337</v>
      </c>
      <c r="H37" t="s">
        <v>12</v>
      </c>
      <c r="I37" s="4">
        <v>11296</v>
      </c>
      <c r="J37" s="4">
        <v>1019</v>
      </c>
      <c r="K37" s="4">
        <v>2265</v>
      </c>
      <c r="L37" s="4"/>
    </row>
    <row r="38" spans="1:12" x14ac:dyDescent="0.2">
      <c r="A38" t="s">
        <v>49</v>
      </c>
      <c r="B38" t="s">
        <v>10</v>
      </c>
      <c r="C38" t="s">
        <v>59</v>
      </c>
      <c r="D38" s="3" t="s">
        <v>74</v>
      </c>
      <c r="E38" s="1">
        <v>45130.875</v>
      </c>
      <c r="F38" s="7">
        <v>45130</v>
      </c>
      <c r="G38" s="5">
        <v>0.875</v>
      </c>
      <c r="H38" t="s">
        <v>22</v>
      </c>
      <c r="I38" s="4">
        <v>11207</v>
      </c>
      <c r="J38" s="4">
        <v>463</v>
      </c>
      <c r="K38" s="4">
        <v>11207</v>
      </c>
      <c r="L38" s="4"/>
    </row>
    <row r="39" spans="1:12" x14ac:dyDescent="0.2">
      <c r="A39" t="s">
        <v>55</v>
      </c>
      <c r="B39" t="s">
        <v>10</v>
      </c>
      <c r="C39" t="s">
        <v>59</v>
      </c>
      <c r="D39" s="3" t="s">
        <v>75</v>
      </c>
      <c r="E39" s="1">
        <v>45129.875</v>
      </c>
      <c r="F39" s="7">
        <v>45129</v>
      </c>
      <c r="G39" s="5">
        <v>0.875</v>
      </c>
      <c r="H39" t="s">
        <v>22</v>
      </c>
      <c r="I39" s="4">
        <v>11015</v>
      </c>
      <c r="J39" s="4">
        <v>421</v>
      </c>
      <c r="K39" s="4">
        <v>11015</v>
      </c>
      <c r="L39" s="4"/>
    </row>
    <row r="40" spans="1:12" x14ac:dyDescent="0.2">
      <c r="A40" t="s">
        <v>25</v>
      </c>
      <c r="B40" t="s">
        <v>10</v>
      </c>
      <c r="C40" t="s">
        <v>59</v>
      </c>
      <c r="D40" s="3" t="s">
        <v>76</v>
      </c>
      <c r="E40" s="1">
        <v>45119.833333333336</v>
      </c>
      <c r="F40" s="7">
        <v>45119</v>
      </c>
      <c r="G40" s="5">
        <v>0.83333333333333337</v>
      </c>
      <c r="H40" t="s">
        <v>12</v>
      </c>
      <c r="I40" s="4">
        <v>10720</v>
      </c>
      <c r="J40" s="4">
        <v>1569</v>
      </c>
      <c r="K40" s="4">
        <v>2552</v>
      </c>
      <c r="L40" s="4"/>
    </row>
    <row r="41" spans="1:12" x14ac:dyDescent="0.2">
      <c r="A41" t="s">
        <v>57</v>
      </c>
      <c r="B41" t="s">
        <v>10</v>
      </c>
      <c r="C41" t="s">
        <v>59</v>
      </c>
      <c r="D41" s="3" t="s">
        <v>77</v>
      </c>
      <c r="E41" s="1">
        <v>45128.833333333336</v>
      </c>
      <c r="F41" s="7">
        <v>45128</v>
      </c>
      <c r="G41" s="5">
        <v>0.83333333333333337</v>
      </c>
      <c r="H41" t="s">
        <v>12</v>
      </c>
      <c r="I41" s="4">
        <v>10662</v>
      </c>
      <c r="J41" s="4">
        <v>863</v>
      </c>
      <c r="K41" s="4">
        <v>2166</v>
      </c>
      <c r="L41" s="4"/>
    </row>
    <row r="42" spans="1:12" x14ac:dyDescent="0.2">
      <c r="A42" t="s">
        <v>53</v>
      </c>
      <c r="B42" t="s">
        <v>10</v>
      </c>
      <c r="C42" t="s">
        <v>59</v>
      </c>
      <c r="D42" s="3" t="s">
        <v>78</v>
      </c>
      <c r="E42" s="1">
        <v>45134.916666666664</v>
      </c>
      <c r="F42" s="7">
        <v>45134</v>
      </c>
      <c r="G42" s="5">
        <v>0.91666666666666663</v>
      </c>
      <c r="H42" t="s">
        <v>22</v>
      </c>
      <c r="I42" s="4">
        <v>10329</v>
      </c>
      <c r="J42" s="4">
        <v>271</v>
      </c>
      <c r="K42" s="4">
        <v>10329</v>
      </c>
      <c r="L42" s="4"/>
    </row>
    <row r="43" spans="1:12" x14ac:dyDescent="0.2">
      <c r="A43" t="s">
        <v>16</v>
      </c>
      <c r="B43" t="s">
        <v>10</v>
      </c>
      <c r="C43" t="s">
        <v>121</v>
      </c>
      <c r="D43" s="3" t="s">
        <v>89</v>
      </c>
      <c r="E43" s="1">
        <v>45125.708541666667</v>
      </c>
      <c r="F43" s="7">
        <v>45125</v>
      </c>
      <c r="G43" s="5">
        <v>0.70854166666666663</v>
      </c>
      <c r="H43" t="s">
        <v>12</v>
      </c>
      <c r="I43" s="4">
        <v>159675</v>
      </c>
      <c r="J43" s="4">
        <v>17818</v>
      </c>
      <c r="K43" s="4">
        <v>159675</v>
      </c>
      <c r="L43" s="4"/>
    </row>
    <row r="44" spans="1:12" x14ac:dyDescent="0.2">
      <c r="A44" t="s">
        <v>51</v>
      </c>
      <c r="B44" t="s">
        <v>10</v>
      </c>
      <c r="C44" t="s">
        <v>59</v>
      </c>
      <c r="D44" s="3" t="s">
        <v>80</v>
      </c>
      <c r="E44" s="1">
        <v>45121.708333333336</v>
      </c>
      <c r="F44" s="7">
        <v>45121</v>
      </c>
      <c r="G44" s="5">
        <v>0.70833333333333337</v>
      </c>
      <c r="H44" t="s">
        <v>12</v>
      </c>
      <c r="I44" s="4">
        <v>8157</v>
      </c>
      <c r="J44" s="4">
        <v>832</v>
      </c>
      <c r="K44" s="4">
        <v>1422</v>
      </c>
      <c r="L44" s="4"/>
    </row>
    <row r="45" spans="1:12" x14ac:dyDescent="0.2">
      <c r="A45" t="s">
        <v>47</v>
      </c>
      <c r="B45" t="s">
        <v>10</v>
      </c>
      <c r="C45" t="s">
        <v>59</v>
      </c>
      <c r="D45" s="3" t="s">
        <v>81</v>
      </c>
      <c r="E45" s="1">
        <v>45114.708333333336</v>
      </c>
      <c r="F45" s="7">
        <v>45114</v>
      </c>
      <c r="G45" s="5">
        <v>0.70833333333333337</v>
      </c>
      <c r="H45" t="s">
        <v>22</v>
      </c>
      <c r="I45" s="4">
        <v>7779</v>
      </c>
      <c r="J45" s="4">
        <v>218</v>
      </c>
      <c r="K45" s="4">
        <v>7779</v>
      </c>
      <c r="L45" s="4"/>
    </row>
    <row r="46" spans="1:12" x14ac:dyDescent="0.2">
      <c r="A46" t="s">
        <v>45</v>
      </c>
      <c r="B46" t="s">
        <v>10</v>
      </c>
      <c r="C46" t="s">
        <v>59</v>
      </c>
      <c r="D46" s="3" t="s">
        <v>82</v>
      </c>
      <c r="E46" s="1">
        <v>45130.708333333336</v>
      </c>
      <c r="F46" s="7">
        <v>45130</v>
      </c>
      <c r="G46" s="5">
        <v>0.70833333333333337</v>
      </c>
      <c r="H46" t="s">
        <v>12</v>
      </c>
      <c r="I46" s="4">
        <v>7346</v>
      </c>
      <c r="J46" s="4">
        <v>214</v>
      </c>
      <c r="K46" s="4">
        <v>1211</v>
      </c>
      <c r="L46" s="4"/>
    </row>
    <row r="47" spans="1:12" x14ac:dyDescent="0.2">
      <c r="A47" t="s">
        <v>9</v>
      </c>
      <c r="B47" t="s">
        <v>10</v>
      </c>
      <c r="C47" t="s">
        <v>121</v>
      </c>
      <c r="D47" s="3" t="s">
        <v>87</v>
      </c>
      <c r="E47" s="1">
        <v>45133.833333333336</v>
      </c>
      <c r="F47" s="7">
        <v>45133</v>
      </c>
      <c r="G47" s="5">
        <v>0.83333333333333337</v>
      </c>
      <c r="H47" t="s">
        <v>12</v>
      </c>
      <c r="I47" s="4">
        <v>317193</v>
      </c>
      <c r="J47" s="4">
        <v>44440</v>
      </c>
      <c r="K47" s="4">
        <v>317193</v>
      </c>
      <c r="L47" s="4"/>
    </row>
    <row r="48" spans="1:12" x14ac:dyDescent="0.2">
      <c r="A48" t="s">
        <v>39</v>
      </c>
      <c r="B48" t="s">
        <v>10</v>
      </c>
      <c r="C48" t="s">
        <v>121</v>
      </c>
      <c r="D48" s="3" t="s">
        <v>97</v>
      </c>
      <c r="E48" s="1">
        <v>45137.710509259261</v>
      </c>
      <c r="F48" s="7">
        <v>45137</v>
      </c>
      <c r="G48" s="5">
        <v>0.71050925925925923</v>
      </c>
      <c r="H48" t="s">
        <v>12</v>
      </c>
      <c r="I48" s="4">
        <v>23621</v>
      </c>
      <c r="J48" s="4">
        <v>1524</v>
      </c>
      <c r="K48" s="4">
        <v>23621</v>
      </c>
      <c r="L48" s="4"/>
    </row>
    <row r="49" spans="1:12" x14ac:dyDescent="0.2">
      <c r="A49" t="s">
        <v>84</v>
      </c>
      <c r="B49" t="s">
        <v>10</v>
      </c>
      <c r="C49" t="s">
        <v>121</v>
      </c>
      <c r="D49" s="3" t="s">
        <v>85</v>
      </c>
      <c r="E49" s="1">
        <v>45113.750092592592</v>
      </c>
      <c r="F49" s="7">
        <v>45113</v>
      </c>
      <c r="G49" s="5">
        <v>0.75009259259259264</v>
      </c>
      <c r="H49" t="s">
        <v>12</v>
      </c>
      <c r="I49" s="4">
        <v>1870194</v>
      </c>
      <c r="J49" s="4">
        <v>168767</v>
      </c>
      <c r="K49" s="4">
        <v>1870194</v>
      </c>
      <c r="L49" s="4"/>
    </row>
    <row r="50" spans="1:12" x14ac:dyDescent="0.2">
      <c r="A50" t="s">
        <v>43</v>
      </c>
      <c r="B50" t="s">
        <v>10</v>
      </c>
      <c r="C50" t="s">
        <v>59</v>
      </c>
      <c r="D50" s="3" t="s">
        <v>79</v>
      </c>
      <c r="E50" s="1">
        <v>45137.916817129626</v>
      </c>
      <c r="F50" s="7">
        <v>45137</v>
      </c>
      <c r="G50" s="5">
        <v>0.91681712962962958</v>
      </c>
      <c r="H50" t="s">
        <v>12</v>
      </c>
      <c r="I50" s="4">
        <v>9902</v>
      </c>
      <c r="J50" s="4">
        <v>440</v>
      </c>
      <c r="K50" s="4">
        <v>1804</v>
      </c>
      <c r="L50" s="4"/>
    </row>
    <row r="51" spans="1:12" x14ac:dyDescent="0.2">
      <c r="A51" t="s">
        <v>35</v>
      </c>
      <c r="B51" t="s">
        <v>10</v>
      </c>
      <c r="C51" t="s">
        <v>121</v>
      </c>
      <c r="D51" s="3" t="s">
        <v>94</v>
      </c>
      <c r="E51" s="1">
        <v>45129.750115740739</v>
      </c>
      <c r="F51" s="7">
        <v>45129</v>
      </c>
      <c r="G51" s="5">
        <v>0.75011574074074072</v>
      </c>
      <c r="H51" t="s">
        <v>12</v>
      </c>
      <c r="I51" s="4">
        <v>49837</v>
      </c>
      <c r="J51" s="4">
        <v>4447</v>
      </c>
      <c r="K51" s="4">
        <v>49837</v>
      </c>
      <c r="L51" s="4"/>
    </row>
    <row r="52" spans="1:12" x14ac:dyDescent="0.2">
      <c r="A52" t="s">
        <v>33</v>
      </c>
      <c r="B52" t="s">
        <v>10</v>
      </c>
      <c r="C52" t="s">
        <v>121</v>
      </c>
      <c r="D52" s="3" t="s">
        <v>86</v>
      </c>
      <c r="E52" s="1">
        <v>45127.750150462962</v>
      </c>
      <c r="F52" s="7">
        <v>45127</v>
      </c>
      <c r="G52" s="5">
        <v>0.75015046296296295</v>
      </c>
      <c r="H52" t="s">
        <v>12</v>
      </c>
      <c r="I52" s="4">
        <v>1653438</v>
      </c>
      <c r="J52" s="4">
        <v>256814</v>
      </c>
      <c r="K52" s="4">
        <v>1653438</v>
      </c>
      <c r="L52" s="4"/>
    </row>
    <row r="53" spans="1:12" x14ac:dyDescent="0.2">
      <c r="A53" t="s">
        <v>23</v>
      </c>
      <c r="B53" t="s">
        <v>10</v>
      </c>
      <c r="C53" t="s">
        <v>121</v>
      </c>
      <c r="D53" s="3" t="s">
        <v>90</v>
      </c>
      <c r="E53" s="1">
        <v>45126.791828703703</v>
      </c>
      <c r="F53" s="7">
        <v>45126</v>
      </c>
      <c r="G53" s="5">
        <v>0.79182870370370373</v>
      </c>
      <c r="H53" t="s">
        <v>12</v>
      </c>
      <c r="I53" s="4">
        <v>130689</v>
      </c>
      <c r="J53" s="4">
        <v>23850</v>
      </c>
      <c r="K53" s="4">
        <v>130689</v>
      </c>
      <c r="L53" s="4"/>
    </row>
    <row r="54" spans="1:12" x14ac:dyDescent="0.2">
      <c r="A54" t="s">
        <v>43</v>
      </c>
      <c r="B54" t="s">
        <v>10</v>
      </c>
      <c r="C54" t="s">
        <v>122</v>
      </c>
      <c r="D54" s="3" t="s">
        <v>44</v>
      </c>
      <c r="E54" s="1">
        <v>45137.916828703703</v>
      </c>
      <c r="F54" s="7">
        <v>45137</v>
      </c>
      <c r="G54" s="5">
        <v>0.91682870370370373</v>
      </c>
      <c r="H54" t="s">
        <v>12</v>
      </c>
      <c r="I54" s="4">
        <v>72496</v>
      </c>
      <c r="J54" s="4">
        <v>2531</v>
      </c>
      <c r="K54" s="4">
        <v>72496</v>
      </c>
      <c r="L54" s="4"/>
    </row>
    <row r="55" spans="1:12" x14ac:dyDescent="0.2">
      <c r="A55" t="s">
        <v>25</v>
      </c>
      <c r="B55" t="s">
        <v>10</v>
      </c>
      <c r="C55" t="s">
        <v>121</v>
      </c>
      <c r="D55" s="3" t="s">
        <v>88</v>
      </c>
      <c r="E55" s="1">
        <v>45119.833402777775</v>
      </c>
      <c r="F55" s="7">
        <v>45119</v>
      </c>
      <c r="G55" s="5">
        <v>0.83340277777777783</v>
      </c>
      <c r="H55" t="s">
        <v>12</v>
      </c>
      <c r="I55" s="4">
        <v>276453</v>
      </c>
      <c r="J55" s="4">
        <v>21548</v>
      </c>
      <c r="K55" s="4">
        <v>276453</v>
      </c>
      <c r="L55" s="4"/>
    </row>
    <row r="56" spans="1:12" x14ac:dyDescent="0.2">
      <c r="A56" t="s">
        <v>57</v>
      </c>
      <c r="B56" t="s">
        <v>10</v>
      </c>
      <c r="C56" t="s">
        <v>121</v>
      </c>
      <c r="D56" s="3" t="s">
        <v>98</v>
      </c>
      <c r="E56" s="1">
        <v>45128.833414351851</v>
      </c>
      <c r="F56" s="7">
        <v>45128</v>
      </c>
      <c r="G56" s="5">
        <v>0.83341435185185186</v>
      </c>
      <c r="H56" t="s">
        <v>12</v>
      </c>
      <c r="I56" s="4">
        <v>20663</v>
      </c>
      <c r="J56" s="4">
        <v>1383</v>
      </c>
      <c r="K56" s="4">
        <v>20663</v>
      </c>
      <c r="L56" s="4"/>
    </row>
    <row r="57" spans="1:12" x14ac:dyDescent="0.2">
      <c r="A57" t="s">
        <v>13</v>
      </c>
      <c r="B57" t="s">
        <v>10</v>
      </c>
      <c r="C57" t="s">
        <v>121</v>
      </c>
      <c r="D57" s="3" t="s">
        <v>93</v>
      </c>
      <c r="E57" s="1">
        <v>45126.877326388887</v>
      </c>
      <c r="F57" s="7">
        <v>45126</v>
      </c>
      <c r="G57" s="5">
        <v>0.87732638888888892</v>
      </c>
      <c r="H57" t="s">
        <v>12</v>
      </c>
      <c r="I57" s="4">
        <v>57798</v>
      </c>
      <c r="J57" s="4">
        <v>5234</v>
      </c>
      <c r="K57" s="4">
        <v>57798</v>
      </c>
      <c r="L57" s="4"/>
    </row>
    <row r="58" spans="1:12" x14ac:dyDescent="0.2">
      <c r="A58" t="s">
        <v>55</v>
      </c>
      <c r="B58" t="s">
        <v>10</v>
      </c>
      <c r="C58" t="s">
        <v>121</v>
      </c>
      <c r="D58" s="3" t="s">
        <v>100</v>
      </c>
      <c r="E58" s="1">
        <v>45129.879027777781</v>
      </c>
      <c r="F58" s="7">
        <v>45129</v>
      </c>
      <c r="G58" s="5">
        <v>0.87902777777777774</v>
      </c>
      <c r="H58" t="s">
        <v>12</v>
      </c>
      <c r="I58" s="4">
        <v>16103</v>
      </c>
      <c r="J58" s="4">
        <v>725</v>
      </c>
      <c r="K58" s="4">
        <v>16103</v>
      </c>
      <c r="L58" s="4"/>
    </row>
    <row r="59" spans="1:12" x14ac:dyDescent="0.2">
      <c r="A59" t="s">
        <v>43</v>
      </c>
      <c r="B59" t="s">
        <v>10</v>
      </c>
      <c r="C59" t="s">
        <v>121</v>
      </c>
      <c r="D59" s="3" t="s">
        <v>83</v>
      </c>
      <c r="E59" s="1">
        <v>45137.916666666664</v>
      </c>
      <c r="F59" s="7">
        <v>45137</v>
      </c>
      <c r="G59" s="5">
        <v>0.91666666666666663</v>
      </c>
      <c r="H59" t="s">
        <v>12</v>
      </c>
      <c r="I59" s="4">
        <v>12796710</v>
      </c>
      <c r="J59" s="4">
        <v>86767</v>
      </c>
      <c r="K59" s="4">
        <v>12796710</v>
      </c>
      <c r="L59" s="4"/>
    </row>
    <row r="60" spans="1:12" x14ac:dyDescent="0.2">
      <c r="A60" t="s">
        <v>37</v>
      </c>
      <c r="B60" t="s">
        <v>10</v>
      </c>
      <c r="C60" t="s">
        <v>121</v>
      </c>
      <c r="D60" s="3" t="s">
        <v>96</v>
      </c>
      <c r="E60" s="1">
        <v>45138.916666666664</v>
      </c>
      <c r="F60" s="7">
        <v>45138</v>
      </c>
      <c r="G60" s="5">
        <v>0.91666666666666663</v>
      </c>
      <c r="H60" t="s">
        <v>12</v>
      </c>
      <c r="I60" s="4">
        <v>42558</v>
      </c>
      <c r="J60" s="4">
        <v>5529</v>
      </c>
      <c r="K60" s="4">
        <v>42558</v>
      </c>
      <c r="L60" s="4"/>
    </row>
    <row r="61" spans="1:12" x14ac:dyDescent="0.2">
      <c r="A61" t="s">
        <v>53</v>
      </c>
      <c r="B61" t="s">
        <v>10</v>
      </c>
      <c r="C61" t="s">
        <v>121</v>
      </c>
      <c r="D61" s="3" t="s">
        <v>99</v>
      </c>
      <c r="E61" s="1">
        <v>45134.922824074078</v>
      </c>
      <c r="F61" s="7">
        <v>45134</v>
      </c>
      <c r="G61" s="5">
        <v>0.92282407407407407</v>
      </c>
      <c r="H61" t="s">
        <v>15</v>
      </c>
      <c r="I61" s="4">
        <v>19281</v>
      </c>
      <c r="J61" s="4">
        <v>811</v>
      </c>
      <c r="K61" s="4">
        <v>19281</v>
      </c>
      <c r="L61" s="4"/>
    </row>
    <row r="62" spans="1:12" x14ac:dyDescent="0.2">
      <c r="A62" t="s">
        <v>91</v>
      </c>
      <c r="B62" t="s">
        <v>10</v>
      </c>
      <c r="C62" t="s">
        <v>121</v>
      </c>
      <c r="D62" s="3" t="s">
        <v>92</v>
      </c>
      <c r="E62" s="1">
        <v>45121.958333333336</v>
      </c>
      <c r="F62" s="7">
        <v>45121</v>
      </c>
      <c r="G62" s="5">
        <v>0.95833333333333337</v>
      </c>
      <c r="H62" t="s">
        <v>12</v>
      </c>
      <c r="I62" s="4">
        <v>59414</v>
      </c>
      <c r="J62" s="4">
        <v>6234</v>
      </c>
      <c r="K62" s="4">
        <v>59414</v>
      </c>
      <c r="L62" s="4"/>
    </row>
  </sheetData>
  <autoFilter ref="A1:K62" xr:uid="{F1BAA985-96F8-460F-BE8E-F9763A9A034E}"/>
  <hyperlinks>
    <hyperlink ref="D4" r:id="rId1" xr:uid="{28F9FC16-C85C-4F16-B064-E4381E1D031F}"/>
    <hyperlink ref="D37" r:id="rId2" xr:uid="{7F81062E-BE19-4A25-9B6E-F19A0A7E3140}"/>
    <hyperlink ref="D16" r:id="rId3" xr:uid="{5A12A0DB-5441-4C07-9571-2DB35FB33062}"/>
    <hyperlink ref="D7" r:id="rId4" xr:uid="{2A1969CC-1851-49FC-870C-054561C38E62}"/>
    <hyperlink ref="D31" r:id="rId5" xr:uid="{CC80D4AE-F434-4B47-BF79-6C733AAD0841}"/>
    <hyperlink ref="D21" r:id="rId6" xr:uid="{56A0ED75-6F21-4DA1-8163-4169C7B880B3}"/>
    <hyperlink ref="D44" r:id="rId7" xr:uid="{D2711709-72C5-437E-993A-B94AFA7819EE}"/>
    <hyperlink ref="D18" r:id="rId8" xr:uid="{4879A717-528D-4D89-AF59-71412E961947}"/>
    <hyperlink ref="D46" r:id="rId9" xr:uid="{74B6DF07-9F69-4FC9-B924-64B58A63DE59}"/>
    <hyperlink ref="D15" r:id="rId10" xr:uid="{F8E8B2AD-7F19-42D9-BF81-7509D770A61B}"/>
    <hyperlink ref="D34" r:id="rId11" xr:uid="{5BA29BA8-9E02-463C-9DA8-E230FD545667}"/>
    <hyperlink ref="D23" r:id="rId12" xr:uid="{EA4BE03E-DC56-4042-88E2-9ED0A64F6CD9}"/>
    <hyperlink ref="D39" r:id="rId13" xr:uid="{0396AB58-D98A-4033-8862-8C8832137E5A}"/>
    <hyperlink ref="D9" r:id="rId14" xr:uid="{D5A9372A-8349-4F4D-904C-E7C2ABD437EF}"/>
    <hyperlink ref="D30" r:id="rId15" xr:uid="{130C80EC-DE5C-47DF-BB43-17E21D47EDEC}"/>
    <hyperlink ref="D3" r:id="rId16" xr:uid="{46424ECD-FDFC-45E3-8E8E-D11CD37506DF}"/>
    <hyperlink ref="D29" r:id="rId17" xr:uid="{28BE21C7-C527-467B-B3B0-73B4A330DE68}"/>
    <hyperlink ref="D10" r:id="rId18" xr:uid="{00FBF193-2EA3-4474-A187-48F81BD81F86}"/>
    <hyperlink ref="D27" r:id="rId19" xr:uid="{AC7E7FBE-C13E-4592-87D8-00728BF6F3A8}"/>
    <hyperlink ref="D5" r:id="rId20" xr:uid="{DEEFD15D-17F9-4EA0-B981-617E88D61BCE}"/>
    <hyperlink ref="D33" r:id="rId21" xr:uid="{116F3A32-074B-4421-9725-8378AAC581A3}"/>
    <hyperlink ref="D24" r:id="rId22" xr:uid="{6BACA382-64D2-412A-928C-CB364A107528}"/>
    <hyperlink ref="D41" r:id="rId23" xr:uid="{345C91B8-A863-4194-BEF3-EF68660AFBB1}"/>
    <hyperlink ref="D13" r:id="rId24" xr:uid="{C5935A91-64A7-46C7-9472-FDD9FF1F8B91}"/>
    <hyperlink ref="D36" r:id="rId25" xr:uid="{A5B4A278-EFDD-4614-B7B9-6318E9B8BD60}"/>
    <hyperlink ref="D12" r:id="rId26" xr:uid="{2C3209D0-EBDD-4E8E-92F9-E211356951C3}"/>
    <hyperlink ref="D26" r:id="rId27" xr:uid="{178114C1-D752-4952-9213-9AD2BC615403}"/>
    <hyperlink ref="D32" r:id="rId28" xr:uid="{A45AC20D-DFEE-4B49-A30F-052A58BB5B69}"/>
    <hyperlink ref="D2" r:id="rId29" xr:uid="{77DE259B-9C5E-49B7-A910-116E7008CFF4}"/>
    <hyperlink ref="D8" r:id="rId30" xr:uid="{607B8EF1-6447-4FA2-A265-B4A7EF3BADC3}"/>
    <hyperlink ref="D40" r:id="rId31" xr:uid="{61C87F79-FAE8-44CD-B404-05F727809C37}"/>
    <hyperlink ref="D6" r:id="rId32" xr:uid="{E9377238-43C4-4843-9330-2F6B9E6BFC3D}"/>
    <hyperlink ref="D25" r:id="rId33" xr:uid="{74F97268-D0C8-4B53-B7B3-2CEC5FB39AA8}"/>
    <hyperlink ref="D14" r:id="rId34" xr:uid="{228FDA99-776E-42CB-8175-AA5921059986}"/>
    <hyperlink ref="D28" r:id="rId35" xr:uid="{1BB82C03-2D21-4BA6-9DD6-41233C11BFD5}"/>
    <hyperlink ref="D19" r:id="rId36" xr:uid="{E55CBC60-17B9-41B0-8081-5945B81E75EC}"/>
    <hyperlink ref="D45" r:id="rId37" xr:uid="{6E9FA5FD-47FE-4925-923E-954F9386402C}"/>
    <hyperlink ref="D54" r:id="rId38" xr:uid="{93FD4D8C-B148-4D50-98FB-17B93EB703A6}"/>
    <hyperlink ref="D50" r:id="rId39" xr:uid="{2BC2E933-6A6B-4993-818E-9967A50826F7}"/>
    <hyperlink ref="D22" r:id="rId40" xr:uid="{DCE4A44D-282C-4600-A38A-B0297E01EDA2}"/>
    <hyperlink ref="D42" r:id="rId41" xr:uid="{6930E63C-7B20-4570-94E7-DEFC7551C229}"/>
    <hyperlink ref="D11" r:id="rId42" xr:uid="{D95A2900-E401-4C28-BECE-686CFBD1D3F8}"/>
    <hyperlink ref="D35" r:id="rId43" xr:uid="{CA81090F-C33E-46EE-BE21-50B0D0543CEF}"/>
    <hyperlink ref="D20" r:id="rId44" xr:uid="{4154DC33-82F7-4EFC-BCE5-3DDB466AA2E5}"/>
    <hyperlink ref="D38" r:id="rId45" xr:uid="{B9A111C8-9467-4810-9E59-FF3C81E2EE90}"/>
    <hyperlink ref="D43" r:id="rId46" xr:uid="{15A51D7B-0B6A-3041-874A-854E716165B0}"/>
    <hyperlink ref="D62" r:id="rId47" xr:uid="{BBA01B05-B124-4C4A-9DDC-E57F12151C84}"/>
    <hyperlink ref="D53" r:id="rId48" xr:uid="{FC329450-4E10-B844-B8C1-1F7DF345CEAE}"/>
    <hyperlink ref="D17" r:id="rId49" xr:uid="{AA7FADF9-3947-844A-818E-290106339A58}"/>
    <hyperlink ref="D48" r:id="rId50" xr:uid="{E1CB711D-048B-4746-9492-6C06B16BEAC4}"/>
    <hyperlink ref="D58" r:id="rId51" xr:uid="{C064686C-A82D-2049-BF7B-10D2FAB680E7}"/>
    <hyperlink ref="D57" r:id="rId52" xr:uid="{A09EA6AF-5C59-7441-9373-5B42F075CF89}"/>
    <hyperlink ref="D49" r:id="rId53" xr:uid="{6E5827CC-4E7B-5D44-885D-D266BDD32345}"/>
    <hyperlink ref="D56" r:id="rId54" xr:uid="{16884F4F-0AF6-084E-ABAC-B7276D56EAF2}"/>
    <hyperlink ref="D51" r:id="rId55" xr:uid="{C59C2AD6-5AA9-B542-808D-427F72489D2D}"/>
    <hyperlink ref="D52" r:id="rId56" xr:uid="{B4922F5D-4810-E84F-B601-E6725A4AB8DF}"/>
    <hyperlink ref="D47" r:id="rId57" xr:uid="{6D73FDCB-2D1E-8E4A-A15A-E64E774EE6AD}"/>
    <hyperlink ref="D55" r:id="rId58" xr:uid="{BFAAC488-4EEB-954E-B8F8-1C5094DCE6E4}"/>
    <hyperlink ref="D60" r:id="rId59" xr:uid="{F43BAB36-DD55-C945-9763-C73BADBC413D}"/>
    <hyperlink ref="D59" r:id="rId60" xr:uid="{F2AC623E-332C-274F-AA22-57167D62D19C}"/>
    <hyperlink ref="D61" r:id="rId61" xr:uid="{604CDA4A-E6A0-3E4C-B882-1C1A501C778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4888F-6C11-6445-AD8D-5108E9DC7B39}">
  <dimension ref="A1:E137"/>
  <sheetViews>
    <sheetView topLeftCell="A69" workbookViewId="0">
      <selection activeCell="C79" sqref="C79"/>
    </sheetView>
  </sheetViews>
  <sheetFormatPr baseColWidth="10" defaultRowHeight="15" x14ac:dyDescent="0.2"/>
  <cols>
    <col min="1" max="1" width="12.1640625" bestFit="1" customWidth="1"/>
    <col min="2" max="3" width="19" bestFit="1" customWidth="1"/>
    <col min="4" max="4" width="15.6640625" bestFit="1" customWidth="1"/>
    <col min="5" max="5" width="10" bestFit="1" customWidth="1"/>
  </cols>
  <sheetData>
    <row r="1" spans="1:4" ht="21" x14ac:dyDescent="0.25">
      <c r="A1" s="13" t="s">
        <v>134</v>
      </c>
    </row>
    <row r="2" spans="1:4" x14ac:dyDescent="0.2">
      <c r="A2" t="s">
        <v>135</v>
      </c>
    </row>
    <row r="3" spans="1:4" x14ac:dyDescent="0.2">
      <c r="A3" t="s">
        <v>136</v>
      </c>
    </row>
    <row r="4" spans="1:4" x14ac:dyDescent="0.2">
      <c r="A4" t="s">
        <v>137</v>
      </c>
    </row>
    <row r="5" spans="1:4" x14ac:dyDescent="0.2">
      <c r="A5" t="s">
        <v>138</v>
      </c>
    </row>
    <row r="6" spans="1:4" x14ac:dyDescent="0.2">
      <c r="A6" s="8" t="s">
        <v>115</v>
      </c>
      <c r="B6" t="s">
        <v>125</v>
      </c>
      <c r="C6" t="s">
        <v>119</v>
      </c>
      <c r="D6" t="s">
        <v>120</v>
      </c>
    </row>
    <row r="7" spans="1:4" x14ac:dyDescent="0.2">
      <c r="A7" s="9" t="s">
        <v>122</v>
      </c>
      <c r="B7" s="12">
        <v>813044</v>
      </c>
      <c r="C7" s="12">
        <v>6502404</v>
      </c>
      <c r="D7" s="12">
        <v>6502404</v>
      </c>
    </row>
    <row r="8" spans="1:4" x14ac:dyDescent="0.2">
      <c r="A8" s="9" t="s">
        <v>59</v>
      </c>
      <c r="B8" s="12">
        <v>24631</v>
      </c>
      <c r="C8" s="12">
        <v>354002</v>
      </c>
      <c r="D8" s="12">
        <v>204302</v>
      </c>
    </row>
    <row r="9" spans="1:4" x14ac:dyDescent="0.2">
      <c r="A9" s="9" t="s">
        <v>121</v>
      </c>
      <c r="B9" s="12">
        <v>650260</v>
      </c>
      <c r="C9" s="12">
        <v>17537280</v>
      </c>
      <c r="D9" s="12">
        <v>17537280</v>
      </c>
    </row>
    <row r="10" spans="1:4" x14ac:dyDescent="0.2">
      <c r="A10" s="9" t="s">
        <v>116</v>
      </c>
      <c r="B10" s="12">
        <v>1487935</v>
      </c>
      <c r="C10" s="12">
        <v>24393686</v>
      </c>
      <c r="D10" s="12">
        <v>24243986</v>
      </c>
    </row>
    <row r="21" spans="1:5" x14ac:dyDescent="0.2">
      <c r="A21" t="s">
        <v>139</v>
      </c>
    </row>
    <row r="22" spans="1:5" x14ac:dyDescent="0.2">
      <c r="A22" t="s">
        <v>166</v>
      </c>
    </row>
    <row r="25" spans="1:5" x14ac:dyDescent="0.2">
      <c r="A25" s="8" t="s">
        <v>160</v>
      </c>
      <c r="B25" s="8" t="s">
        <v>117</v>
      </c>
    </row>
    <row r="26" spans="1:5" x14ac:dyDescent="0.2">
      <c r="A26" s="8" t="s">
        <v>115</v>
      </c>
      <c r="B26" t="s">
        <v>122</v>
      </c>
      <c r="C26" t="s">
        <v>121</v>
      </c>
      <c r="D26" t="s">
        <v>59</v>
      </c>
      <c r="E26" t="s">
        <v>116</v>
      </c>
    </row>
    <row r="27" spans="1:5" x14ac:dyDescent="0.2">
      <c r="A27" s="9" t="s">
        <v>15</v>
      </c>
      <c r="B27" s="17">
        <v>0.25154835042547341</v>
      </c>
      <c r="C27" s="17">
        <v>1.0994293299759141E-3</v>
      </c>
      <c r="D27" s="17">
        <v>0</v>
      </c>
      <c r="E27" s="17">
        <v>6.7843375535784137E-2</v>
      </c>
    </row>
    <row r="28" spans="1:5" x14ac:dyDescent="0.2">
      <c r="A28" s="9" t="s">
        <v>22</v>
      </c>
      <c r="B28" s="17">
        <v>7.2516410853585844E-2</v>
      </c>
      <c r="C28" s="17">
        <v>0</v>
      </c>
      <c r="D28" s="17">
        <v>0.46039852882187104</v>
      </c>
      <c r="E28" s="17">
        <v>2.601136212050938E-2</v>
      </c>
    </row>
    <row r="29" spans="1:5" x14ac:dyDescent="0.2">
      <c r="A29" s="9" t="s">
        <v>12</v>
      </c>
      <c r="B29" s="17">
        <v>0.67593523872094075</v>
      </c>
      <c r="C29" s="17">
        <v>0.99890057067002413</v>
      </c>
      <c r="D29" s="17">
        <v>0.53960147117812896</v>
      </c>
      <c r="E29" s="17">
        <v>0.90614526234370651</v>
      </c>
    </row>
    <row r="30" spans="1:5" x14ac:dyDescent="0.2">
      <c r="A30" s="9" t="s">
        <v>116</v>
      </c>
      <c r="B30" s="17">
        <v>1</v>
      </c>
      <c r="C30" s="17">
        <v>1</v>
      </c>
      <c r="D30" s="17">
        <v>1</v>
      </c>
      <c r="E30" s="17">
        <v>1</v>
      </c>
    </row>
    <row r="32" spans="1:5" x14ac:dyDescent="0.2">
      <c r="A32" s="9" t="s">
        <v>167</v>
      </c>
    </row>
    <row r="33" spans="1:5" x14ac:dyDescent="0.2">
      <c r="A33" s="9"/>
    </row>
    <row r="34" spans="1:5" x14ac:dyDescent="0.2">
      <c r="A34" s="19" t="s">
        <v>5</v>
      </c>
      <c r="B34" s="20" t="s">
        <v>168</v>
      </c>
    </row>
    <row r="35" spans="1:5" x14ac:dyDescent="0.2">
      <c r="A35" s="9" t="s">
        <v>15</v>
      </c>
      <c r="B35" s="17">
        <v>6.7843375535784137E-2</v>
      </c>
    </row>
    <row r="36" spans="1:5" x14ac:dyDescent="0.2">
      <c r="A36" s="9" t="s">
        <v>22</v>
      </c>
      <c r="B36" s="17">
        <v>2.601136212050938E-2</v>
      </c>
    </row>
    <row r="37" spans="1:5" x14ac:dyDescent="0.2">
      <c r="A37" s="9" t="s">
        <v>12</v>
      </c>
      <c r="B37" s="17">
        <v>0.90614526234370651</v>
      </c>
    </row>
    <row r="38" spans="1:5" x14ac:dyDescent="0.2">
      <c r="B38" s="18">
        <v>1</v>
      </c>
    </row>
    <row r="45" spans="1:5" x14ac:dyDescent="0.2">
      <c r="A45" s="9" t="s">
        <v>145</v>
      </c>
      <c r="B45" s="12"/>
      <c r="C45" s="12"/>
      <c r="D45" s="12"/>
      <c r="E45" s="12"/>
    </row>
    <row r="46" spans="1:5" x14ac:dyDescent="0.2">
      <c r="A46" s="9" t="s">
        <v>142</v>
      </c>
      <c r="B46" s="12"/>
      <c r="C46" s="12"/>
      <c r="D46" s="12"/>
      <c r="E46" s="12"/>
    </row>
    <row r="47" spans="1:5" x14ac:dyDescent="0.2">
      <c r="A47" s="9"/>
      <c r="B47" s="12"/>
      <c r="C47" s="12"/>
      <c r="D47" s="12"/>
      <c r="E47" s="12"/>
    </row>
    <row r="49" spans="1:3" x14ac:dyDescent="0.2">
      <c r="A49" s="8" t="s">
        <v>115</v>
      </c>
      <c r="B49" t="s">
        <v>125</v>
      </c>
      <c r="C49" t="s">
        <v>119</v>
      </c>
    </row>
    <row r="50" spans="1:3" x14ac:dyDescent="0.2">
      <c r="A50" s="9" t="s">
        <v>43</v>
      </c>
      <c r="B50" s="12">
        <v>89738</v>
      </c>
      <c r="C50" s="12">
        <v>12879108</v>
      </c>
    </row>
    <row r="51" spans="1:3" x14ac:dyDescent="0.2">
      <c r="A51" s="9" t="s">
        <v>9</v>
      </c>
      <c r="B51" s="12">
        <v>425049</v>
      </c>
      <c r="C51" s="12">
        <v>2610383</v>
      </c>
    </row>
    <row r="52" spans="1:3" x14ac:dyDescent="0.2">
      <c r="A52" s="9" t="s">
        <v>84</v>
      </c>
      <c r="B52" s="12">
        <v>168767</v>
      </c>
      <c r="C52" s="12">
        <v>1870194</v>
      </c>
    </row>
    <row r="53" spans="1:3" x14ac:dyDescent="0.2">
      <c r="A53" s="9" t="s">
        <v>33</v>
      </c>
      <c r="B53" s="12">
        <v>268193</v>
      </c>
      <c r="C53" s="12">
        <v>1816579</v>
      </c>
    </row>
    <row r="54" spans="1:3" x14ac:dyDescent="0.2">
      <c r="A54" s="9" t="s">
        <v>13</v>
      </c>
      <c r="B54" s="12">
        <v>137768</v>
      </c>
      <c r="C54" s="12">
        <v>1224989</v>
      </c>
    </row>
    <row r="55" spans="1:3" x14ac:dyDescent="0.2">
      <c r="A55" s="9" t="s">
        <v>116</v>
      </c>
      <c r="B55" s="12">
        <v>1089515</v>
      </c>
      <c r="C55" s="12">
        <v>20401253</v>
      </c>
    </row>
    <row r="57" spans="1:3" ht="15" customHeight="1" x14ac:dyDescent="0.2">
      <c r="A57" s="21" t="s">
        <v>146</v>
      </c>
      <c r="B57" s="21"/>
      <c r="C57" s="21"/>
    </row>
    <row r="58" spans="1:3" x14ac:dyDescent="0.2">
      <c r="A58" s="21"/>
      <c r="B58" s="21"/>
      <c r="C58" s="21"/>
    </row>
    <row r="59" spans="1:3" x14ac:dyDescent="0.2">
      <c r="A59" s="21"/>
      <c r="B59" s="21"/>
      <c r="C59" s="21"/>
    </row>
    <row r="60" spans="1:3" x14ac:dyDescent="0.2">
      <c r="A60" s="21"/>
      <c r="B60" s="21"/>
      <c r="C60" s="21"/>
    </row>
    <row r="70" spans="1:5" x14ac:dyDescent="0.2">
      <c r="A70" t="s">
        <v>140</v>
      </c>
    </row>
    <row r="71" spans="1:5" x14ac:dyDescent="0.2">
      <c r="A71" t="s">
        <v>141</v>
      </c>
    </row>
    <row r="74" spans="1:5" x14ac:dyDescent="0.2">
      <c r="A74" s="8" t="s">
        <v>119</v>
      </c>
      <c r="B74" s="8" t="s">
        <v>117</v>
      </c>
    </row>
    <row r="75" spans="1:5" x14ac:dyDescent="0.2">
      <c r="A75" s="8" t="s">
        <v>115</v>
      </c>
      <c r="B75" t="s">
        <v>122</v>
      </c>
      <c r="C75" t="s">
        <v>121</v>
      </c>
      <c r="D75" t="s">
        <v>59</v>
      </c>
      <c r="E75" t="s">
        <v>116</v>
      </c>
    </row>
    <row r="76" spans="1:5" x14ac:dyDescent="0.2">
      <c r="A76" s="9" t="s">
        <v>13</v>
      </c>
      <c r="B76" s="12">
        <v>1144317</v>
      </c>
      <c r="C76" s="12">
        <v>57798</v>
      </c>
      <c r="D76" s="12">
        <v>22874</v>
      </c>
      <c r="E76" s="12">
        <v>1224989</v>
      </c>
    </row>
    <row r="77" spans="1:5" x14ac:dyDescent="0.2">
      <c r="A77" s="9" t="s">
        <v>84</v>
      </c>
      <c r="B77" s="12"/>
      <c r="C77" s="12">
        <v>1870194</v>
      </c>
      <c r="D77" s="12"/>
      <c r="E77" s="12">
        <v>1870194</v>
      </c>
    </row>
    <row r="78" spans="1:5" x14ac:dyDescent="0.2">
      <c r="A78" s="9" t="s">
        <v>33</v>
      </c>
      <c r="B78" s="12">
        <v>131780</v>
      </c>
      <c r="C78" s="12">
        <v>1653438</v>
      </c>
      <c r="D78" s="12">
        <v>31361</v>
      </c>
      <c r="E78" s="12">
        <v>1816579</v>
      </c>
    </row>
    <row r="79" spans="1:5" x14ac:dyDescent="0.2">
      <c r="A79" s="9" t="s">
        <v>9</v>
      </c>
      <c r="B79" s="12">
        <v>2276241</v>
      </c>
      <c r="C79" s="12">
        <v>317193</v>
      </c>
      <c r="D79" s="12">
        <v>16949</v>
      </c>
      <c r="E79" s="12">
        <v>2610383</v>
      </c>
    </row>
    <row r="80" spans="1:5" x14ac:dyDescent="0.2">
      <c r="A80" s="9" t="s">
        <v>43</v>
      </c>
      <c r="B80" s="12">
        <v>72496</v>
      </c>
      <c r="C80" s="12">
        <v>12796710</v>
      </c>
      <c r="D80" s="12">
        <v>9902</v>
      </c>
      <c r="E80" s="12">
        <v>12879108</v>
      </c>
    </row>
    <row r="81" spans="1:5" x14ac:dyDescent="0.2">
      <c r="A81" s="9" t="s">
        <v>116</v>
      </c>
      <c r="B81" s="12">
        <v>3624834</v>
      </c>
      <c r="C81" s="12">
        <v>16695333</v>
      </c>
      <c r="D81" s="12">
        <v>81086</v>
      </c>
      <c r="E81" s="12">
        <v>20401253</v>
      </c>
    </row>
    <row r="82" spans="1:5" x14ac:dyDescent="0.2">
      <c r="A82" s="9"/>
      <c r="B82" s="12"/>
      <c r="C82" s="12"/>
      <c r="D82" s="12"/>
      <c r="E82" s="12"/>
    </row>
    <row r="83" spans="1:5" x14ac:dyDescent="0.2">
      <c r="A83" s="9"/>
      <c r="B83" s="12"/>
      <c r="C83" s="12"/>
      <c r="D83" s="12"/>
      <c r="E83" s="12"/>
    </row>
    <row r="84" spans="1:5" x14ac:dyDescent="0.2">
      <c r="A84" s="9"/>
      <c r="B84" s="12"/>
      <c r="C84" s="12"/>
      <c r="D84" s="12"/>
      <c r="E84" s="12"/>
    </row>
    <row r="85" spans="1:5" x14ac:dyDescent="0.2">
      <c r="A85" s="9"/>
      <c r="B85" s="12"/>
      <c r="C85" s="12"/>
      <c r="D85" s="12"/>
      <c r="E85" s="12"/>
    </row>
    <row r="86" spans="1:5" x14ac:dyDescent="0.2">
      <c r="A86" s="9"/>
      <c r="B86" s="12"/>
      <c r="C86" s="12"/>
      <c r="D86" s="12"/>
      <c r="E86" s="12"/>
    </row>
    <row r="88" spans="1:5" x14ac:dyDescent="0.2">
      <c r="A88" t="s">
        <v>147</v>
      </c>
    </row>
    <row r="90" spans="1:5" x14ac:dyDescent="0.2">
      <c r="A90" s="8" t="s">
        <v>125</v>
      </c>
      <c r="B90" s="8" t="s">
        <v>117</v>
      </c>
    </row>
    <row r="91" spans="1:5" x14ac:dyDescent="0.2">
      <c r="A91" s="8" t="s">
        <v>115</v>
      </c>
      <c r="B91" t="s">
        <v>122</v>
      </c>
      <c r="C91" t="s">
        <v>121</v>
      </c>
      <c r="D91" t="s">
        <v>59</v>
      </c>
      <c r="E91" t="s">
        <v>116</v>
      </c>
    </row>
    <row r="92" spans="1:5" x14ac:dyDescent="0.2">
      <c r="A92" s="9" t="s">
        <v>13</v>
      </c>
      <c r="B92" s="12">
        <v>131017</v>
      </c>
      <c r="C92" s="12">
        <v>5234</v>
      </c>
      <c r="D92" s="12">
        <v>1517</v>
      </c>
      <c r="E92" s="12">
        <v>137768</v>
      </c>
    </row>
    <row r="93" spans="1:5" x14ac:dyDescent="0.2">
      <c r="A93" s="9" t="s">
        <v>84</v>
      </c>
      <c r="B93" s="12"/>
      <c r="C93" s="12">
        <v>168767</v>
      </c>
      <c r="D93" s="12"/>
      <c r="E93" s="12">
        <v>168767</v>
      </c>
    </row>
    <row r="94" spans="1:5" x14ac:dyDescent="0.2">
      <c r="A94" s="9" t="s">
        <v>33</v>
      </c>
      <c r="B94" s="12">
        <v>8635</v>
      </c>
      <c r="C94" s="12">
        <v>256814</v>
      </c>
      <c r="D94" s="12">
        <v>2744</v>
      </c>
      <c r="E94" s="12">
        <v>268193</v>
      </c>
    </row>
    <row r="95" spans="1:5" x14ac:dyDescent="0.2">
      <c r="A95" s="9" t="s">
        <v>9</v>
      </c>
      <c r="B95" s="12">
        <v>379128</v>
      </c>
      <c r="C95" s="12">
        <v>44440</v>
      </c>
      <c r="D95" s="12">
        <v>1481</v>
      </c>
      <c r="E95" s="12">
        <v>425049</v>
      </c>
    </row>
    <row r="96" spans="1:5" x14ac:dyDescent="0.2">
      <c r="A96" s="9" t="s">
        <v>43</v>
      </c>
      <c r="B96" s="12">
        <v>2531</v>
      </c>
      <c r="C96" s="12">
        <v>86767</v>
      </c>
      <c r="D96" s="12">
        <v>440</v>
      </c>
      <c r="E96" s="12">
        <v>89738</v>
      </c>
    </row>
    <row r="97" spans="1:5" x14ac:dyDescent="0.2">
      <c r="A97" s="9" t="s">
        <v>116</v>
      </c>
      <c r="B97" s="12">
        <v>521311</v>
      </c>
      <c r="C97" s="12">
        <v>562022</v>
      </c>
      <c r="D97" s="12">
        <v>6182</v>
      </c>
      <c r="E97" s="12">
        <v>1089515</v>
      </c>
    </row>
    <row r="99" spans="1:5" x14ac:dyDescent="0.2">
      <c r="A99" s="9" t="s">
        <v>163</v>
      </c>
    </row>
    <row r="100" spans="1:5" x14ac:dyDescent="0.2">
      <c r="A100" s="9" t="s">
        <v>164</v>
      </c>
    </row>
    <row r="109" spans="1:5" x14ac:dyDescent="0.2">
      <c r="A109" s="8" t="s">
        <v>125</v>
      </c>
      <c r="B109" s="8" t="s">
        <v>117</v>
      </c>
    </row>
    <row r="110" spans="1:5" x14ac:dyDescent="0.2">
      <c r="A110" s="8" t="s">
        <v>115</v>
      </c>
      <c r="B110" t="s">
        <v>122</v>
      </c>
      <c r="C110" t="s">
        <v>121</v>
      </c>
      <c r="D110" t="s">
        <v>59</v>
      </c>
      <c r="E110" t="s">
        <v>116</v>
      </c>
    </row>
    <row r="111" spans="1:5" x14ac:dyDescent="0.2">
      <c r="A111" s="9" t="s">
        <v>150</v>
      </c>
      <c r="B111" s="12">
        <v>6553</v>
      </c>
      <c r="C111" s="12"/>
      <c r="D111" s="12">
        <v>967</v>
      </c>
      <c r="E111" s="12">
        <v>7520</v>
      </c>
    </row>
    <row r="112" spans="1:5" x14ac:dyDescent="0.2">
      <c r="A112" s="9" t="s">
        <v>151</v>
      </c>
      <c r="B112" s="12">
        <v>76023</v>
      </c>
      <c r="C112" s="12">
        <v>23711</v>
      </c>
      <c r="D112" s="12">
        <v>3000</v>
      </c>
      <c r="E112" s="12">
        <v>102734</v>
      </c>
    </row>
    <row r="113" spans="1:5" x14ac:dyDescent="0.2">
      <c r="A113" s="9" t="s">
        <v>152</v>
      </c>
      <c r="B113" s="12">
        <v>126288</v>
      </c>
      <c r="C113" s="12">
        <v>430028</v>
      </c>
      <c r="D113" s="12">
        <v>8397</v>
      </c>
      <c r="E113" s="12">
        <v>564713</v>
      </c>
    </row>
    <row r="114" spans="1:5" x14ac:dyDescent="0.2">
      <c r="A114" s="9" t="s">
        <v>153</v>
      </c>
      <c r="B114" s="12">
        <v>45469</v>
      </c>
      <c r="C114" s="12">
        <v>23850</v>
      </c>
      <c r="D114" s="12">
        <v>3287</v>
      </c>
      <c r="E114" s="12">
        <v>72606</v>
      </c>
    </row>
    <row r="115" spans="1:5" x14ac:dyDescent="0.2">
      <c r="A115" s="9" t="s">
        <v>148</v>
      </c>
      <c r="B115" s="12">
        <v>394519</v>
      </c>
      <c r="C115" s="12">
        <v>67371</v>
      </c>
      <c r="D115" s="12">
        <v>3913</v>
      </c>
      <c r="E115" s="12">
        <v>465803</v>
      </c>
    </row>
    <row r="116" spans="1:5" x14ac:dyDescent="0.2">
      <c r="A116" s="9" t="s">
        <v>154</v>
      </c>
      <c r="B116" s="12">
        <v>140070</v>
      </c>
      <c r="C116" s="12">
        <v>5959</v>
      </c>
      <c r="D116" s="12">
        <v>2401</v>
      </c>
      <c r="E116" s="12">
        <v>148430</v>
      </c>
    </row>
    <row r="117" spans="1:5" x14ac:dyDescent="0.2">
      <c r="A117" s="9" t="s">
        <v>149</v>
      </c>
      <c r="B117" s="12">
        <v>19872</v>
      </c>
      <c r="C117" s="12">
        <v>93107</v>
      </c>
      <c r="D117" s="12">
        <v>2666</v>
      </c>
      <c r="E117" s="12">
        <v>115645</v>
      </c>
    </row>
    <row r="118" spans="1:5" x14ac:dyDescent="0.2">
      <c r="A118" s="9" t="s">
        <v>155</v>
      </c>
      <c r="B118" s="12">
        <v>4250</v>
      </c>
      <c r="C118" s="12">
        <v>6234</v>
      </c>
      <c r="D118" s="12"/>
      <c r="E118" s="12">
        <v>10484</v>
      </c>
    </row>
    <row r="119" spans="1:5" x14ac:dyDescent="0.2">
      <c r="A119" s="9" t="s">
        <v>116</v>
      </c>
      <c r="B119" s="12">
        <v>813044</v>
      </c>
      <c r="C119" s="12">
        <v>650260</v>
      </c>
      <c r="D119" s="12">
        <v>24631</v>
      </c>
      <c r="E119" s="12">
        <v>1487935</v>
      </c>
    </row>
    <row r="122" spans="1:5" x14ac:dyDescent="0.2">
      <c r="A122" t="s">
        <v>156</v>
      </c>
    </row>
    <row r="123" spans="1:5" x14ac:dyDescent="0.2">
      <c r="A123" t="s">
        <v>157</v>
      </c>
    </row>
    <row r="124" spans="1:5" x14ac:dyDescent="0.2">
      <c r="A124" t="s">
        <v>158</v>
      </c>
    </row>
    <row r="125" spans="1:5" x14ac:dyDescent="0.2">
      <c r="A125" t="s">
        <v>159</v>
      </c>
    </row>
    <row r="127" spans="1:5" x14ac:dyDescent="0.2">
      <c r="A127" s="8" t="s">
        <v>160</v>
      </c>
      <c r="B127" s="8" t="s">
        <v>117</v>
      </c>
    </row>
    <row r="128" spans="1:5" x14ac:dyDescent="0.2">
      <c r="A128" s="8" t="s">
        <v>115</v>
      </c>
      <c r="B128" t="s">
        <v>122</v>
      </c>
      <c r="C128" t="s">
        <v>121</v>
      </c>
      <c r="D128" t="s">
        <v>59</v>
      </c>
      <c r="E128" t="s">
        <v>116</v>
      </c>
    </row>
    <row r="129" spans="1:5" x14ac:dyDescent="0.2">
      <c r="A129" s="9" t="s">
        <v>150</v>
      </c>
      <c r="B129" s="12">
        <v>156491</v>
      </c>
      <c r="C129" s="12"/>
      <c r="D129" s="12">
        <v>14120</v>
      </c>
      <c r="E129" s="12">
        <v>170611</v>
      </c>
    </row>
    <row r="130" spans="1:5" x14ac:dyDescent="0.2">
      <c r="A130" s="9" t="s">
        <v>151</v>
      </c>
      <c r="B130" s="12">
        <v>797317</v>
      </c>
      <c r="C130" s="12">
        <v>226949</v>
      </c>
      <c r="D130" s="12">
        <v>49689</v>
      </c>
      <c r="E130" s="12">
        <v>1073955</v>
      </c>
    </row>
    <row r="131" spans="1:5" x14ac:dyDescent="0.2">
      <c r="A131" s="9" t="s">
        <v>152</v>
      </c>
      <c r="B131" s="12">
        <v>1045030</v>
      </c>
      <c r="C131" s="12">
        <v>3573469</v>
      </c>
      <c r="D131" s="12">
        <v>124420</v>
      </c>
      <c r="E131" s="12">
        <v>4742919</v>
      </c>
    </row>
    <row r="132" spans="1:5" x14ac:dyDescent="0.2">
      <c r="A132" s="9" t="s">
        <v>153</v>
      </c>
      <c r="B132" s="12">
        <v>445524</v>
      </c>
      <c r="C132" s="12">
        <v>130689</v>
      </c>
      <c r="D132" s="12">
        <v>37703</v>
      </c>
      <c r="E132" s="12">
        <v>613916</v>
      </c>
    </row>
    <row r="133" spans="1:5" x14ac:dyDescent="0.2">
      <c r="A133" s="9" t="s">
        <v>148</v>
      </c>
      <c r="B133" s="12">
        <v>2490593</v>
      </c>
      <c r="C133" s="12">
        <v>614309</v>
      </c>
      <c r="D133" s="12">
        <v>38331</v>
      </c>
      <c r="E133" s="12">
        <v>3143233</v>
      </c>
    </row>
    <row r="134" spans="1:5" x14ac:dyDescent="0.2">
      <c r="A134" s="9" t="s">
        <v>154</v>
      </c>
      <c r="B134" s="12">
        <v>1255840</v>
      </c>
      <c r="C134" s="12">
        <v>73901</v>
      </c>
      <c r="D134" s="12">
        <v>45096</v>
      </c>
      <c r="E134" s="12">
        <v>1374837</v>
      </c>
    </row>
    <row r="135" spans="1:5" x14ac:dyDescent="0.2">
      <c r="A135" s="9" t="s">
        <v>149</v>
      </c>
      <c r="B135" s="12">
        <v>233200</v>
      </c>
      <c r="C135" s="12">
        <v>12858549</v>
      </c>
      <c r="D135" s="12">
        <v>44643</v>
      </c>
      <c r="E135" s="12">
        <v>13136392</v>
      </c>
    </row>
    <row r="136" spans="1:5" x14ac:dyDescent="0.2">
      <c r="A136" s="9" t="s">
        <v>155</v>
      </c>
      <c r="B136" s="12">
        <v>78409</v>
      </c>
      <c r="C136" s="12">
        <v>59414</v>
      </c>
      <c r="D136" s="12"/>
      <c r="E136" s="12">
        <v>137823</v>
      </c>
    </row>
    <row r="137" spans="1:5" x14ac:dyDescent="0.2">
      <c r="A137" s="9" t="s">
        <v>116</v>
      </c>
      <c r="B137" s="12">
        <v>6502404</v>
      </c>
      <c r="C137" s="12">
        <v>17537280</v>
      </c>
      <c r="D137" s="12">
        <v>354002</v>
      </c>
      <c r="E137" s="12">
        <v>24393686</v>
      </c>
    </row>
  </sheetData>
  <mergeCells count="1">
    <mergeCell ref="A57:C60"/>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4F20-DE88-644D-83F1-E9395FE85DCB}">
  <dimension ref="A1:K17"/>
  <sheetViews>
    <sheetView workbookViewId="0">
      <selection activeCell="F37" sqref="F37"/>
    </sheetView>
  </sheetViews>
  <sheetFormatPr baseColWidth="10" defaultRowHeight="15" x14ac:dyDescent="0.2"/>
  <cols>
    <col min="1" max="1" width="12.1640625" bestFit="1" customWidth="1"/>
    <col min="2" max="3" width="19" bestFit="1" customWidth="1"/>
    <col min="4" max="4" width="11.33203125" customWidth="1"/>
    <col min="5" max="5" width="15" customWidth="1"/>
    <col min="6" max="6" width="15.1640625" customWidth="1"/>
    <col min="7" max="7" width="15.33203125" customWidth="1"/>
    <col min="8" max="8" width="12.5" customWidth="1"/>
    <col min="9" max="10" width="20.83203125" customWidth="1"/>
    <col min="11" max="11" width="17.6640625" customWidth="1"/>
  </cols>
  <sheetData>
    <row r="1" spans="1:11" x14ac:dyDescent="0.2">
      <c r="A1" t="s">
        <v>0</v>
      </c>
      <c r="B1" t="s">
        <v>1</v>
      </c>
      <c r="C1" t="s">
        <v>2</v>
      </c>
      <c r="D1" t="s">
        <v>3</v>
      </c>
      <c r="E1" t="s">
        <v>4</v>
      </c>
      <c r="F1" t="s">
        <v>108</v>
      </c>
      <c r="G1" t="s">
        <v>109</v>
      </c>
      <c r="H1" t="s">
        <v>5</v>
      </c>
      <c r="I1" t="s">
        <v>6</v>
      </c>
      <c r="J1" t="s">
        <v>7</v>
      </c>
      <c r="K1" t="s">
        <v>8</v>
      </c>
    </row>
    <row r="2" spans="1:11" x14ac:dyDescent="0.2">
      <c r="A2" t="s">
        <v>13</v>
      </c>
      <c r="B2" t="s">
        <v>10</v>
      </c>
      <c r="C2" t="s">
        <v>121</v>
      </c>
      <c r="D2" s="3" t="s">
        <v>93</v>
      </c>
      <c r="E2" s="1">
        <v>45126.877326388887</v>
      </c>
      <c r="F2" s="7">
        <v>45126</v>
      </c>
      <c r="G2" s="5">
        <v>0.87732638888888892</v>
      </c>
      <c r="H2" t="s">
        <v>12</v>
      </c>
      <c r="I2">
        <v>57798</v>
      </c>
      <c r="J2">
        <v>5234</v>
      </c>
      <c r="K2">
        <v>57798</v>
      </c>
    </row>
    <row r="3" spans="1:11" x14ac:dyDescent="0.2">
      <c r="A3" t="s">
        <v>13</v>
      </c>
      <c r="B3" t="s">
        <v>10</v>
      </c>
      <c r="C3" t="s">
        <v>122</v>
      </c>
      <c r="D3" t="s">
        <v>14</v>
      </c>
      <c r="E3" s="1">
        <v>45126.875011574077</v>
      </c>
      <c r="F3" s="7">
        <v>45126</v>
      </c>
      <c r="G3" s="5">
        <v>0.87501157407407404</v>
      </c>
      <c r="H3" t="s">
        <v>15</v>
      </c>
      <c r="I3">
        <v>1144317</v>
      </c>
      <c r="J3">
        <v>131017</v>
      </c>
      <c r="K3">
        <v>1144317</v>
      </c>
    </row>
    <row r="4" spans="1:11" x14ac:dyDescent="0.2">
      <c r="A4" t="s">
        <v>13</v>
      </c>
      <c r="B4" t="s">
        <v>10</v>
      </c>
      <c r="C4" t="s">
        <v>59</v>
      </c>
      <c r="D4" t="s">
        <v>64</v>
      </c>
      <c r="E4" s="1">
        <v>45126.875</v>
      </c>
      <c r="F4" s="7">
        <v>45126</v>
      </c>
      <c r="G4" s="5">
        <v>0.875</v>
      </c>
      <c r="H4" t="s">
        <v>22</v>
      </c>
      <c r="I4">
        <v>22874</v>
      </c>
      <c r="J4">
        <v>1517</v>
      </c>
      <c r="K4">
        <v>22874</v>
      </c>
    </row>
    <row r="10" spans="1:11" x14ac:dyDescent="0.2">
      <c r="A10" s="8" t="s">
        <v>115</v>
      </c>
      <c r="B10" t="s">
        <v>125</v>
      </c>
      <c r="C10" t="s">
        <v>119</v>
      </c>
    </row>
    <row r="11" spans="1:11" x14ac:dyDescent="0.2">
      <c r="A11" s="9" t="s">
        <v>122</v>
      </c>
      <c r="B11" s="12">
        <v>131017</v>
      </c>
      <c r="C11">
        <v>1144317</v>
      </c>
    </row>
    <row r="12" spans="1:11" x14ac:dyDescent="0.2">
      <c r="A12" s="14" t="s">
        <v>15</v>
      </c>
      <c r="B12" s="12">
        <v>131017</v>
      </c>
      <c r="C12">
        <v>1144317</v>
      </c>
    </row>
    <row r="13" spans="1:11" x14ac:dyDescent="0.2">
      <c r="A13" s="9" t="s">
        <v>121</v>
      </c>
      <c r="B13" s="12">
        <v>5234</v>
      </c>
      <c r="C13">
        <v>57798</v>
      </c>
    </row>
    <row r="14" spans="1:11" x14ac:dyDescent="0.2">
      <c r="A14" s="14" t="s">
        <v>12</v>
      </c>
      <c r="B14" s="12">
        <v>5234</v>
      </c>
      <c r="C14">
        <v>57798</v>
      </c>
    </row>
    <row r="15" spans="1:11" x14ac:dyDescent="0.2">
      <c r="A15" s="9" t="s">
        <v>59</v>
      </c>
      <c r="B15" s="12">
        <v>1517</v>
      </c>
      <c r="C15">
        <v>22874</v>
      </c>
    </row>
    <row r="16" spans="1:11" x14ac:dyDescent="0.2">
      <c r="A16" s="14" t="s">
        <v>22</v>
      </c>
      <c r="B16" s="12">
        <v>1517</v>
      </c>
      <c r="C16">
        <v>22874</v>
      </c>
    </row>
    <row r="17" spans="1:3" x14ac:dyDescent="0.2">
      <c r="A17" s="9" t="s">
        <v>116</v>
      </c>
      <c r="B17" s="12">
        <v>137768</v>
      </c>
      <c r="C17">
        <v>1224989</v>
      </c>
    </row>
  </sheetData>
  <hyperlinks>
    <hyperlink ref="D2" r:id="rId2" xr:uid="{EC417203-C5B1-8F44-8A29-A12CFF6BDB4F}"/>
  </hyperlinks>
  <pageMargins left="0.7" right="0.7" top="0.75" bottom="0.75" header="0.3" footer="0.3"/>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44911CFB13144C91BE65D1D5DF3049" ma:contentTypeVersion="17" ma:contentTypeDescription="Create a new document." ma:contentTypeScope="" ma:versionID="0b1f8767241f0ab812dc59f1530db457">
  <xsd:schema xmlns:xsd="http://www.w3.org/2001/XMLSchema" xmlns:xs="http://www.w3.org/2001/XMLSchema" xmlns:p="http://schemas.microsoft.com/office/2006/metadata/properties" xmlns:ns2="77ee6fb9-500f-4f85-8d23-bac26f77cd9e" xmlns:ns3="9da1de63-58df-4da2-bf04-ebbf1b57ec90" targetNamespace="http://schemas.microsoft.com/office/2006/metadata/properties" ma:root="true" ma:fieldsID="1774c4c973bc286581d6262f0c574027" ns2:_="" ns3:_="">
    <xsd:import namespace="77ee6fb9-500f-4f85-8d23-bac26f77cd9e"/>
    <xsd:import namespace="9da1de63-58df-4da2-bf04-ebbf1b57ec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ee6fb9-500f-4f85-8d23-bac26f77cd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6856c93-c25c-4a86-b737-ddeb5ff1626e"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a1de63-58df-4da2-bf04-ebbf1b57ec9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a256f22-381e-418f-ae54-7e35bce1fbb1}" ma:internalName="TaxCatchAll" ma:showField="CatchAllData" ma:web="9da1de63-58df-4da2-bf04-ebbf1b57ec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11A7E5-CA1C-44AD-B954-478F09878A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ee6fb9-500f-4f85-8d23-bac26f77cd9e"/>
    <ds:schemaRef ds:uri="9da1de63-58df-4da2-bf04-ebbf1b57ec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C1A556-142E-4087-815A-792B30AFFB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Combined Data</vt:lpstr>
      <vt:lpstr>Pivot Data</vt:lpstr>
      <vt:lpstr>Further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Fanny Tangen</dc:creator>
  <cp:keywords/>
  <dc:description/>
  <cp:lastModifiedBy>Alice Smith</cp:lastModifiedBy>
  <cp:revision/>
  <dcterms:created xsi:type="dcterms:W3CDTF">2023-09-15T16:11:04Z</dcterms:created>
  <dcterms:modified xsi:type="dcterms:W3CDTF">2024-09-10T13:09:15Z</dcterms:modified>
  <cp:category/>
  <cp:contentStatus/>
</cp:coreProperties>
</file>