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licemaestri/Dropbox/phages-bacteria coevolution/manuscripts/Cell_Press_submission4/Final_submission/Raw_Data/"/>
    </mc:Choice>
  </mc:AlternateContent>
  <xr:revisionPtr revIDLastSave="0" documentId="13_ncr:1_{142367E3-546B-5748-BE8C-0B618854B4CD}" xr6:coauthVersionLast="36" xr6:coauthVersionMax="36" xr10:uidLastSave="{00000000-0000-0000-0000-000000000000}"/>
  <bookViews>
    <workbookView xWindow="0" yWindow="3440" windowWidth="18420" windowHeight="15100" activeTab="5" xr2:uid="{00000000-000D-0000-FFFF-FFFF00000000}"/>
  </bookViews>
  <sheets>
    <sheet name="Fig.S1A" sheetId="2" r:id="rId1"/>
    <sheet name="Fig.S1B" sheetId="1" r:id="rId2"/>
    <sheet name="Fig.S1C" sheetId="6" r:id="rId3"/>
    <sheet name="Fig.S1D" sheetId="3" r:id="rId4"/>
    <sheet name="Fig.S1E" sheetId="4" r:id="rId5"/>
    <sheet name="Fig.S1F" sheetId="7" r:id="rId6"/>
    <sheet name="Fig.S1H" sheetId="5" r:id="rId7"/>
  </sheets>
  <definedNames>
    <definedName name="_xlnm._FilterDatabase" localSheetId="1" hidden="1">Fig.S1B!$A$1:$H$169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C5" i="7"/>
  <c r="C4" i="7"/>
  <c r="B4" i="7"/>
  <c r="B6" i="7"/>
</calcChain>
</file>

<file path=xl/sharedStrings.xml><?xml version="1.0" encoding="utf-8"?>
<sst xmlns="http://schemas.openxmlformats.org/spreadsheetml/2006/main" count="456" uniqueCount="56">
  <si>
    <t>Titer</t>
  </si>
  <si>
    <t>Dilution</t>
  </si>
  <si>
    <t>Plaques</t>
  </si>
  <si>
    <t>Lawn</t>
  </si>
  <si>
    <t>Day</t>
  </si>
  <si>
    <t>MOI</t>
  </si>
  <si>
    <t>Treatment</t>
  </si>
  <si>
    <t>Replicate</t>
  </si>
  <si>
    <t>SMC4386-WT</t>
  </si>
  <si>
    <t>PA14 ΔCRISPR</t>
  </si>
  <si>
    <t>LB</t>
  </si>
  <si>
    <t>190,4761900*</t>
  </si>
  <si>
    <t>1</t>
  </si>
  <si>
    <t>2</t>
  </si>
  <si>
    <t>3</t>
  </si>
  <si>
    <t>4</t>
  </si>
  <si>
    <t>5</t>
  </si>
  <si>
    <t>6</t>
  </si>
  <si>
    <t>Adsorption assay (% free DMS3vir)</t>
  </si>
  <si>
    <t>PA14-Surface mutant</t>
  </si>
  <si>
    <t>Time (min)</t>
  </si>
  <si>
    <t>Fraction DMS3 lysogens</t>
  </si>
  <si>
    <t>Time (d.p.i.)</t>
  </si>
  <si>
    <t>SMC4386 ΔCRISPR</t>
  </si>
  <si>
    <t>DMS3vir</t>
  </si>
  <si>
    <t>DMS3virΔacr</t>
  </si>
  <si>
    <t>Phage</t>
  </si>
  <si>
    <t>Efficiency of Plaquing (EOP)</t>
  </si>
  <si>
    <t>ΔCRΔmad1</t>
  </si>
  <si>
    <t>ΔCRΔmad2</t>
  </si>
  <si>
    <t>ΔCRΔmad3</t>
  </si>
  <si>
    <t>ΔCRΔmad4</t>
  </si>
  <si>
    <t>ΔCRΔmad6</t>
  </si>
  <si>
    <t>ΔCRΔmad7</t>
  </si>
  <si>
    <t>ΔCR</t>
  </si>
  <si>
    <t>no plasmid</t>
  </si>
  <si>
    <t>pLola-ctrl</t>
  </si>
  <si>
    <t>pLola-mad1</t>
  </si>
  <si>
    <t>pLola-mad2</t>
  </si>
  <si>
    <t>pLola-mad3</t>
  </si>
  <si>
    <t>pLola-mad4</t>
  </si>
  <si>
    <t>pLola-mad6</t>
  </si>
  <si>
    <t>pLola-mad6_DFGmut</t>
  </si>
  <si>
    <t>pLola-mad6_HRDmut</t>
  </si>
  <si>
    <t>pLola-mad7</t>
  </si>
  <si>
    <t>PhageTitre (PFU/mL)</t>
  </si>
  <si>
    <r>
      <rPr>
        <sz val="12"/>
        <color theme="1"/>
        <rFont val="Calibri"/>
        <family val="2"/>
      </rPr>
      <t>∆</t>
    </r>
    <r>
      <rPr>
        <sz val="12"/>
        <color theme="1"/>
        <rFont val="Times New Roman"/>
        <family val="1"/>
      </rPr>
      <t>CRISPR∆MADS</t>
    </r>
  </si>
  <si>
    <t>Phage Titre at 1 d.p.i. (PFU/mL)</t>
  </si>
  <si>
    <t>WT</t>
  </si>
  <si>
    <t>Initial phage inoculum (PFU/mL)</t>
  </si>
  <si>
    <t>ΔCRISPR</t>
  </si>
  <si>
    <t>Total</t>
  </si>
  <si>
    <t>Tn5 insertion</t>
  </si>
  <si>
    <t>Tn5 insertion + DMS3 lysogens</t>
  </si>
  <si>
    <t>Time (dpi)</t>
  </si>
  <si>
    <t>Infection of Tn5-SMC4386-mutants with DMS3-Gm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</si>
</sst>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"/>
    <numFmt numFmtId="166" formatCode="0.0000E+00"/>
    <numFmt numFmtId="167" formatCode="0E+00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Helvetica Neue"/>
      <family val="2"/>
    </font>
    <font>
      <sz val="12"/>
      <color rgb="FF000000"/>
      <name val="Helvetica Neue"/>
      <family val="2"/>
    </font>
    <font>
      <sz val="9"/>
      <color theme="1"/>
      <name val="Times New Roman"/>
      <family val="1"/>
    </font>
    <font>
      <sz val="12"/>
      <color rgb="FF242424"/>
      <name val="Times New Roman"/>
      <family val="1"/>
    </font>
    <font>
      <sz val="15"/>
      <color rgb="FF242424"/>
      <name val="Times New Roman"/>
      <family val="1"/>
    </font>
    <font>
      <sz val="10"/>
      <color rgb="FF24242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DC0BF"/>
        <bgColor auto="1"/>
      </patternFill>
    </fill>
    <fill>
      <patternFill patternType="solid">
        <fgColor rgb="FFDBDBDB"/>
        <bgColor auto="1"/>
      </patternFill>
    </fill>
  </fills>
  <borders count="26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/>
      <right/>
      <top/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3F3F3F"/>
      </bottom>
      <diagonal/>
    </border>
    <border>
      <left/>
      <right/>
      <top style="thin">
        <color rgb="FFA5A5A5"/>
      </top>
      <bottom style="thin">
        <color rgb="FF3F3F3F"/>
      </bottom>
      <diagonal/>
    </border>
    <border>
      <left/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2" fillId="2" borderId="8" xfId="0" applyFont="1" applyFill="1" applyBorder="1" applyAlignment="1">
      <alignment vertical="top"/>
    </xf>
    <xf numFmtId="49" fontId="2" fillId="2" borderId="9" xfId="0" applyNumberFormat="1" applyFont="1" applyFill="1" applyBorder="1" applyAlignment="1">
      <alignment vertical="top"/>
    </xf>
    <xf numFmtId="49" fontId="2" fillId="2" borderId="10" xfId="0" applyNumberFormat="1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0" borderId="0" xfId="0" applyFont="1"/>
    <xf numFmtId="0" fontId="8" fillId="0" borderId="15" xfId="0" applyFont="1" applyBorder="1"/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19" xfId="0" applyFont="1" applyBorder="1"/>
    <xf numFmtId="0" fontId="9" fillId="0" borderId="20" xfId="0" applyFont="1" applyBorder="1"/>
    <xf numFmtId="0" fontId="9" fillId="0" borderId="0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9" fillId="0" borderId="25" xfId="0" applyFont="1" applyBorder="1"/>
    <xf numFmtId="0" fontId="11" fillId="2" borderId="1" xfId="0" applyFont="1" applyFill="1" applyBorder="1" applyAlignment="1">
      <alignment vertical="top"/>
    </xf>
    <xf numFmtId="0" fontId="11" fillId="2" borderId="8" xfId="0" applyFont="1" applyFill="1" applyBorder="1" applyAlignment="1">
      <alignment horizontal="right" vertical="top"/>
    </xf>
    <xf numFmtId="49" fontId="11" fillId="2" borderId="9" xfId="0" applyNumberFormat="1" applyFont="1" applyFill="1" applyBorder="1" applyAlignment="1">
      <alignment vertical="top"/>
    </xf>
    <xf numFmtId="49" fontId="11" fillId="2" borderId="10" xfId="0" applyNumberFormat="1" applyFont="1" applyFill="1" applyBorder="1" applyAlignment="1">
      <alignment vertical="top"/>
    </xf>
    <xf numFmtId="0" fontId="11" fillId="2" borderId="8" xfId="0" applyFont="1" applyFill="1" applyBorder="1" applyAlignment="1">
      <alignment vertical="top"/>
    </xf>
    <xf numFmtId="49" fontId="11" fillId="3" borderId="2" xfId="0" applyNumberFormat="1" applyFont="1" applyFill="1" applyBorder="1" applyAlignment="1">
      <alignment vertical="top"/>
    </xf>
    <xf numFmtId="1" fontId="12" fillId="0" borderId="3" xfId="0" applyNumberFormat="1" applyFont="1" applyBorder="1" applyAlignment="1">
      <alignment vertical="top"/>
    </xf>
    <xf numFmtId="1" fontId="12" fillId="0" borderId="4" xfId="0" applyNumberFormat="1" applyFont="1" applyBorder="1" applyAlignment="1">
      <alignment vertical="top"/>
    </xf>
    <xf numFmtId="164" fontId="12" fillId="0" borderId="4" xfId="0" applyNumberFormat="1" applyFont="1" applyBorder="1" applyAlignment="1">
      <alignment vertical="top"/>
    </xf>
    <xf numFmtId="165" fontId="12" fillId="0" borderId="4" xfId="0" applyNumberFormat="1" applyFont="1" applyBorder="1" applyAlignment="1">
      <alignment vertical="top"/>
    </xf>
    <xf numFmtId="49" fontId="11" fillId="3" borderId="5" xfId="0" applyNumberFormat="1" applyFont="1" applyFill="1" applyBorder="1" applyAlignment="1">
      <alignment vertical="top"/>
    </xf>
    <xf numFmtId="0" fontId="12" fillId="0" borderId="6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164" fontId="12" fillId="0" borderId="7" xfId="0" applyNumberFormat="1" applyFont="1" applyBorder="1" applyAlignment="1">
      <alignment vertical="top"/>
    </xf>
    <xf numFmtId="0" fontId="11" fillId="3" borderId="2" xfId="0" applyFont="1" applyFill="1" applyBorder="1" applyAlignment="1">
      <alignment vertical="top"/>
    </xf>
    <xf numFmtId="0" fontId="12" fillId="0" borderId="3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11" fillId="3" borderId="5" xfId="0" applyFont="1" applyFill="1" applyBorder="1" applyAlignment="1">
      <alignment vertical="top"/>
    </xf>
    <xf numFmtId="0" fontId="7" fillId="0" borderId="0" xfId="0" applyFont="1" applyAlignment="1">
      <alignment horizontal="center"/>
    </xf>
    <xf numFmtId="0" fontId="10" fillId="0" borderId="0" xfId="0" applyFont="1"/>
    <xf numFmtId="0" fontId="14" fillId="0" borderId="0" xfId="0" applyFont="1" applyAlignment="1">
      <alignment vertical="top"/>
    </xf>
    <xf numFmtId="49" fontId="14" fillId="2" borderId="10" xfId="0" applyNumberFormat="1" applyFont="1" applyFill="1" applyBorder="1" applyAlignment="1">
      <alignment vertical="top"/>
    </xf>
    <xf numFmtId="0" fontId="14" fillId="0" borderId="1" xfId="0" applyFont="1" applyFill="1" applyBorder="1" applyAlignment="1">
      <alignment vertical="top"/>
    </xf>
    <xf numFmtId="49" fontId="4" fillId="2" borderId="10" xfId="0" applyNumberFormat="1" applyFont="1" applyFill="1" applyBorder="1" applyAlignment="1">
      <alignment vertical="top"/>
    </xf>
    <xf numFmtId="0" fontId="14" fillId="0" borderId="2" xfId="0" applyFont="1" applyFill="1" applyBorder="1" applyAlignment="1">
      <alignment vertical="top"/>
    </xf>
    <xf numFmtId="0" fontId="14" fillId="0" borderId="4" xfId="0" applyFont="1" applyBorder="1" applyAlignment="1">
      <alignment vertical="top"/>
    </xf>
    <xf numFmtId="0" fontId="14" fillId="0" borderId="5" xfId="0" applyFont="1" applyFill="1" applyBorder="1" applyAlignment="1">
      <alignment vertical="top"/>
    </xf>
    <xf numFmtId="0" fontId="14" fillId="0" borderId="7" xfId="0" applyFont="1" applyBorder="1" applyAlignment="1">
      <alignment vertical="top"/>
    </xf>
    <xf numFmtId="166" fontId="14" fillId="0" borderId="5" xfId="0" applyNumberFormat="1" applyFont="1" applyFill="1" applyBorder="1" applyAlignment="1">
      <alignment vertical="top"/>
    </xf>
    <xf numFmtId="164" fontId="14" fillId="0" borderId="7" xfId="0" applyNumberFormat="1" applyFont="1" applyBorder="1" applyAlignment="1">
      <alignment vertical="top"/>
    </xf>
    <xf numFmtId="167" fontId="14" fillId="0" borderId="7" xfId="0" applyNumberFormat="1" applyFont="1" applyBorder="1" applyAlignment="1">
      <alignment vertical="top"/>
    </xf>
    <xf numFmtId="0" fontId="16" fillId="0" borderId="0" xfId="0" applyFont="1"/>
    <xf numFmtId="0" fontId="17" fillId="0" borderId="0" xfId="0" applyFont="1"/>
    <xf numFmtId="0" fontId="18" fillId="0" borderId="0" xfId="0" applyFont="1"/>
    <xf numFmtId="11" fontId="17" fillId="0" borderId="0" xfId="0" applyNumberFormat="1" applyFont="1"/>
    <xf numFmtId="11" fontId="16" fillId="0" borderId="0" xfId="0" applyNumberFormat="1" applyFont="1" applyBorder="1"/>
    <xf numFmtId="0" fontId="7" fillId="0" borderId="0" xfId="0" applyFont="1" applyBorder="1"/>
    <xf numFmtId="0" fontId="16" fillId="0" borderId="0" xfId="0" applyFont="1" applyBorder="1"/>
    <xf numFmtId="164" fontId="12" fillId="0" borderId="0" xfId="0" applyNumberFormat="1" applyFont="1" applyBorder="1" applyAlignment="1">
      <alignment vertical="top"/>
    </xf>
    <xf numFmtId="11" fontId="7" fillId="0" borderId="0" xfId="0" applyNumberFormat="1" applyFont="1"/>
    <xf numFmtId="0" fontId="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1" fontId="8" fillId="0" borderId="0" xfId="0" applyNumberFormat="1" applyFont="1" applyAlignment="1">
      <alignment horizontal="left"/>
    </xf>
    <xf numFmtId="11" fontId="19" fillId="0" borderId="0" xfId="0" applyNumberFormat="1" applyFont="1" applyAlignment="1">
      <alignment horizontal="left"/>
    </xf>
    <xf numFmtId="0" fontId="1" fillId="0" borderId="11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 vertical="top"/>
    </xf>
    <xf numFmtId="49" fontId="2" fillId="2" borderId="13" xfId="0" applyNumberFormat="1" applyFont="1" applyFill="1" applyBorder="1" applyAlignment="1">
      <alignment horizontal="center" vertical="top"/>
    </xf>
    <xf numFmtId="49" fontId="2" fillId="2" borderId="14" xfId="0" applyNumberFormat="1" applyFont="1" applyFill="1" applyBorder="1" applyAlignment="1">
      <alignment horizontal="center" vertical="top"/>
    </xf>
    <xf numFmtId="0" fontId="15" fillId="0" borderId="11" xfId="0" applyFont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top"/>
    </xf>
    <xf numFmtId="49" fontId="4" fillId="2" borderId="13" xfId="0" applyNumberFormat="1" applyFont="1" applyFill="1" applyBorder="1" applyAlignment="1">
      <alignment horizontal="center" vertical="top"/>
    </xf>
    <xf numFmtId="49" fontId="4" fillId="2" borderId="14" xfId="0" applyNumberFormat="1" applyFont="1" applyFill="1" applyBorder="1" applyAlignment="1">
      <alignment horizontal="center" vertical="top"/>
    </xf>
    <xf numFmtId="0" fontId="13" fillId="0" borderId="0" xfId="0" applyFont="1" applyAlignment="1">
      <alignment horizontal="center" vertical="center"/>
    </xf>
    <xf numFmtId="49" fontId="11" fillId="2" borderId="12" xfId="0" applyNumberFormat="1" applyFont="1" applyFill="1" applyBorder="1" applyAlignment="1">
      <alignment horizontal="center" vertical="top"/>
    </xf>
    <xf numFmtId="49" fontId="11" fillId="2" borderId="13" xfId="0" applyNumberFormat="1" applyFont="1" applyFill="1" applyBorder="1" applyAlignment="1">
      <alignment horizontal="center" vertical="top"/>
    </xf>
    <xf numFmtId="49" fontId="11" fillId="2" borderId="14" xfId="0" applyNumberFormat="1" applyFont="1" applyFill="1" applyBorder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workbookViewId="0">
      <selection activeCell="B18" sqref="B18"/>
    </sheetView>
  </sheetViews>
  <sheetFormatPr baseColWidth="10" defaultColWidth="10.6640625" defaultRowHeight="16" x14ac:dyDescent="0.2"/>
  <cols>
    <col min="6" max="6" width="13.1640625" customWidth="1"/>
    <col min="7" max="7" width="16" customWidth="1"/>
  </cols>
  <sheetData>
    <row r="1" spans="1:19" x14ac:dyDescent="0.2">
      <c r="B1" s="71" t="s">
        <v>18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x14ac:dyDescent="0.2">
      <c r="A2" s="1"/>
      <c r="B2" s="72" t="s">
        <v>9</v>
      </c>
      <c r="C2" s="73"/>
      <c r="D2" s="73"/>
      <c r="E2" s="73"/>
      <c r="F2" s="73"/>
      <c r="G2" s="74"/>
      <c r="H2" s="72" t="s">
        <v>8</v>
      </c>
      <c r="I2" s="73"/>
      <c r="J2" s="73"/>
      <c r="K2" s="73"/>
      <c r="L2" s="73"/>
      <c r="M2" s="74"/>
      <c r="N2" s="72" t="s">
        <v>10</v>
      </c>
      <c r="O2" s="73"/>
      <c r="P2" s="74"/>
      <c r="Q2" s="72" t="s">
        <v>19</v>
      </c>
      <c r="R2" s="73"/>
      <c r="S2" s="74"/>
    </row>
    <row r="3" spans="1:19" x14ac:dyDescent="0.2">
      <c r="A3" s="9"/>
      <c r="B3" s="10" t="s">
        <v>12</v>
      </c>
      <c r="C3" s="11" t="s">
        <v>13</v>
      </c>
      <c r="D3" s="11" t="s">
        <v>14</v>
      </c>
      <c r="E3" s="11" t="s">
        <v>15</v>
      </c>
      <c r="F3" s="11" t="s">
        <v>16</v>
      </c>
      <c r="G3" s="11" t="s">
        <v>17</v>
      </c>
      <c r="H3" s="10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12</v>
      </c>
      <c r="O3" s="11" t="s">
        <v>13</v>
      </c>
      <c r="P3" s="11" t="s">
        <v>14</v>
      </c>
      <c r="Q3" s="11" t="s">
        <v>12</v>
      </c>
      <c r="R3" s="11" t="s">
        <v>13</v>
      </c>
      <c r="S3" s="11" t="s">
        <v>14</v>
      </c>
    </row>
    <row r="4" spans="1:19" x14ac:dyDescent="0.2">
      <c r="A4" s="12" t="s">
        <v>20</v>
      </c>
    </row>
    <row r="5" spans="1:19" x14ac:dyDescent="0.2">
      <c r="A5" s="2">
        <v>0</v>
      </c>
      <c r="B5" s="3">
        <v>100</v>
      </c>
      <c r="C5" s="4">
        <v>100</v>
      </c>
      <c r="D5" s="4">
        <v>100</v>
      </c>
      <c r="E5" s="4">
        <v>100</v>
      </c>
      <c r="F5" s="4">
        <v>100</v>
      </c>
      <c r="G5" s="4">
        <v>100</v>
      </c>
      <c r="H5" s="4">
        <v>100</v>
      </c>
      <c r="I5" s="4">
        <v>100</v>
      </c>
      <c r="J5" s="4">
        <v>100</v>
      </c>
      <c r="K5" s="4">
        <v>100</v>
      </c>
      <c r="L5" s="4">
        <v>100</v>
      </c>
      <c r="M5" s="4">
        <v>100</v>
      </c>
      <c r="N5" s="4">
        <v>100</v>
      </c>
      <c r="O5" s="4">
        <v>100</v>
      </c>
      <c r="P5" s="4">
        <v>100</v>
      </c>
      <c r="Q5" s="4">
        <v>100</v>
      </c>
      <c r="R5" s="4">
        <v>100</v>
      </c>
      <c r="S5" s="4">
        <v>100</v>
      </c>
    </row>
    <row r="6" spans="1:19" x14ac:dyDescent="0.2">
      <c r="A6" s="5">
        <v>6</v>
      </c>
      <c r="B6" s="6">
        <v>80</v>
      </c>
      <c r="C6" s="7">
        <v>54.5</v>
      </c>
      <c r="D6" s="7">
        <v>58.181818200000002</v>
      </c>
      <c r="E6" s="7">
        <v>95</v>
      </c>
      <c r="F6" s="7">
        <v>97.959183699999997</v>
      </c>
      <c r="G6" s="7">
        <v>85.714285700000005</v>
      </c>
      <c r="H6" s="7">
        <v>105</v>
      </c>
      <c r="I6" s="7">
        <v>56.1</v>
      </c>
      <c r="J6" s="7">
        <v>73</v>
      </c>
      <c r="K6" s="7">
        <v>68.5</v>
      </c>
      <c r="L6" s="7">
        <v>76.5</v>
      </c>
      <c r="M6" s="7">
        <v>69.2</v>
      </c>
      <c r="N6" s="7"/>
      <c r="O6" s="7"/>
      <c r="P6" s="7"/>
      <c r="Q6" s="7"/>
      <c r="R6" s="7"/>
      <c r="S6" s="7"/>
    </row>
    <row r="7" spans="1:19" x14ac:dyDescent="0.2">
      <c r="A7" s="5">
        <v>12</v>
      </c>
      <c r="B7" s="6">
        <v>64.444444399999995</v>
      </c>
      <c r="C7" s="7">
        <v>80</v>
      </c>
      <c r="D7" s="7">
        <v>41.818181799999998</v>
      </c>
      <c r="E7" s="7">
        <v>60</v>
      </c>
      <c r="F7" s="7">
        <v>71.428571399999996</v>
      </c>
      <c r="G7" s="7">
        <v>85.714285700000005</v>
      </c>
      <c r="H7" s="7">
        <v>67.5</v>
      </c>
      <c r="I7" s="7">
        <v>51.5</v>
      </c>
      <c r="J7" s="7">
        <v>65.099999999999994</v>
      </c>
      <c r="K7" s="7">
        <v>83.3</v>
      </c>
      <c r="L7" s="7">
        <v>51</v>
      </c>
      <c r="M7" s="7">
        <v>79.5</v>
      </c>
      <c r="N7" s="7"/>
      <c r="O7" s="7"/>
      <c r="P7" s="7"/>
      <c r="Q7" s="7"/>
      <c r="R7" s="7"/>
      <c r="S7" s="7"/>
    </row>
    <row r="8" spans="1:19" x14ac:dyDescent="0.2">
      <c r="A8" s="5">
        <v>18</v>
      </c>
      <c r="B8" s="6">
        <v>82.222222200000004</v>
      </c>
      <c r="C8" s="7">
        <v>69.099999999999994</v>
      </c>
      <c r="D8" s="7">
        <v>70.909090899999995</v>
      </c>
      <c r="E8" s="7">
        <v>75</v>
      </c>
      <c r="F8" s="7">
        <v>55.102040799999997</v>
      </c>
      <c r="G8" s="7">
        <v>83.333333300000007</v>
      </c>
      <c r="H8" s="7">
        <v>105</v>
      </c>
      <c r="I8" s="7">
        <v>57.6</v>
      </c>
      <c r="J8" s="7">
        <v>74.599999999999994</v>
      </c>
      <c r="K8" s="7">
        <v>68.5</v>
      </c>
      <c r="L8" s="7">
        <v>70.599999999999994</v>
      </c>
      <c r="M8" s="7">
        <v>66.7</v>
      </c>
      <c r="N8" s="7"/>
      <c r="O8" s="7"/>
      <c r="P8" s="7"/>
      <c r="Q8" s="7"/>
      <c r="R8" s="7"/>
      <c r="S8" s="7"/>
    </row>
    <row r="9" spans="1:19" x14ac:dyDescent="0.2">
      <c r="A9" s="5">
        <v>24</v>
      </c>
      <c r="B9" s="6">
        <v>64.444444399999995</v>
      </c>
      <c r="C9" s="7">
        <v>50.9</v>
      </c>
      <c r="D9" s="7">
        <v>38.181818200000002</v>
      </c>
      <c r="E9" s="7">
        <v>70</v>
      </c>
      <c r="F9" s="7">
        <v>73.469387699999999</v>
      </c>
      <c r="G9" s="7">
        <v>71.428571399999996</v>
      </c>
      <c r="H9" s="7">
        <v>52.5</v>
      </c>
      <c r="I9" s="7">
        <v>47</v>
      </c>
      <c r="J9" s="7">
        <v>52.4</v>
      </c>
      <c r="K9" s="7">
        <v>42.6</v>
      </c>
      <c r="L9" s="7">
        <v>58.8</v>
      </c>
      <c r="M9" s="7">
        <v>61.5</v>
      </c>
      <c r="N9" s="7"/>
      <c r="O9" s="7"/>
      <c r="P9" s="7"/>
      <c r="Q9" s="7"/>
      <c r="R9" s="7"/>
      <c r="S9" s="7"/>
    </row>
    <row r="10" spans="1:19" x14ac:dyDescent="0.2">
      <c r="A10" s="5">
        <v>30</v>
      </c>
      <c r="B10" s="6">
        <v>42.222222199999997</v>
      </c>
      <c r="C10" s="7">
        <v>65.5</v>
      </c>
      <c r="D10" s="7">
        <v>40</v>
      </c>
      <c r="E10" s="7">
        <v>55</v>
      </c>
      <c r="F10" s="7">
        <v>44.897959200000003</v>
      </c>
      <c r="G10" s="7">
        <v>69.047618999999997</v>
      </c>
      <c r="H10" s="7">
        <v>55</v>
      </c>
      <c r="I10" s="7">
        <v>71.2</v>
      </c>
      <c r="J10" s="7">
        <v>57.1</v>
      </c>
      <c r="K10" s="7">
        <v>46.3</v>
      </c>
      <c r="L10" s="7">
        <v>70.599999999999994</v>
      </c>
      <c r="M10" s="7">
        <v>46.2</v>
      </c>
      <c r="N10" s="7"/>
      <c r="O10" s="7"/>
      <c r="P10" s="7"/>
      <c r="Q10" s="7"/>
      <c r="R10" s="7"/>
      <c r="S10" s="7"/>
    </row>
    <row r="11" spans="1:19" x14ac:dyDescent="0.2">
      <c r="A11" s="5">
        <v>36</v>
      </c>
      <c r="B11" s="6">
        <v>40</v>
      </c>
      <c r="C11" s="7">
        <v>60</v>
      </c>
      <c r="D11" s="7">
        <v>49.090909099999998</v>
      </c>
      <c r="E11" s="7">
        <v>80</v>
      </c>
      <c r="F11" s="7">
        <v>65.306122400000007</v>
      </c>
      <c r="G11" s="7">
        <v>73.809523799999994</v>
      </c>
      <c r="H11" s="7">
        <v>45</v>
      </c>
      <c r="I11" s="7">
        <v>28.8</v>
      </c>
      <c r="J11" s="7">
        <v>41.3</v>
      </c>
      <c r="K11" s="7">
        <v>35.200000000000003</v>
      </c>
      <c r="L11" s="7">
        <v>64.7</v>
      </c>
      <c r="M11" s="7">
        <v>59</v>
      </c>
      <c r="N11" s="7"/>
      <c r="O11" s="7"/>
      <c r="P11" s="7"/>
      <c r="Q11" s="7"/>
      <c r="R11" s="7"/>
      <c r="S11" s="7"/>
    </row>
    <row r="12" spans="1:19" x14ac:dyDescent="0.2">
      <c r="A12" s="5">
        <v>42</v>
      </c>
      <c r="B12" s="6">
        <v>55.555555599999998</v>
      </c>
      <c r="C12" s="7">
        <v>43.6</v>
      </c>
      <c r="D12" s="7">
        <v>30.909090899999999</v>
      </c>
      <c r="E12" s="7">
        <v>67.5</v>
      </c>
      <c r="F12" s="7">
        <v>57.142857100000001</v>
      </c>
      <c r="G12" s="8" t="s">
        <v>11</v>
      </c>
      <c r="H12" s="7">
        <v>62.5</v>
      </c>
      <c r="I12" s="7">
        <v>40.9</v>
      </c>
      <c r="J12" s="7">
        <v>42.9</v>
      </c>
      <c r="K12" s="7">
        <v>44.4</v>
      </c>
      <c r="L12" s="7">
        <v>47.1</v>
      </c>
      <c r="M12" s="7">
        <v>53.8</v>
      </c>
      <c r="N12" s="7"/>
      <c r="O12" s="7"/>
      <c r="P12" s="7"/>
      <c r="Q12" s="7"/>
      <c r="R12" s="7"/>
      <c r="S12" s="7"/>
    </row>
    <row r="13" spans="1:19" x14ac:dyDescent="0.2">
      <c r="A13" s="5">
        <v>48</v>
      </c>
      <c r="B13" s="6">
        <v>33.3333333</v>
      </c>
      <c r="C13" s="7">
        <v>49.1</v>
      </c>
      <c r="D13" s="7">
        <v>41.818181799999998</v>
      </c>
      <c r="E13" s="7">
        <v>70</v>
      </c>
      <c r="F13" s="7">
        <v>55.102040799999997</v>
      </c>
      <c r="G13" s="7">
        <v>90.476190500000001</v>
      </c>
      <c r="H13" s="7">
        <v>60</v>
      </c>
      <c r="I13" s="7">
        <v>30.3</v>
      </c>
      <c r="J13" s="7">
        <v>39.700000000000003</v>
      </c>
      <c r="K13" s="7">
        <v>35.200000000000003</v>
      </c>
      <c r="L13" s="7">
        <v>37.299999999999997</v>
      </c>
      <c r="M13" s="7">
        <v>53.8</v>
      </c>
      <c r="N13" s="7"/>
      <c r="O13" s="7"/>
      <c r="P13" s="7"/>
      <c r="Q13" s="7"/>
      <c r="R13" s="7"/>
      <c r="S13" s="7"/>
    </row>
    <row r="14" spans="1:19" x14ac:dyDescent="0.2">
      <c r="A14" s="5">
        <v>54</v>
      </c>
      <c r="B14" s="6">
        <v>73.333333300000007</v>
      </c>
      <c r="C14" s="7">
        <v>30.9</v>
      </c>
      <c r="D14" s="7">
        <v>36.363636399999997</v>
      </c>
      <c r="E14" s="7">
        <v>90</v>
      </c>
      <c r="F14" s="7">
        <v>28.571428600000001</v>
      </c>
      <c r="G14" s="7">
        <v>57.142857100000001</v>
      </c>
      <c r="H14" s="7">
        <v>50</v>
      </c>
      <c r="I14" s="7">
        <v>43.9</v>
      </c>
      <c r="J14" s="7">
        <v>50.8</v>
      </c>
      <c r="K14" s="7">
        <v>38.9</v>
      </c>
      <c r="L14" s="7">
        <v>54.9</v>
      </c>
      <c r="M14" s="7">
        <v>66.7</v>
      </c>
      <c r="N14" s="7"/>
      <c r="O14" s="7"/>
      <c r="P14" s="7"/>
      <c r="Q14" s="7"/>
      <c r="R14" s="7"/>
      <c r="S14" s="7"/>
    </row>
    <row r="15" spans="1:19" x14ac:dyDescent="0.2">
      <c r="A15" s="5">
        <v>60</v>
      </c>
      <c r="B15" s="6">
        <v>51.111111100000002</v>
      </c>
      <c r="C15" s="7">
        <v>47.3</v>
      </c>
      <c r="D15" s="7">
        <v>58.181818200000002</v>
      </c>
      <c r="E15" s="7">
        <v>65</v>
      </c>
      <c r="F15" s="7">
        <v>71.428571399999996</v>
      </c>
      <c r="G15" s="7">
        <v>40.476190500000001</v>
      </c>
      <c r="H15" s="7">
        <v>60</v>
      </c>
      <c r="I15" s="7">
        <v>36.4</v>
      </c>
      <c r="J15" s="7">
        <v>46</v>
      </c>
      <c r="K15" s="7">
        <v>16.7</v>
      </c>
      <c r="L15" s="7">
        <v>35.299999999999997</v>
      </c>
      <c r="M15" s="7">
        <v>61.5</v>
      </c>
      <c r="N15" s="7">
        <v>127.58620689999999</v>
      </c>
      <c r="O15" s="7">
        <v>92.68292683</v>
      </c>
      <c r="P15" s="7">
        <v>74.999999990000006</v>
      </c>
      <c r="Q15" s="7">
        <v>88.636363650000007</v>
      </c>
      <c r="R15" s="7">
        <v>145.09803919999999</v>
      </c>
      <c r="S15" s="7">
        <v>117.3913043</v>
      </c>
    </row>
  </sheetData>
  <mergeCells count="5">
    <mergeCell ref="B1:S1"/>
    <mergeCell ref="B2:G2"/>
    <mergeCell ref="H2:M2"/>
    <mergeCell ref="N2:P2"/>
    <mergeCell ref="Q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9"/>
  <sheetViews>
    <sheetView topLeftCell="A153" workbookViewId="0">
      <selection activeCell="E170" sqref="E170"/>
    </sheetView>
  </sheetViews>
  <sheetFormatPr baseColWidth="10" defaultColWidth="10.6640625" defaultRowHeight="16" x14ac:dyDescent="0.2"/>
  <cols>
    <col min="2" max="2" width="15.5" customWidth="1"/>
    <col min="5" max="5" width="23.33203125" customWidth="1"/>
  </cols>
  <sheetData>
    <row r="1" spans="1:8" x14ac:dyDescent="0.2">
      <c r="A1" s="13" t="s">
        <v>7</v>
      </c>
      <c r="B1" s="13" t="s">
        <v>6</v>
      </c>
      <c r="C1" s="13" t="s">
        <v>5</v>
      </c>
      <c r="D1" s="45" t="s">
        <v>4</v>
      </c>
      <c r="E1" s="13" t="s">
        <v>3</v>
      </c>
      <c r="F1" s="13" t="s">
        <v>2</v>
      </c>
      <c r="G1" s="13" t="s">
        <v>1</v>
      </c>
      <c r="H1" s="13" t="s">
        <v>0</v>
      </c>
    </row>
    <row r="2" spans="1:8" x14ac:dyDescent="0.2">
      <c r="A2" s="13">
        <v>1</v>
      </c>
      <c r="B2" s="13" t="s">
        <v>8</v>
      </c>
      <c r="C2" s="13">
        <v>1E-4</v>
      </c>
      <c r="D2" s="45">
        <v>0</v>
      </c>
      <c r="E2" s="13" t="s">
        <v>46</v>
      </c>
      <c r="F2" s="13"/>
      <c r="G2" s="13"/>
      <c r="H2" s="13">
        <v>1000</v>
      </c>
    </row>
    <row r="3" spans="1:8" x14ac:dyDescent="0.2">
      <c r="A3" s="13">
        <v>2</v>
      </c>
      <c r="B3" s="13" t="s">
        <v>8</v>
      </c>
      <c r="C3" s="13">
        <v>1E-4</v>
      </c>
      <c r="D3" s="45">
        <v>0</v>
      </c>
      <c r="E3" s="13" t="s">
        <v>46</v>
      </c>
      <c r="F3" s="13"/>
      <c r="G3" s="13"/>
      <c r="H3" s="13">
        <v>1000</v>
      </c>
    </row>
    <row r="4" spans="1:8" x14ac:dyDescent="0.2">
      <c r="A4" s="13">
        <v>3</v>
      </c>
      <c r="B4" s="13" t="s">
        <v>8</v>
      </c>
      <c r="C4" s="13">
        <v>1E-4</v>
      </c>
      <c r="D4" s="45">
        <v>0</v>
      </c>
      <c r="E4" s="13" t="s">
        <v>46</v>
      </c>
      <c r="F4" s="13"/>
      <c r="G4" s="13"/>
      <c r="H4" s="13">
        <v>1000</v>
      </c>
    </row>
    <row r="5" spans="1:8" x14ac:dyDescent="0.2">
      <c r="A5" s="13">
        <v>4</v>
      </c>
      <c r="B5" s="13" t="s">
        <v>8</v>
      </c>
      <c r="C5" s="13">
        <v>1E-4</v>
      </c>
      <c r="D5" s="45">
        <v>0</v>
      </c>
      <c r="E5" s="13" t="s">
        <v>46</v>
      </c>
      <c r="F5" s="13"/>
      <c r="G5" s="13"/>
      <c r="H5" s="13">
        <v>1000</v>
      </c>
    </row>
    <row r="6" spans="1:8" x14ac:dyDescent="0.2">
      <c r="A6" s="13">
        <v>5</v>
      </c>
      <c r="B6" s="13" t="s">
        <v>8</v>
      </c>
      <c r="C6" s="13">
        <v>1E-4</v>
      </c>
      <c r="D6" s="45">
        <v>0</v>
      </c>
      <c r="E6" s="13" t="s">
        <v>46</v>
      </c>
      <c r="F6" s="13"/>
      <c r="G6" s="13"/>
      <c r="H6" s="13">
        <v>1000</v>
      </c>
    </row>
    <row r="7" spans="1:8" x14ac:dyDescent="0.2">
      <c r="A7" s="13">
        <v>6</v>
      </c>
      <c r="B7" s="13" t="s">
        <v>8</v>
      </c>
      <c r="C7" s="13">
        <v>1E-4</v>
      </c>
      <c r="D7" s="45">
        <v>0</v>
      </c>
      <c r="E7" s="13" t="s">
        <v>46</v>
      </c>
      <c r="F7" s="13"/>
      <c r="G7" s="13"/>
      <c r="H7" s="13">
        <v>1000</v>
      </c>
    </row>
    <row r="8" spans="1:8" x14ac:dyDescent="0.2">
      <c r="A8" s="13">
        <v>1</v>
      </c>
      <c r="B8" s="13" t="s">
        <v>8</v>
      </c>
      <c r="C8" s="13">
        <v>1E-3</v>
      </c>
      <c r="D8" s="45">
        <v>0</v>
      </c>
      <c r="E8" s="13" t="s">
        <v>46</v>
      </c>
      <c r="F8" s="13"/>
      <c r="G8" s="13"/>
      <c r="H8" s="13">
        <v>10000</v>
      </c>
    </row>
    <row r="9" spans="1:8" x14ac:dyDescent="0.2">
      <c r="A9" s="13">
        <v>2</v>
      </c>
      <c r="B9" s="13" t="s">
        <v>8</v>
      </c>
      <c r="C9" s="13">
        <v>1E-3</v>
      </c>
      <c r="D9" s="45">
        <v>0</v>
      </c>
      <c r="E9" s="13" t="s">
        <v>46</v>
      </c>
      <c r="F9" s="13"/>
      <c r="G9" s="13"/>
      <c r="H9" s="13">
        <v>10000</v>
      </c>
    </row>
    <row r="10" spans="1:8" x14ac:dyDescent="0.2">
      <c r="A10" s="13">
        <v>3</v>
      </c>
      <c r="B10" s="13" t="s">
        <v>8</v>
      </c>
      <c r="C10" s="13">
        <v>1E-3</v>
      </c>
      <c r="D10" s="45">
        <v>0</v>
      </c>
      <c r="E10" s="13" t="s">
        <v>46</v>
      </c>
      <c r="F10" s="13"/>
      <c r="G10" s="13"/>
      <c r="H10" s="13">
        <v>10000</v>
      </c>
    </row>
    <row r="11" spans="1:8" x14ac:dyDescent="0.2">
      <c r="A11" s="13">
        <v>4</v>
      </c>
      <c r="B11" s="13" t="s">
        <v>8</v>
      </c>
      <c r="C11" s="13">
        <v>1E-3</v>
      </c>
      <c r="D11" s="45">
        <v>0</v>
      </c>
      <c r="E11" s="13" t="s">
        <v>46</v>
      </c>
      <c r="F11" s="13"/>
      <c r="G11" s="13"/>
      <c r="H11" s="13">
        <v>10000</v>
      </c>
    </row>
    <row r="12" spans="1:8" x14ac:dyDescent="0.2">
      <c r="A12" s="13">
        <v>5</v>
      </c>
      <c r="B12" s="13" t="s">
        <v>8</v>
      </c>
      <c r="C12" s="13">
        <v>1E-3</v>
      </c>
      <c r="D12" s="45">
        <v>0</v>
      </c>
      <c r="E12" s="13" t="s">
        <v>46</v>
      </c>
      <c r="F12" s="13"/>
      <c r="G12" s="13"/>
      <c r="H12" s="13">
        <v>10000</v>
      </c>
    </row>
    <row r="13" spans="1:8" x14ac:dyDescent="0.2">
      <c r="A13" s="13">
        <v>6</v>
      </c>
      <c r="B13" s="13" t="s">
        <v>8</v>
      </c>
      <c r="C13" s="13">
        <v>1E-3</v>
      </c>
      <c r="D13" s="45">
        <v>0</v>
      </c>
      <c r="E13" s="13" t="s">
        <v>46</v>
      </c>
      <c r="F13" s="13"/>
      <c r="G13" s="13"/>
      <c r="H13" s="13">
        <v>10000</v>
      </c>
    </row>
    <row r="14" spans="1:8" x14ac:dyDescent="0.2">
      <c r="A14" s="13">
        <v>1</v>
      </c>
      <c r="B14" s="13" t="s">
        <v>8</v>
      </c>
      <c r="C14" s="13">
        <v>0.01</v>
      </c>
      <c r="D14" s="45">
        <v>0</v>
      </c>
      <c r="E14" s="13" t="s">
        <v>46</v>
      </c>
      <c r="F14" s="13"/>
      <c r="G14" s="13"/>
      <c r="H14" s="13">
        <v>100000</v>
      </c>
    </row>
    <row r="15" spans="1:8" x14ac:dyDescent="0.2">
      <c r="A15" s="13">
        <v>2</v>
      </c>
      <c r="B15" s="13" t="s">
        <v>8</v>
      </c>
      <c r="C15" s="13">
        <v>0.01</v>
      </c>
      <c r="D15" s="45">
        <v>0</v>
      </c>
      <c r="E15" s="13" t="s">
        <v>46</v>
      </c>
      <c r="F15" s="13"/>
      <c r="G15" s="13"/>
      <c r="H15" s="13">
        <v>100000</v>
      </c>
    </row>
    <row r="16" spans="1:8" x14ac:dyDescent="0.2">
      <c r="A16" s="13">
        <v>3</v>
      </c>
      <c r="B16" s="13" t="s">
        <v>8</v>
      </c>
      <c r="C16" s="13">
        <v>0.01</v>
      </c>
      <c r="D16" s="45">
        <v>0</v>
      </c>
      <c r="E16" s="13" t="s">
        <v>46</v>
      </c>
      <c r="F16" s="13"/>
      <c r="G16" s="13"/>
      <c r="H16" s="13">
        <v>100000</v>
      </c>
    </row>
    <row r="17" spans="1:8" x14ac:dyDescent="0.2">
      <c r="A17" s="13">
        <v>4</v>
      </c>
      <c r="B17" s="13" t="s">
        <v>8</v>
      </c>
      <c r="C17" s="13">
        <v>0.01</v>
      </c>
      <c r="D17" s="45">
        <v>0</v>
      </c>
      <c r="E17" s="13" t="s">
        <v>46</v>
      </c>
      <c r="F17" s="13"/>
      <c r="G17" s="13"/>
      <c r="H17" s="13">
        <v>100000</v>
      </c>
    </row>
    <row r="18" spans="1:8" x14ac:dyDescent="0.2">
      <c r="A18" s="13">
        <v>5</v>
      </c>
      <c r="B18" s="13" t="s">
        <v>8</v>
      </c>
      <c r="C18" s="13">
        <v>0.01</v>
      </c>
      <c r="D18" s="45">
        <v>0</v>
      </c>
      <c r="E18" s="13" t="s">
        <v>46</v>
      </c>
      <c r="F18" s="13"/>
      <c r="G18" s="13"/>
      <c r="H18" s="13">
        <v>100000</v>
      </c>
    </row>
    <row r="19" spans="1:8" x14ac:dyDescent="0.2">
      <c r="A19" s="13">
        <v>6</v>
      </c>
      <c r="B19" s="13" t="s">
        <v>8</v>
      </c>
      <c r="C19" s="13">
        <v>0.01</v>
      </c>
      <c r="D19" s="45">
        <v>0</v>
      </c>
      <c r="E19" s="13" t="s">
        <v>46</v>
      </c>
      <c r="F19" s="13"/>
      <c r="G19" s="13"/>
      <c r="H19" s="13">
        <v>100000</v>
      </c>
    </row>
    <row r="20" spans="1:8" x14ac:dyDescent="0.2">
      <c r="A20" s="13">
        <v>1</v>
      </c>
      <c r="B20" s="13" t="s">
        <v>8</v>
      </c>
      <c r="C20" s="13">
        <v>0.1</v>
      </c>
      <c r="D20" s="45">
        <v>0</v>
      </c>
      <c r="E20" s="13" t="s">
        <v>46</v>
      </c>
      <c r="F20" s="13"/>
      <c r="G20" s="13"/>
      <c r="H20" s="13">
        <v>1000000</v>
      </c>
    </row>
    <row r="21" spans="1:8" x14ac:dyDescent="0.2">
      <c r="A21" s="13">
        <v>2</v>
      </c>
      <c r="B21" s="13" t="s">
        <v>8</v>
      </c>
      <c r="C21" s="13">
        <v>0.1</v>
      </c>
      <c r="D21" s="45">
        <v>0</v>
      </c>
      <c r="E21" s="13" t="s">
        <v>46</v>
      </c>
      <c r="F21" s="13"/>
      <c r="G21" s="13"/>
      <c r="H21" s="13">
        <v>1000000</v>
      </c>
    </row>
    <row r="22" spans="1:8" x14ac:dyDescent="0.2">
      <c r="A22" s="13">
        <v>3</v>
      </c>
      <c r="B22" s="13" t="s">
        <v>8</v>
      </c>
      <c r="C22" s="13">
        <v>0.1</v>
      </c>
      <c r="D22" s="45">
        <v>0</v>
      </c>
      <c r="E22" s="13" t="s">
        <v>46</v>
      </c>
      <c r="F22" s="13"/>
      <c r="G22" s="13"/>
      <c r="H22" s="13">
        <v>1000000</v>
      </c>
    </row>
    <row r="23" spans="1:8" x14ac:dyDescent="0.2">
      <c r="A23" s="13">
        <v>4</v>
      </c>
      <c r="B23" s="13" t="s">
        <v>8</v>
      </c>
      <c r="C23" s="13">
        <v>0.1</v>
      </c>
      <c r="D23" s="45">
        <v>0</v>
      </c>
      <c r="E23" s="13" t="s">
        <v>46</v>
      </c>
      <c r="F23" s="13"/>
      <c r="G23" s="13"/>
      <c r="H23" s="13">
        <v>1000000</v>
      </c>
    </row>
    <row r="24" spans="1:8" x14ac:dyDescent="0.2">
      <c r="A24" s="13">
        <v>5</v>
      </c>
      <c r="B24" s="13" t="s">
        <v>8</v>
      </c>
      <c r="C24" s="13">
        <v>0.1</v>
      </c>
      <c r="D24" s="45">
        <v>0</v>
      </c>
      <c r="E24" s="13" t="s">
        <v>46</v>
      </c>
      <c r="F24" s="13"/>
      <c r="G24" s="13"/>
      <c r="H24" s="13">
        <v>1000000</v>
      </c>
    </row>
    <row r="25" spans="1:8" x14ac:dyDescent="0.2">
      <c r="A25" s="13">
        <v>6</v>
      </c>
      <c r="B25" s="13" t="s">
        <v>8</v>
      </c>
      <c r="C25" s="13">
        <v>0.1</v>
      </c>
      <c r="D25" s="45">
        <v>0</v>
      </c>
      <c r="E25" s="13" t="s">
        <v>46</v>
      </c>
      <c r="F25" s="13"/>
      <c r="G25" s="13"/>
      <c r="H25" s="13">
        <v>1000000</v>
      </c>
    </row>
    <row r="26" spans="1:8" x14ac:dyDescent="0.2">
      <c r="A26" s="13">
        <v>1</v>
      </c>
      <c r="B26" s="13" t="s">
        <v>8</v>
      </c>
      <c r="C26" s="13">
        <v>1</v>
      </c>
      <c r="D26" s="45">
        <v>0</v>
      </c>
      <c r="E26" s="13" t="s">
        <v>46</v>
      </c>
      <c r="F26" s="13"/>
      <c r="G26" s="13"/>
      <c r="H26" s="13">
        <v>10000000</v>
      </c>
    </row>
    <row r="27" spans="1:8" x14ac:dyDescent="0.2">
      <c r="A27" s="13">
        <v>2</v>
      </c>
      <c r="B27" s="13" t="s">
        <v>8</v>
      </c>
      <c r="C27" s="13">
        <v>1</v>
      </c>
      <c r="D27" s="45">
        <v>0</v>
      </c>
      <c r="E27" s="13" t="s">
        <v>46</v>
      </c>
      <c r="F27" s="13"/>
      <c r="G27" s="13"/>
      <c r="H27" s="13">
        <v>10000000</v>
      </c>
    </row>
    <row r="28" spans="1:8" x14ac:dyDescent="0.2">
      <c r="A28" s="13">
        <v>3</v>
      </c>
      <c r="B28" s="13" t="s">
        <v>8</v>
      </c>
      <c r="C28" s="13">
        <v>1</v>
      </c>
      <c r="D28" s="45">
        <v>0</v>
      </c>
      <c r="E28" s="13" t="s">
        <v>46</v>
      </c>
      <c r="F28" s="13"/>
      <c r="G28" s="13"/>
      <c r="H28" s="13">
        <v>10000000</v>
      </c>
    </row>
    <row r="29" spans="1:8" x14ac:dyDescent="0.2">
      <c r="A29" s="13">
        <v>4</v>
      </c>
      <c r="B29" s="13" t="s">
        <v>8</v>
      </c>
      <c r="C29" s="13">
        <v>1</v>
      </c>
      <c r="D29" s="45">
        <v>0</v>
      </c>
      <c r="E29" s="13" t="s">
        <v>46</v>
      </c>
      <c r="F29" s="13"/>
      <c r="G29" s="13"/>
      <c r="H29" s="13">
        <v>10000000</v>
      </c>
    </row>
    <row r="30" spans="1:8" x14ac:dyDescent="0.2">
      <c r="A30" s="13">
        <v>5</v>
      </c>
      <c r="B30" s="13" t="s">
        <v>8</v>
      </c>
      <c r="C30" s="13">
        <v>1</v>
      </c>
      <c r="D30" s="45">
        <v>0</v>
      </c>
      <c r="E30" s="13" t="s">
        <v>46</v>
      </c>
      <c r="F30" s="13"/>
      <c r="G30" s="13"/>
      <c r="H30" s="13">
        <v>10000000</v>
      </c>
    </row>
    <row r="31" spans="1:8" x14ac:dyDescent="0.2">
      <c r="A31" s="13">
        <v>6</v>
      </c>
      <c r="B31" s="13" t="s">
        <v>8</v>
      </c>
      <c r="C31" s="13">
        <v>1</v>
      </c>
      <c r="D31" s="45">
        <v>0</v>
      </c>
      <c r="E31" s="13" t="s">
        <v>46</v>
      </c>
      <c r="F31" s="13"/>
      <c r="G31" s="13"/>
      <c r="H31" s="13">
        <v>10000000</v>
      </c>
    </row>
    <row r="32" spans="1:8" x14ac:dyDescent="0.2">
      <c r="A32" s="13">
        <v>1</v>
      </c>
      <c r="B32" s="13" t="s">
        <v>8</v>
      </c>
      <c r="C32" s="13">
        <v>10</v>
      </c>
      <c r="D32" s="45">
        <v>0</v>
      </c>
      <c r="E32" s="13" t="s">
        <v>46</v>
      </c>
      <c r="F32" s="13"/>
      <c r="G32" s="13"/>
      <c r="H32" s="13">
        <v>100000000</v>
      </c>
    </row>
    <row r="33" spans="1:8" x14ac:dyDescent="0.2">
      <c r="A33" s="13">
        <v>2</v>
      </c>
      <c r="B33" s="13" t="s">
        <v>8</v>
      </c>
      <c r="C33" s="13">
        <v>10</v>
      </c>
      <c r="D33" s="45">
        <v>0</v>
      </c>
      <c r="E33" s="13" t="s">
        <v>46</v>
      </c>
      <c r="F33" s="13"/>
      <c r="G33" s="13"/>
      <c r="H33" s="13">
        <v>100000000</v>
      </c>
    </row>
    <row r="34" spans="1:8" x14ac:dyDescent="0.2">
      <c r="A34" s="13">
        <v>3</v>
      </c>
      <c r="B34" s="13" t="s">
        <v>8</v>
      </c>
      <c r="C34" s="13">
        <v>10</v>
      </c>
      <c r="D34" s="45">
        <v>0</v>
      </c>
      <c r="E34" s="13" t="s">
        <v>46</v>
      </c>
      <c r="F34" s="13"/>
      <c r="G34" s="13"/>
      <c r="H34" s="13">
        <v>100000000</v>
      </c>
    </row>
    <row r="35" spans="1:8" x14ac:dyDescent="0.2">
      <c r="A35" s="13">
        <v>4</v>
      </c>
      <c r="B35" s="13" t="s">
        <v>8</v>
      </c>
      <c r="C35" s="13">
        <v>10</v>
      </c>
      <c r="D35" s="45">
        <v>0</v>
      </c>
      <c r="E35" s="13" t="s">
        <v>46</v>
      </c>
      <c r="F35" s="13"/>
      <c r="G35" s="13"/>
      <c r="H35" s="13">
        <v>100000000</v>
      </c>
    </row>
    <row r="36" spans="1:8" x14ac:dyDescent="0.2">
      <c r="A36" s="13">
        <v>5</v>
      </c>
      <c r="B36" s="13" t="s">
        <v>8</v>
      </c>
      <c r="C36" s="13">
        <v>10</v>
      </c>
      <c r="D36" s="45">
        <v>0</v>
      </c>
      <c r="E36" s="13" t="s">
        <v>46</v>
      </c>
      <c r="F36" s="13"/>
      <c r="G36" s="13"/>
      <c r="H36" s="13">
        <v>100000000</v>
      </c>
    </row>
    <row r="37" spans="1:8" x14ac:dyDescent="0.2">
      <c r="A37" s="13">
        <v>6</v>
      </c>
      <c r="B37" s="13" t="s">
        <v>8</v>
      </c>
      <c r="C37" s="13">
        <v>10</v>
      </c>
      <c r="D37" s="45">
        <v>0</v>
      </c>
      <c r="E37" s="13" t="s">
        <v>46</v>
      </c>
      <c r="F37" s="13"/>
      <c r="G37" s="13"/>
      <c r="H37" s="13">
        <v>100000000</v>
      </c>
    </row>
    <row r="38" spans="1:8" x14ac:dyDescent="0.2">
      <c r="A38" s="13">
        <v>1</v>
      </c>
      <c r="B38" s="13" t="s">
        <v>8</v>
      </c>
      <c r="C38" s="13">
        <v>100</v>
      </c>
      <c r="D38" s="45">
        <v>0</v>
      </c>
      <c r="E38" s="13" t="s">
        <v>46</v>
      </c>
      <c r="F38" s="13"/>
      <c r="G38" s="13"/>
      <c r="H38" s="13">
        <v>1000000000</v>
      </c>
    </row>
    <row r="39" spans="1:8" x14ac:dyDescent="0.2">
      <c r="A39" s="13">
        <v>2</v>
      </c>
      <c r="B39" s="13" t="s">
        <v>8</v>
      </c>
      <c r="C39" s="13">
        <v>100</v>
      </c>
      <c r="D39" s="45">
        <v>0</v>
      </c>
      <c r="E39" s="13" t="s">
        <v>46</v>
      </c>
      <c r="F39" s="13"/>
      <c r="G39" s="13"/>
      <c r="H39" s="13">
        <v>1000000000</v>
      </c>
    </row>
    <row r="40" spans="1:8" x14ac:dyDescent="0.2">
      <c r="A40" s="13">
        <v>3</v>
      </c>
      <c r="B40" s="13" t="s">
        <v>8</v>
      </c>
      <c r="C40" s="13">
        <v>100</v>
      </c>
      <c r="D40" s="45">
        <v>0</v>
      </c>
      <c r="E40" s="13" t="s">
        <v>46</v>
      </c>
      <c r="F40" s="13"/>
      <c r="G40" s="13"/>
      <c r="H40" s="13">
        <v>1000000000</v>
      </c>
    </row>
    <row r="41" spans="1:8" x14ac:dyDescent="0.2">
      <c r="A41" s="13">
        <v>4</v>
      </c>
      <c r="B41" s="13" t="s">
        <v>8</v>
      </c>
      <c r="C41" s="13">
        <v>100</v>
      </c>
      <c r="D41" s="45">
        <v>0</v>
      </c>
      <c r="E41" s="13" t="s">
        <v>46</v>
      </c>
      <c r="F41" s="13"/>
      <c r="G41" s="13"/>
      <c r="H41" s="13">
        <v>1000000000</v>
      </c>
    </row>
    <row r="42" spans="1:8" x14ac:dyDescent="0.2">
      <c r="A42" s="13">
        <v>5</v>
      </c>
      <c r="B42" s="13" t="s">
        <v>8</v>
      </c>
      <c r="C42" s="13">
        <v>100</v>
      </c>
      <c r="D42" s="45">
        <v>0</v>
      </c>
      <c r="E42" s="13" t="s">
        <v>46</v>
      </c>
      <c r="F42" s="13"/>
      <c r="G42" s="13"/>
      <c r="H42" s="13">
        <v>1000000000</v>
      </c>
    </row>
    <row r="43" spans="1:8" x14ac:dyDescent="0.2">
      <c r="A43" s="13">
        <v>6</v>
      </c>
      <c r="B43" s="13" t="s">
        <v>8</v>
      </c>
      <c r="C43" s="13">
        <v>100</v>
      </c>
      <c r="D43" s="45">
        <v>0</v>
      </c>
      <c r="E43" s="13" t="s">
        <v>46</v>
      </c>
      <c r="F43" s="13"/>
      <c r="G43" s="13"/>
      <c r="H43" s="13">
        <v>1000000000</v>
      </c>
    </row>
    <row r="44" spans="1:8" x14ac:dyDescent="0.2">
      <c r="A44" s="13">
        <v>1</v>
      </c>
      <c r="B44" s="13" t="s">
        <v>8</v>
      </c>
      <c r="C44" s="13">
        <v>1E-4</v>
      </c>
      <c r="D44" s="45">
        <v>1</v>
      </c>
      <c r="E44" s="13" t="s">
        <v>46</v>
      </c>
      <c r="F44" s="13">
        <v>0</v>
      </c>
      <c r="G44" s="13">
        <v>0</v>
      </c>
      <c r="H44" s="13">
        <v>0</v>
      </c>
    </row>
    <row r="45" spans="1:8" x14ac:dyDescent="0.2">
      <c r="A45" s="13">
        <v>2</v>
      </c>
      <c r="B45" s="13" t="s">
        <v>8</v>
      </c>
      <c r="C45" s="13">
        <v>1E-4</v>
      </c>
      <c r="D45" s="45">
        <v>1</v>
      </c>
      <c r="E45" s="13" t="s">
        <v>46</v>
      </c>
      <c r="F45" s="13">
        <v>0</v>
      </c>
      <c r="G45" s="13">
        <v>0</v>
      </c>
      <c r="H45" s="13">
        <v>0</v>
      </c>
    </row>
    <row r="46" spans="1:8" x14ac:dyDescent="0.2">
      <c r="A46" s="13">
        <v>3</v>
      </c>
      <c r="B46" s="13" t="s">
        <v>8</v>
      </c>
      <c r="C46" s="13">
        <v>1E-4</v>
      </c>
      <c r="D46" s="45">
        <v>1</v>
      </c>
      <c r="E46" s="13" t="s">
        <v>46</v>
      </c>
      <c r="F46" s="13">
        <v>1</v>
      </c>
      <c r="G46" s="13">
        <v>1</v>
      </c>
      <c r="H46" s="13">
        <v>200</v>
      </c>
    </row>
    <row r="47" spans="1:8" x14ac:dyDescent="0.2">
      <c r="A47" s="13">
        <v>4</v>
      </c>
      <c r="B47" s="13" t="s">
        <v>8</v>
      </c>
      <c r="C47" s="13">
        <v>1E-4</v>
      </c>
      <c r="D47" s="45">
        <v>1</v>
      </c>
      <c r="E47" s="13" t="s">
        <v>46</v>
      </c>
      <c r="F47" s="13">
        <v>0</v>
      </c>
      <c r="G47" s="13">
        <v>0</v>
      </c>
      <c r="H47" s="13">
        <v>0</v>
      </c>
    </row>
    <row r="48" spans="1:8" x14ac:dyDescent="0.2">
      <c r="A48" s="13">
        <v>5</v>
      </c>
      <c r="B48" s="13" t="s">
        <v>8</v>
      </c>
      <c r="C48" s="13">
        <v>1E-4</v>
      </c>
      <c r="D48" s="45">
        <v>1</v>
      </c>
      <c r="E48" s="13" t="s">
        <v>46</v>
      </c>
      <c r="F48" s="13">
        <v>0</v>
      </c>
      <c r="G48" s="13">
        <v>0</v>
      </c>
      <c r="H48" s="13">
        <v>0</v>
      </c>
    </row>
    <row r="49" spans="1:8" x14ac:dyDescent="0.2">
      <c r="A49" s="13">
        <v>6</v>
      </c>
      <c r="B49" s="13" t="s">
        <v>8</v>
      </c>
      <c r="C49" s="13">
        <v>1E-4</v>
      </c>
      <c r="D49" s="45">
        <v>1</v>
      </c>
      <c r="E49" s="13" t="s">
        <v>46</v>
      </c>
      <c r="F49" s="13">
        <v>0</v>
      </c>
      <c r="G49" s="13">
        <v>0</v>
      </c>
      <c r="H49" s="13">
        <v>0</v>
      </c>
    </row>
    <row r="50" spans="1:8" x14ac:dyDescent="0.2">
      <c r="A50" s="13">
        <v>1</v>
      </c>
      <c r="B50" s="13" t="s">
        <v>8</v>
      </c>
      <c r="C50" s="13">
        <v>1E-3</v>
      </c>
      <c r="D50" s="45">
        <v>1</v>
      </c>
      <c r="E50" s="13" t="s">
        <v>46</v>
      </c>
      <c r="F50" s="13">
        <v>3</v>
      </c>
      <c r="G50" s="13">
        <v>1</v>
      </c>
      <c r="H50" s="13">
        <v>600</v>
      </c>
    </row>
    <row r="51" spans="1:8" x14ac:dyDescent="0.2">
      <c r="A51" s="13">
        <v>2</v>
      </c>
      <c r="B51" s="13" t="s">
        <v>8</v>
      </c>
      <c r="C51" s="13">
        <v>1E-3</v>
      </c>
      <c r="D51" s="45">
        <v>1</v>
      </c>
      <c r="E51" s="13" t="s">
        <v>46</v>
      </c>
      <c r="F51" s="13">
        <v>1</v>
      </c>
      <c r="G51" s="13">
        <v>1</v>
      </c>
      <c r="H51" s="13">
        <v>200</v>
      </c>
    </row>
    <row r="52" spans="1:8" x14ac:dyDescent="0.2">
      <c r="A52" s="13">
        <v>3</v>
      </c>
      <c r="B52" s="13" t="s">
        <v>8</v>
      </c>
      <c r="C52" s="13">
        <v>1E-3</v>
      </c>
      <c r="D52" s="45">
        <v>1</v>
      </c>
      <c r="E52" s="13" t="s">
        <v>46</v>
      </c>
      <c r="F52" s="13">
        <v>1</v>
      </c>
      <c r="G52" s="13">
        <v>1</v>
      </c>
      <c r="H52" s="13">
        <v>200</v>
      </c>
    </row>
    <row r="53" spans="1:8" x14ac:dyDescent="0.2">
      <c r="A53" s="13">
        <v>4</v>
      </c>
      <c r="B53" s="13" t="s">
        <v>8</v>
      </c>
      <c r="C53" s="13">
        <v>1E-3</v>
      </c>
      <c r="D53" s="45">
        <v>1</v>
      </c>
      <c r="E53" s="13" t="s">
        <v>46</v>
      </c>
      <c r="F53" s="13">
        <v>2</v>
      </c>
      <c r="G53" s="13">
        <v>1</v>
      </c>
      <c r="H53" s="13">
        <v>400</v>
      </c>
    </row>
    <row r="54" spans="1:8" x14ac:dyDescent="0.2">
      <c r="A54" s="13">
        <v>5</v>
      </c>
      <c r="B54" s="13" t="s">
        <v>8</v>
      </c>
      <c r="C54" s="13">
        <v>1E-3</v>
      </c>
      <c r="D54" s="45">
        <v>1</v>
      </c>
      <c r="E54" s="13" t="s">
        <v>46</v>
      </c>
      <c r="F54" s="13">
        <v>0</v>
      </c>
      <c r="G54" s="13">
        <v>0</v>
      </c>
      <c r="H54" s="13">
        <v>0</v>
      </c>
    </row>
    <row r="55" spans="1:8" x14ac:dyDescent="0.2">
      <c r="A55" s="13">
        <v>6</v>
      </c>
      <c r="B55" s="13" t="s">
        <v>8</v>
      </c>
      <c r="C55" s="13">
        <v>1E-3</v>
      </c>
      <c r="D55" s="45">
        <v>1</v>
      </c>
      <c r="E55" s="13" t="s">
        <v>46</v>
      </c>
      <c r="F55" s="13">
        <v>2</v>
      </c>
      <c r="G55" s="13">
        <v>1</v>
      </c>
      <c r="H55" s="13">
        <v>400</v>
      </c>
    </row>
    <row r="56" spans="1:8" x14ac:dyDescent="0.2">
      <c r="A56" s="13">
        <v>1</v>
      </c>
      <c r="B56" s="13" t="s">
        <v>8</v>
      </c>
      <c r="C56" s="13">
        <v>0.01</v>
      </c>
      <c r="D56" s="45">
        <v>1</v>
      </c>
      <c r="E56" s="13" t="s">
        <v>46</v>
      </c>
      <c r="F56" s="13">
        <v>3</v>
      </c>
      <c r="G56" s="13">
        <v>10</v>
      </c>
      <c r="H56" s="13">
        <v>6000</v>
      </c>
    </row>
    <row r="57" spans="1:8" x14ac:dyDescent="0.2">
      <c r="A57" s="13">
        <v>2</v>
      </c>
      <c r="B57" s="13" t="s">
        <v>8</v>
      </c>
      <c r="C57" s="13">
        <v>0.01</v>
      </c>
      <c r="D57" s="45">
        <v>1</v>
      </c>
      <c r="E57" s="13" t="s">
        <v>46</v>
      </c>
      <c r="F57" s="13">
        <v>4</v>
      </c>
      <c r="G57" s="13">
        <v>10</v>
      </c>
      <c r="H57" s="13">
        <v>8000</v>
      </c>
    </row>
    <row r="58" spans="1:8" x14ac:dyDescent="0.2">
      <c r="A58" s="13">
        <v>3</v>
      </c>
      <c r="B58" s="13" t="s">
        <v>8</v>
      </c>
      <c r="C58" s="13">
        <v>0.01</v>
      </c>
      <c r="D58" s="45">
        <v>1</v>
      </c>
      <c r="E58" s="13" t="s">
        <v>46</v>
      </c>
      <c r="F58" s="13">
        <v>4</v>
      </c>
      <c r="G58" s="13">
        <v>1</v>
      </c>
      <c r="H58" s="13">
        <v>800</v>
      </c>
    </row>
    <row r="59" spans="1:8" x14ac:dyDescent="0.2">
      <c r="A59" s="13">
        <v>4</v>
      </c>
      <c r="B59" s="13" t="s">
        <v>8</v>
      </c>
      <c r="C59" s="13">
        <v>0.01</v>
      </c>
      <c r="D59" s="45">
        <v>1</v>
      </c>
      <c r="E59" s="13" t="s">
        <v>46</v>
      </c>
      <c r="F59" s="13">
        <v>12</v>
      </c>
      <c r="G59" s="13">
        <v>1</v>
      </c>
      <c r="H59" s="13">
        <v>2400</v>
      </c>
    </row>
    <row r="60" spans="1:8" x14ac:dyDescent="0.2">
      <c r="A60" s="13">
        <v>5</v>
      </c>
      <c r="B60" s="13" t="s">
        <v>8</v>
      </c>
      <c r="C60" s="13">
        <v>0.01</v>
      </c>
      <c r="D60" s="45">
        <v>1</v>
      </c>
      <c r="E60" s="13" t="s">
        <v>46</v>
      </c>
      <c r="F60" s="13">
        <v>1</v>
      </c>
      <c r="G60" s="13">
        <v>10</v>
      </c>
      <c r="H60" s="13">
        <v>2000</v>
      </c>
    </row>
    <row r="61" spans="1:8" x14ac:dyDescent="0.2">
      <c r="A61" s="13">
        <v>6</v>
      </c>
      <c r="B61" s="13" t="s">
        <v>8</v>
      </c>
      <c r="C61" s="13">
        <v>0.01</v>
      </c>
      <c r="D61" s="45">
        <v>1</v>
      </c>
      <c r="E61" s="13" t="s">
        <v>46</v>
      </c>
      <c r="F61" s="13">
        <v>10</v>
      </c>
      <c r="G61" s="13">
        <v>1</v>
      </c>
      <c r="H61" s="13">
        <v>2000</v>
      </c>
    </row>
    <row r="62" spans="1:8" x14ac:dyDescent="0.2">
      <c r="A62" s="13">
        <v>1</v>
      </c>
      <c r="B62" s="13" t="s">
        <v>8</v>
      </c>
      <c r="C62" s="13">
        <v>0.1</v>
      </c>
      <c r="D62" s="45">
        <v>1</v>
      </c>
      <c r="E62" s="13" t="s">
        <v>46</v>
      </c>
      <c r="F62" s="13">
        <v>17</v>
      </c>
      <c r="G62" s="13">
        <v>10</v>
      </c>
      <c r="H62" s="13">
        <v>34000</v>
      </c>
    </row>
    <row r="63" spans="1:8" x14ac:dyDescent="0.2">
      <c r="A63" s="13">
        <v>2</v>
      </c>
      <c r="B63" s="13" t="s">
        <v>8</v>
      </c>
      <c r="C63" s="13">
        <v>0.1</v>
      </c>
      <c r="D63" s="45">
        <v>1</v>
      </c>
      <c r="E63" s="13" t="s">
        <v>46</v>
      </c>
      <c r="F63" s="13">
        <v>2</v>
      </c>
      <c r="G63" s="13">
        <v>100</v>
      </c>
      <c r="H63" s="13">
        <v>40000</v>
      </c>
    </row>
    <row r="64" spans="1:8" x14ac:dyDescent="0.2">
      <c r="A64" s="13">
        <v>3</v>
      </c>
      <c r="B64" s="13" t="s">
        <v>8</v>
      </c>
      <c r="C64" s="13">
        <v>0.1</v>
      </c>
      <c r="D64" s="45">
        <v>1</v>
      </c>
      <c r="E64" s="13" t="s">
        <v>46</v>
      </c>
      <c r="F64" s="13">
        <v>2</v>
      </c>
      <c r="G64" s="13">
        <v>100</v>
      </c>
      <c r="H64" s="13">
        <v>40000</v>
      </c>
    </row>
    <row r="65" spans="1:8" x14ac:dyDescent="0.2">
      <c r="A65" s="13">
        <v>4</v>
      </c>
      <c r="B65" s="13" t="s">
        <v>8</v>
      </c>
      <c r="C65" s="13">
        <v>0.1</v>
      </c>
      <c r="D65" s="45">
        <v>1</v>
      </c>
      <c r="E65" s="13" t="s">
        <v>46</v>
      </c>
      <c r="F65" s="13">
        <v>23</v>
      </c>
      <c r="G65" s="13">
        <v>10</v>
      </c>
      <c r="H65" s="13">
        <v>46000</v>
      </c>
    </row>
    <row r="66" spans="1:8" x14ac:dyDescent="0.2">
      <c r="A66" s="13">
        <v>5</v>
      </c>
      <c r="B66" s="13" t="s">
        <v>8</v>
      </c>
      <c r="C66" s="13">
        <v>0.1</v>
      </c>
      <c r="D66" s="45">
        <v>1</v>
      </c>
      <c r="E66" s="13" t="s">
        <v>46</v>
      </c>
      <c r="F66" s="13">
        <v>31</v>
      </c>
      <c r="G66" s="13">
        <v>10</v>
      </c>
      <c r="H66" s="13">
        <v>62000</v>
      </c>
    </row>
    <row r="67" spans="1:8" x14ac:dyDescent="0.2">
      <c r="A67" s="13">
        <v>6</v>
      </c>
      <c r="B67" s="13" t="s">
        <v>8</v>
      </c>
      <c r="C67" s="13">
        <v>0.1</v>
      </c>
      <c r="D67" s="45">
        <v>1</v>
      </c>
      <c r="E67" s="13" t="s">
        <v>46</v>
      </c>
      <c r="F67" s="13">
        <v>16</v>
      </c>
      <c r="G67" s="13">
        <v>10</v>
      </c>
      <c r="H67" s="13">
        <v>32000</v>
      </c>
    </row>
    <row r="68" spans="1:8" x14ac:dyDescent="0.2">
      <c r="A68" s="13">
        <v>1</v>
      </c>
      <c r="B68" s="13" t="s">
        <v>8</v>
      </c>
      <c r="C68" s="13">
        <v>1</v>
      </c>
      <c r="D68" s="45">
        <v>1</v>
      </c>
      <c r="E68" s="13" t="s">
        <v>46</v>
      </c>
      <c r="F68" s="13">
        <v>16</v>
      </c>
      <c r="G68" s="13">
        <v>100</v>
      </c>
      <c r="H68" s="13">
        <v>320000</v>
      </c>
    </row>
    <row r="69" spans="1:8" x14ac:dyDescent="0.2">
      <c r="A69" s="13">
        <v>2</v>
      </c>
      <c r="B69" s="13" t="s">
        <v>8</v>
      </c>
      <c r="C69" s="13">
        <v>1</v>
      </c>
      <c r="D69" s="45">
        <v>1</v>
      </c>
      <c r="E69" s="13" t="s">
        <v>46</v>
      </c>
      <c r="F69" s="13">
        <v>13</v>
      </c>
      <c r="G69" s="13">
        <v>100</v>
      </c>
      <c r="H69" s="13">
        <v>260000</v>
      </c>
    </row>
    <row r="70" spans="1:8" x14ac:dyDescent="0.2">
      <c r="A70" s="13">
        <v>3</v>
      </c>
      <c r="B70" s="13" t="s">
        <v>8</v>
      </c>
      <c r="C70" s="13">
        <v>1</v>
      </c>
      <c r="D70" s="45">
        <v>1</v>
      </c>
      <c r="E70" s="13" t="s">
        <v>46</v>
      </c>
      <c r="F70" s="13">
        <v>7</v>
      </c>
      <c r="G70" s="13">
        <v>100</v>
      </c>
      <c r="H70" s="13">
        <v>140000</v>
      </c>
    </row>
    <row r="71" spans="1:8" x14ac:dyDescent="0.2">
      <c r="A71" s="13">
        <v>4</v>
      </c>
      <c r="B71" s="13" t="s">
        <v>8</v>
      </c>
      <c r="C71" s="13">
        <v>1</v>
      </c>
      <c r="D71" s="45">
        <v>1</v>
      </c>
      <c r="E71" s="13" t="s">
        <v>46</v>
      </c>
      <c r="F71" s="13">
        <v>6</v>
      </c>
      <c r="G71" s="13">
        <v>100</v>
      </c>
      <c r="H71" s="13">
        <v>120000</v>
      </c>
    </row>
    <row r="72" spans="1:8" x14ac:dyDescent="0.2">
      <c r="A72" s="13">
        <v>5</v>
      </c>
      <c r="B72" s="13" t="s">
        <v>8</v>
      </c>
      <c r="C72" s="13">
        <v>1</v>
      </c>
      <c r="D72" s="45">
        <v>1</v>
      </c>
      <c r="E72" s="13" t="s">
        <v>46</v>
      </c>
      <c r="F72" s="13">
        <v>16</v>
      </c>
      <c r="G72" s="13">
        <v>100</v>
      </c>
      <c r="H72" s="13">
        <v>320000</v>
      </c>
    </row>
    <row r="73" spans="1:8" x14ac:dyDescent="0.2">
      <c r="A73" s="13">
        <v>6</v>
      </c>
      <c r="B73" s="13" t="s">
        <v>8</v>
      </c>
      <c r="C73" s="13">
        <v>1</v>
      </c>
      <c r="D73" s="45">
        <v>1</v>
      </c>
      <c r="E73" s="13" t="s">
        <v>46</v>
      </c>
      <c r="F73" s="13">
        <v>9</v>
      </c>
      <c r="G73" s="13">
        <v>100</v>
      </c>
      <c r="H73" s="13">
        <v>180000</v>
      </c>
    </row>
    <row r="74" spans="1:8" x14ac:dyDescent="0.2">
      <c r="A74" s="13">
        <v>1</v>
      </c>
      <c r="B74" s="13" t="s">
        <v>8</v>
      </c>
      <c r="C74" s="13">
        <v>10</v>
      </c>
      <c r="D74" s="45">
        <v>1</v>
      </c>
      <c r="E74" s="13" t="s">
        <v>46</v>
      </c>
      <c r="F74" s="13">
        <v>5</v>
      </c>
      <c r="G74" s="13">
        <v>10000</v>
      </c>
      <c r="H74" s="13">
        <v>10000000</v>
      </c>
    </row>
    <row r="75" spans="1:8" x14ac:dyDescent="0.2">
      <c r="A75" s="13">
        <v>2</v>
      </c>
      <c r="B75" s="13" t="s">
        <v>8</v>
      </c>
      <c r="C75" s="13">
        <v>10</v>
      </c>
      <c r="D75" s="45">
        <v>1</v>
      </c>
      <c r="E75" s="13" t="s">
        <v>46</v>
      </c>
      <c r="F75" s="13">
        <v>1</v>
      </c>
      <c r="G75" s="13">
        <v>10000</v>
      </c>
      <c r="H75" s="13">
        <v>2000000</v>
      </c>
    </row>
    <row r="76" spans="1:8" x14ac:dyDescent="0.2">
      <c r="A76" s="13">
        <v>3</v>
      </c>
      <c r="B76" s="13" t="s">
        <v>8</v>
      </c>
      <c r="C76" s="13">
        <v>10</v>
      </c>
      <c r="D76" s="45">
        <v>1</v>
      </c>
      <c r="E76" s="13" t="s">
        <v>46</v>
      </c>
      <c r="F76" s="13">
        <v>2</v>
      </c>
      <c r="G76" s="13">
        <v>10000</v>
      </c>
      <c r="H76" s="13">
        <v>4000000</v>
      </c>
    </row>
    <row r="77" spans="1:8" x14ac:dyDescent="0.2">
      <c r="A77" s="13">
        <v>4</v>
      </c>
      <c r="B77" s="13" t="s">
        <v>8</v>
      </c>
      <c r="C77" s="13">
        <v>10</v>
      </c>
      <c r="D77" s="45">
        <v>1</v>
      </c>
      <c r="E77" s="13" t="s">
        <v>46</v>
      </c>
      <c r="F77" s="13">
        <v>4</v>
      </c>
      <c r="G77" s="13">
        <v>10000</v>
      </c>
      <c r="H77" s="13">
        <v>8000000</v>
      </c>
    </row>
    <row r="78" spans="1:8" x14ac:dyDescent="0.2">
      <c r="A78" s="13">
        <v>5</v>
      </c>
      <c r="B78" s="13" t="s">
        <v>8</v>
      </c>
      <c r="C78" s="13">
        <v>10</v>
      </c>
      <c r="D78" s="45">
        <v>1</v>
      </c>
      <c r="E78" s="13" t="s">
        <v>46</v>
      </c>
      <c r="F78" s="13">
        <v>10</v>
      </c>
      <c r="G78" s="13">
        <v>1000</v>
      </c>
      <c r="H78" s="13">
        <v>2000000</v>
      </c>
    </row>
    <row r="79" spans="1:8" x14ac:dyDescent="0.2">
      <c r="A79" s="13">
        <v>6</v>
      </c>
      <c r="B79" s="13" t="s">
        <v>8</v>
      </c>
      <c r="C79" s="13">
        <v>10</v>
      </c>
      <c r="D79" s="45">
        <v>1</v>
      </c>
      <c r="E79" s="13" t="s">
        <v>46</v>
      </c>
      <c r="F79" s="13">
        <v>17</v>
      </c>
      <c r="G79" s="13">
        <v>1000</v>
      </c>
      <c r="H79" s="13">
        <v>3400000</v>
      </c>
    </row>
    <row r="80" spans="1:8" x14ac:dyDescent="0.2">
      <c r="A80" s="13">
        <v>1</v>
      </c>
      <c r="B80" s="13" t="s">
        <v>8</v>
      </c>
      <c r="C80" s="13">
        <v>100</v>
      </c>
      <c r="D80" s="45">
        <v>1</v>
      </c>
      <c r="E80" s="13" t="s">
        <v>46</v>
      </c>
      <c r="F80" s="13">
        <v>22</v>
      </c>
      <c r="G80" s="13">
        <v>10000</v>
      </c>
      <c r="H80" s="13">
        <v>44000000</v>
      </c>
    </row>
    <row r="81" spans="1:8" x14ac:dyDescent="0.2">
      <c r="A81" s="13">
        <v>2</v>
      </c>
      <c r="B81" s="13" t="s">
        <v>8</v>
      </c>
      <c r="C81" s="13">
        <v>100</v>
      </c>
      <c r="D81" s="45">
        <v>1</v>
      </c>
      <c r="E81" s="13" t="s">
        <v>46</v>
      </c>
      <c r="F81" s="13">
        <v>6</v>
      </c>
      <c r="G81" s="13">
        <v>100000</v>
      </c>
      <c r="H81" s="13">
        <v>120000000</v>
      </c>
    </row>
    <row r="82" spans="1:8" x14ac:dyDescent="0.2">
      <c r="A82" s="13">
        <v>3</v>
      </c>
      <c r="B82" s="13" t="s">
        <v>8</v>
      </c>
      <c r="C82" s="13">
        <v>100</v>
      </c>
      <c r="D82" s="45">
        <v>1</v>
      </c>
      <c r="E82" s="13" t="s">
        <v>46</v>
      </c>
      <c r="F82" s="13">
        <v>20</v>
      </c>
      <c r="G82" s="13">
        <v>10000</v>
      </c>
      <c r="H82" s="13">
        <v>40000000</v>
      </c>
    </row>
    <row r="83" spans="1:8" x14ac:dyDescent="0.2">
      <c r="A83" s="13">
        <v>4</v>
      </c>
      <c r="B83" s="13" t="s">
        <v>8</v>
      </c>
      <c r="C83" s="13">
        <v>100</v>
      </c>
      <c r="D83" s="45">
        <v>1</v>
      </c>
      <c r="E83" s="13" t="s">
        <v>46</v>
      </c>
      <c r="F83" s="13">
        <v>27</v>
      </c>
      <c r="G83" s="13">
        <v>10000</v>
      </c>
      <c r="H83" s="13">
        <v>54000000</v>
      </c>
    </row>
    <row r="84" spans="1:8" x14ac:dyDescent="0.2">
      <c r="A84" s="13">
        <v>5</v>
      </c>
      <c r="B84" s="13" t="s">
        <v>8</v>
      </c>
      <c r="C84" s="13">
        <v>100</v>
      </c>
      <c r="D84" s="45">
        <v>1</v>
      </c>
      <c r="E84" s="13" t="s">
        <v>46</v>
      </c>
      <c r="F84" s="13">
        <v>5</v>
      </c>
      <c r="G84" s="13">
        <v>100000</v>
      </c>
      <c r="H84" s="13">
        <v>100000000</v>
      </c>
    </row>
    <row r="85" spans="1:8" x14ac:dyDescent="0.2">
      <c r="A85" s="13">
        <v>6</v>
      </c>
      <c r="B85" s="13" t="s">
        <v>8</v>
      </c>
      <c r="C85" s="13">
        <v>100</v>
      </c>
      <c r="D85" s="45">
        <v>1</v>
      </c>
      <c r="E85" s="13" t="s">
        <v>46</v>
      </c>
      <c r="F85" s="13">
        <v>2</v>
      </c>
      <c r="G85" s="13">
        <v>100000</v>
      </c>
      <c r="H85" s="13">
        <v>40000000</v>
      </c>
    </row>
    <row r="86" spans="1:8" x14ac:dyDescent="0.2">
      <c r="A86" s="13">
        <v>1</v>
      </c>
      <c r="B86" s="13" t="s">
        <v>8</v>
      </c>
      <c r="C86" s="13">
        <v>1E-4</v>
      </c>
      <c r="D86" s="45">
        <v>2</v>
      </c>
      <c r="E86" s="13" t="s">
        <v>46</v>
      </c>
      <c r="F86" s="46">
        <v>0</v>
      </c>
      <c r="G86" s="46">
        <v>0</v>
      </c>
      <c r="H86" s="13">
        <v>0</v>
      </c>
    </row>
    <row r="87" spans="1:8" x14ac:dyDescent="0.2">
      <c r="A87" s="13">
        <v>2</v>
      </c>
      <c r="B87" s="13" t="s">
        <v>8</v>
      </c>
      <c r="C87" s="13">
        <v>1E-4</v>
      </c>
      <c r="D87" s="45">
        <v>2</v>
      </c>
      <c r="E87" s="13" t="s">
        <v>46</v>
      </c>
      <c r="F87" s="46">
        <v>0</v>
      </c>
      <c r="G87" s="46">
        <v>0</v>
      </c>
      <c r="H87" s="13">
        <v>0</v>
      </c>
    </row>
    <row r="88" spans="1:8" x14ac:dyDescent="0.2">
      <c r="A88" s="13">
        <v>3</v>
      </c>
      <c r="B88" s="13" t="s">
        <v>8</v>
      </c>
      <c r="C88" s="13">
        <v>1E-4</v>
      </c>
      <c r="D88" s="45">
        <v>2</v>
      </c>
      <c r="E88" s="13" t="s">
        <v>46</v>
      </c>
      <c r="F88" s="46">
        <v>0</v>
      </c>
      <c r="G88" s="46">
        <v>0</v>
      </c>
      <c r="H88" s="13">
        <v>0</v>
      </c>
    </row>
    <row r="89" spans="1:8" x14ac:dyDescent="0.2">
      <c r="A89" s="13">
        <v>4</v>
      </c>
      <c r="B89" s="13" t="s">
        <v>8</v>
      </c>
      <c r="C89" s="13">
        <v>1E-4</v>
      </c>
      <c r="D89" s="45">
        <v>2</v>
      </c>
      <c r="E89" s="13" t="s">
        <v>46</v>
      </c>
      <c r="F89" s="46">
        <v>0</v>
      </c>
      <c r="G89" s="46">
        <v>0</v>
      </c>
      <c r="H89" s="13">
        <v>0</v>
      </c>
    </row>
    <row r="90" spans="1:8" x14ac:dyDescent="0.2">
      <c r="A90" s="13">
        <v>5</v>
      </c>
      <c r="B90" s="13" t="s">
        <v>8</v>
      </c>
      <c r="C90" s="13">
        <v>1E-4</v>
      </c>
      <c r="D90" s="45">
        <v>2</v>
      </c>
      <c r="E90" s="13" t="s">
        <v>46</v>
      </c>
      <c r="F90" s="46">
        <v>0</v>
      </c>
      <c r="G90" s="46">
        <v>0</v>
      </c>
      <c r="H90" s="13">
        <v>0</v>
      </c>
    </row>
    <row r="91" spans="1:8" x14ac:dyDescent="0.2">
      <c r="A91" s="13">
        <v>6</v>
      </c>
      <c r="B91" s="13" t="s">
        <v>8</v>
      </c>
      <c r="C91" s="13">
        <v>1E-4</v>
      </c>
      <c r="D91" s="45">
        <v>2</v>
      </c>
      <c r="E91" s="13" t="s">
        <v>46</v>
      </c>
      <c r="F91" s="46">
        <v>0</v>
      </c>
      <c r="G91" s="46">
        <v>0</v>
      </c>
      <c r="H91" s="13">
        <v>0</v>
      </c>
    </row>
    <row r="92" spans="1:8" x14ac:dyDescent="0.2">
      <c r="A92" s="13">
        <v>1</v>
      </c>
      <c r="B92" s="13" t="s">
        <v>8</v>
      </c>
      <c r="C92" s="13">
        <v>1E-3</v>
      </c>
      <c r="D92" s="45">
        <v>2</v>
      </c>
      <c r="E92" s="13" t="s">
        <v>46</v>
      </c>
      <c r="F92" s="46">
        <v>0</v>
      </c>
      <c r="G92" s="46">
        <v>0</v>
      </c>
      <c r="H92" s="13">
        <v>0</v>
      </c>
    </row>
    <row r="93" spans="1:8" x14ac:dyDescent="0.2">
      <c r="A93" s="13">
        <v>2</v>
      </c>
      <c r="B93" s="13" t="s">
        <v>8</v>
      </c>
      <c r="C93" s="13">
        <v>1E-3</v>
      </c>
      <c r="D93" s="45">
        <v>2</v>
      </c>
      <c r="E93" s="13" t="s">
        <v>46</v>
      </c>
      <c r="F93" s="46">
        <v>0</v>
      </c>
      <c r="G93" s="46">
        <v>0</v>
      </c>
      <c r="H93" s="13">
        <v>0</v>
      </c>
    </row>
    <row r="94" spans="1:8" x14ac:dyDescent="0.2">
      <c r="A94" s="13">
        <v>3</v>
      </c>
      <c r="B94" s="13" t="s">
        <v>8</v>
      </c>
      <c r="C94" s="13">
        <v>1E-3</v>
      </c>
      <c r="D94" s="45">
        <v>2</v>
      </c>
      <c r="E94" s="13" t="s">
        <v>46</v>
      </c>
      <c r="F94" s="46">
        <v>0</v>
      </c>
      <c r="G94" s="46">
        <v>0</v>
      </c>
      <c r="H94" s="13">
        <v>0</v>
      </c>
    </row>
    <row r="95" spans="1:8" x14ac:dyDescent="0.2">
      <c r="A95" s="13">
        <v>4</v>
      </c>
      <c r="B95" s="13" t="s">
        <v>8</v>
      </c>
      <c r="C95" s="13">
        <v>1E-3</v>
      </c>
      <c r="D95" s="45">
        <v>2</v>
      </c>
      <c r="E95" s="13" t="s">
        <v>46</v>
      </c>
      <c r="F95" s="46">
        <v>0</v>
      </c>
      <c r="G95" s="46">
        <v>0</v>
      </c>
      <c r="H95" s="13">
        <v>0</v>
      </c>
    </row>
    <row r="96" spans="1:8" x14ac:dyDescent="0.2">
      <c r="A96" s="13">
        <v>5</v>
      </c>
      <c r="B96" s="13" t="s">
        <v>8</v>
      </c>
      <c r="C96" s="13">
        <v>1E-3</v>
      </c>
      <c r="D96" s="45">
        <v>2</v>
      </c>
      <c r="E96" s="13" t="s">
        <v>46</v>
      </c>
      <c r="F96" s="46">
        <v>0</v>
      </c>
      <c r="G96" s="46">
        <v>0</v>
      </c>
      <c r="H96" s="13">
        <v>0</v>
      </c>
    </row>
    <row r="97" spans="1:8" x14ac:dyDescent="0.2">
      <c r="A97" s="13">
        <v>6</v>
      </c>
      <c r="B97" s="13" t="s">
        <v>8</v>
      </c>
      <c r="C97" s="13">
        <v>1E-3</v>
      </c>
      <c r="D97" s="45">
        <v>2</v>
      </c>
      <c r="E97" s="13" t="s">
        <v>46</v>
      </c>
      <c r="F97" s="46">
        <v>0</v>
      </c>
      <c r="G97" s="46">
        <v>0</v>
      </c>
      <c r="H97" s="13">
        <v>0</v>
      </c>
    </row>
    <row r="98" spans="1:8" x14ac:dyDescent="0.2">
      <c r="A98" s="13">
        <v>1</v>
      </c>
      <c r="B98" s="13" t="s">
        <v>8</v>
      </c>
      <c r="C98" s="13">
        <v>0.01</v>
      </c>
      <c r="D98" s="45">
        <v>2</v>
      </c>
      <c r="E98" s="13" t="s">
        <v>46</v>
      </c>
      <c r="F98" s="46">
        <v>0</v>
      </c>
      <c r="G98" s="46">
        <v>0</v>
      </c>
      <c r="H98" s="13">
        <v>0</v>
      </c>
    </row>
    <row r="99" spans="1:8" x14ac:dyDescent="0.2">
      <c r="A99" s="13">
        <v>2</v>
      </c>
      <c r="B99" s="13" t="s">
        <v>8</v>
      </c>
      <c r="C99" s="13">
        <v>0.01</v>
      </c>
      <c r="D99" s="45">
        <v>2</v>
      </c>
      <c r="E99" s="13" t="s">
        <v>46</v>
      </c>
      <c r="F99" s="46">
        <v>0</v>
      </c>
      <c r="G99" s="46">
        <v>0</v>
      </c>
      <c r="H99" s="13">
        <v>0</v>
      </c>
    </row>
    <row r="100" spans="1:8" x14ac:dyDescent="0.2">
      <c r="A100" s="13">
        <v>3</v>
      </c>
      <c r="B100" s="13" t="s">
        <v>8</v>
      </c>
      <c r="C100" s="13">
        <v>0.01</v>
      </c>
      <c r="D100" s="45">
        <v>2</v>
      </c>
      <c r="E100" s="13" t="s">
        <v>46</v>
      </c>
      <c r="F100" s="46">
        <v>0</v>
      </c>
      <c r="G100" s="46">
        <v>0</v>
      </c>
      <c r="H100" s="13">
        <v>0</v>
      </c>
    </row>
    <row r="101" spans="1:8" x14ac:dyDescent="0.2">
      <c r="A101" s="13">
        <v>4</v>
      </c>
      <c r="B101" s="13" t="s">
        <v>8</v>
      </c>
      <c r="C101" s="13">
        <v>0.01</v>
      </c>
      <c r="D101" s="45">
        <v>2</v>
      </c>
      <c r="E101" s="13" t="s">
        <v>46</v>
      </c>
      <c r="F101" s="46">
        <v>0</v>
      </c>
      <c r="G101" s="46">
        <v>0</v>
      </c>
      <c r="H101" s="13">
        <v>0</v>
      </c>
    </row>
    <row r="102" spans="1:8" x14ac:dyDescent="0.2">
      <c r="A102" s="13">
        <v>5</v>
      </c>
      <c r="B102" s="13" t="s">
        <v>8</v>
      </c>
      <c r="C102" s="13">
        <v>0.01</v>
      </c>
      <c r="D102" s="45">
        <v>2</v>
      </c>
      <c r="E102" s="13" t="s">
        <v>46</v>
      </c>
      <c r="F102" s="46">
        <v>0</v>
      </c>
      <c r="G102" s="46">
        <v>0</v>
      </c>
      <c r="H102" s="13">
        <v>0</v>
      </c>
    </row>
    <row r="103" spans="1:8" x14ac:dyDescent="0.2">
      <c r="A103" s="13">
        <v>6</v>
      </c>
      <c r="B103" s="13" t="s">
        <v>8</v>
      </c>
      <c r="C103" s="13">
        <v>0.01</v>
      </c>
      <c r="D103" s="45">
        <v>2</v>
      </c>
      <c r="E103" s="13" t="s">
        <v>46</v>
      </c>
      <c r="F103" s="46">
        <v>0</v>
      </c>
      <c r="G103" s="46">
        <v>0</v>
      </c>
      <c r="H103" s="13">
        <v>0</v>
      </c>
    </row>
    <row r="104" spans="1:8" x14ac:dyDescent="0.2">
      <c r="A104" s="13">
        <v>1</v>
      </c>
      <c r="B104" s="13" t="s">
        <v>8</v>
      </c>
      <c r="C104" s="13">
        <v>0.1</v>
      </c>
      <c r="D104" s="45">
        <v>2</v>
      </c>
      <c r="E104" s="13" t="s">
        <v>46</v>
      </c>
      <c r="F104" s="46">
        <v>0</v>
      </c>
      <c r="G104" s="46">
        <v>0</v>
      </c>
      <c r="H104" s="13">
        <v>0</v>
      </c>
    </row>
    <row r="105" spans="1:8" x14ac:dyDescent="0.2">
      <c r="A105" s="13">
        <v>2</v>
      </c>
      <c r="B105" s="13" t="s">
        <v>8</v>
      </c>
      <c r="C105" s="13">
        <v>0.1</v>
      </c>
      <c r="D105" s="45">
        <v>2</v>
      </c>
      <c r="E105" s="13" t="s">
        <v>46</v>
      </c>
      <c r="F105" s="46">
        <v>3</v>
      </c>
      <c r="G105" s="46">
        <v>1</v>
      </c>
      <c r="H105" s="13">
        <v>600</v>
      </c>
    </row>
    <row r="106" spans="1:8" x14ac:dyDescent="0.2">
      <c r="A106" s="13">
        <v>3</v>
      </c>
      <c r="B106" s="13" t="s">
        <v>8</v>
      </c>
      <c r="C106" s="13">
        <v>0.1</v>
      </c>
      <c r="D106" s="45">
        <v>2</v>
      </c>
      <c r="E106" s="13" t="s">
        <v>46</v>
      </c>
      <c r="F106" s="46">
        <v>2</v>
      </c>
      <c r="G106" s="46">
        <v>1</v>
      </c>
      <c r="H106" s="13">
        <v>400</v>
      </c>
    </row>
    <row r="107" spans="1:8" x14ac:dyDescent="0.2">
      <c r="A107" s="13">
        <v>4</v>
      </c>
      <c r="B107" s="13" t="s">
        <v>8</v>
      </c>
      <c r="C107" s="13">
        <v>0.1</v>
      </c>
      <c r="D107" s="45">
        <v>2</v>
      </c>
      <c r="E107" s="13" t="s">
        <v>46</v>
      </c>
      <c r="F107" s="46">
        <v>1</v>
      </c>
      <c r="G107" s="46">
        <v>1</v>
      </c>
      <c r="H107" s="13">
        <v>200</v>
      </c>
    </row>
    <row r="108" spans="1:8" x14ac:dyDescent="0.2">
      <c r="A108" s="13">
        <v>5</v>
      </c>
      <c r="B108" s="13" t="s">
        <v>8</v>
      </c>
      <c r="C108" s="13">
        <v>0.1</v>
      </c>
      <c r="D108" s="45">
        <v>2</v>
      </c>
      <c r="E108" s="13" t="s">
        <v>46</v>
      </c>
      <c r="F108" s="46">
        <v>2</v>
      </c>
      <c r="G108" s="46">
        <v>1</v>
      </c>
      <c r="H108" s="13">
        <v>400</v>
      </c>
    </row>
    <row r="109" spans="1:8" x14ac:dyDescent="0.2">
      <c r="A109" s="13">
        <v>6</v>
      </c>
      <c r="B109" s="13" t="s">
        <v>8</v>
      </c>
      <c r="C109" s="13">
        <v>0.1</v>
      </c>
      <c r="D109" s="45">
        <v>2</v>
      </c>
      <c r="E109" s="13" t="s">
        <v>46</v>
      </c>
      <c r="F109" s="46">
        <v>1</v>
      </c>
      <c r="G109" s="46">
        <v>1</v>
      </c>
      <c r="H109" s="13">
        <v>200</v>
      </c>
    </row>
    <row r="110" spans="1:8" x14ac:dyDescent="0.2">
      <c r="A110" s="13">
        <v>1</v>
      </c>
      <c r="B110" s="13" t="s">
        <v>8</v>
      </c>
      <c r="C110" s="13">
        <v>1</v>
      </c>
      <c r="D110" s="45">
        <v>2</v>
      </c>
      <c r="E110" s="13" t="s">
        <v>46</v>
      </c>
      <c r="F110" s="46">
        <v>6</v>
      </c>
      <c r="G110" s="46">
        <v>1</v>
      </c>
      <c r="H110" s="13">
        <v>1200</v>
      </c>
    </row>
    <row r="111" spans="1:8" x14ac:dyDescent="0.2">
      <c r="A111" s="13">
        <v>2</v>
      </c>
      <c r="B111" s="13" t="s">
        <v>8</v>
      </c>
      <c r="C111" s="13">
        <v>1</v>
      </c>
      <c r="D111" s="45">
        <v>2</v>
      </c>
      <c r="E111" s="13" t="s">
        <v>46</v>
      </c>
      <c r="F111" s="46">
        <v>10</v>
      </c>
      <c r="G111" s="46">
        <v>1</v>
      </c>
      <c r="H111" s="13">
        <v>2000</v>
      </c>
    </row>
    <row r="112" spans="1:8" x14ac:dyDescent="0.2">
      <c r="A112" s="13">
        <v>3</v>
      </c>
      <c r="B112" s="13" t="s">
        <v>8</v>
      </c>
      <c r="C112" s="13">
        <v>1</v>
      </c>
      <c r="D112" s="45">
        <v>2</v>
      </c>
      <c r="E112" s="13" t="s">
        <v>46</v>
      </c>
      <c r="F112" s="46">
        <v>10</v>
      </c>
      <c r="G112" s="46">
        <v>1</v>
      </c>
      <c r="H112" s="13">
        <v>2000</v>
      </c>
    </row>
    <row r="113" spans="1:8" x14ac:dyDescent="0.2">
      <c r="A113" s="13">
        <v>4</v>
      </c>
      <c r="B113" s="13" t="s">
        <v>8</v>
      </c>
      <c r="C113" s="13">
        <v>1</v>
      </c>
      <c r="D113" s="45">
        <v>2</v>
      </c>
      <c r="E113" s="13" t="s">
        <v>46</v>
      </c>
      <c r="F113" s="46">
        <v>5</v>
      </c>
      <c r="G113" s="46">
        <v>1</v>
      </c>
      <c r="H113" s="13">
        <v>1000</v>
      </c>
    </row>
    <row r="114" spans="1:8" x14ac:dyDescent="0.2">
      <c r="A114" s="13">
        <v>5</v>
      </c>
      <c r="B114" s="13" t="s">
        <v>8</v>
      </c>
      <c r="C114" s="13">
        <v>1</v>
      </c>
      <c r="D114" s="45">
        <v>2</v>
      </c>
      <c r="E114" s="13" t="s">
        <v>46</v>
      </c>
      <c r="F114" s="46">
        <v>8</v>
      </c>
      <c r="G114" s="46">
        <v>1</v>
      </c>
      <c r="H114" s="13">
        <v>1600</v>
      </c>
    </row>
    <row r="115" spans="1:8" x14ac:dyDescent="0.2">
      <c r="A115" s="13">
        <v>6</v>
      </c>
      <c r="B115" s="13" t="s">
        <v>8</v>
      </c>
      <c r="C115" s="13">
        <v>1</v>
      </c>
      <c r="D115" s="45">
        <v>2</v>
      </c>
      <c r="E115" s="13" t="s">
        <v>46</v>
      </c>
      <c r="F115" s="46">
        <v>4</v>
      </c>
      <c r="G115" s="46">
        <v>1</v>
      </c>
      <c r="H115" s="13">
        <v>800</v>
      </c>
    </row>
    <row r="116" spans="1:8" x14ac:dyDescent="0.2">
      <c r="A116" s="13">
        <v>1</v>
      </c>
      <c r="B116" s="13" t="s">
        <v>8</v>
      </c>
      <c r="C116" s="13">
        <v>10</v>
      </c>
      <c r="D116" s="45">
        <v>2</v>
      </c>
      <c r="E116" s="13" t="s">
        <v>46</v>
      </c>
      <c r="F116" s="46">
        <v>17</v>
      </c>
      <c r="G116" s="46">
        <v>10</v>
      </c>
      <c r="H116" s="13">
        <v>34000</v>
      </c>
    </row>
    <row r="117" spans="1:8" x14ac:dyDescent="0.2">
      <c r="A117" s="13">
        <v>2</v>
      </c>
      <c r="B117" s="13" t="s">
        <v>8</v>
      </c>
      <c r="C117" s="13">
        <v>10</v>
      </c>
      <c r="D117" s="45">
        <v>2</v>
      </c>
      <c r="E117" s="13" t="s">
        <v>46</v>
      </c>
      <c r="F117" s="46">
        <v>13</v>
      </c>
      <c r="G117" s="46">
        <v>10</v>
      </c>
      <c r="H117" s="13">
        <v>26000</v>
      </c>
    </row>
    <row r="118" spans="1:8" x14ac:dyDescent="0.2">
      <c r="A118" s="13">
        <v>3</v>
      </c>
      <c r="B118" s="13" t="s">
        <v>8</v>
      </c>
      <c r="C118" s="13">
        <v>10</v>
      </c>
      <c r="D118" s="45">
        <v>2</v>
      </c>
      <c r="E118" s="13" t="s">
        <v>46</v>
      </c>
      <c r="F118" s="46">
        <v>22</v>
      </c>
      <c r="G118" s="46">
        <v>10</v>
      </c>
      <c r="H118" s="13">
        <v>44000</v>
      </c>
    </row>
    <row r="119" spans="1:8" x14ac:dyDescent="0.2">
      <c r="A119" s="13">
        <v>4</v>
      </c>
      <c r="B119" s="13" t="s">
        <v>8</v>
      </c>
      <c r="C119" s="13">
        <v>10</v>
      </c>
      <c r="D119" s="45">
        <v>2</v>
      </c>
      <c r="E119" s="13" t="s">
        <v>46</v>
      </c>
      <c r="F119" s="46">
        <v>3</v>
      </c>
      <c r="G119" s="46">
        <v>100</v>
      </c>
      <c r="H119" s="13">
        <v>60000</v>
      </c>
    </row>
    <row r="120" spans="1:8" x14ac:dyDescent="0.2">
      <c r="A120" s="13">
        <v>5</v>
      </c>
      <c r="B120" s="13" t="s">
        <v>8</v>
      </c>
      <c r="C120" s="13">
        <v>10</v>
      </c>
      <c r="D120" s="45">
        <v>2</v>
      </c>
      <c r="E120" s="13" t="s">
        <v>46</v>
      </c>
      <c r="F120" s="46">
        <v>1</v>
      </c>
      <c r="G120" s="46">
        <v>100</v>
      </c>
      <c r="H120" s="13">
        <v>20000</v>
      </c>
    </row>
    <row r="121" spans="1:8" x14ac:dyDescent="0.2">
      <c r="A121" s="13">
        <v>6</v>
      </c>
      <c r="B121" s="13" t="s">
        <v>8</v>
      </c>
      <c r="C121" s="13">
        <v>10</v>
      </c>
      <c r="D121" s="45">
        <v>2</v>
      </c>
      <c r="E121" s="13" t="s">
        <v>46</v>
      </c>
      <c r="F121" s="46">
        <v>2</v>
      </c>
      <c r="G121" s="46">
        <v>100</v>
      </c>
      <c r="H121" s="13">
        <v>40000</v>
      </c>
    </row>
    <row r="122" spans="1:8" x14ac:dyDescent="0.2">
      <c r="A122" s="13">
        <v>1</v>
      </c>
      <c r="B122" s="13" t="s">
        <v>8</v>
      </c>
      <c r="C122" s="13">
        <v>100</v>
      </c>
      <c r="D122" s="45">
        <v>2</v>
      </c>
      <c r="E122" s="13" t="s">
        <v>46</v>
      </c>
      <c r="F122" s="46">
        <v>10</v>
      </c>
      <c r="G122" s="13">
        <v>1000</v>
      </c>
      <c r="H122" s="13">
        <v>2000000</v>
      </c>
    </row>
    <row r="123" spans="1:8" x14ac:dyDescent="0.2">
      <c r="A123" s="13">
        <v>2</v>
      </c>
      <c r="B123" s="13" t="s">
        <v>8</v>
      </c>
      <c r="C123" s="13">
        <v>100</v>
      </c>
      <c r="D123" s="45">
        <v>2</v>
      </c>
      <c r="E123" s="13" t="s">
        <v>46</v>
      </c>
      <c r="F123" s="46">
        <v>5</v>
      </c>
      <c r="G123" s="13">
        <v>1000</v>
      </c>
      <c r="H123" s="13">
        <v>1000000</v>
      </c>
    </row>
    <row r="124" spans="1:8" x14ac:dyDescent="0.2">
      <c r="A124" s="13">
        <v>3</v>
      </c>
      <c r="B124" s="13" t="s">
        <v>8</v>
      </c>
      <c r="C124" s="13">
        <v>100</v>
      </c>
      <c r="D124" s="45">
        <v>2</v>
      </c>
      <c r="E124" s="13" t="s">
        <v>46</v>
      </c>
      <c r="F124" s="46">
        <v>10</v>
      </c>
      <c r="G124" s="13">
        <v>1000</v>
      </c>
      <c r="H124" s="13">
        <v>2000000</v>
      </c>
    </row>
    <row r="125" spans="1:8" x14ac:dyDescent="0.2">
      <c r="A125" s="13">
        <v>4</v>
      </c>
      <c r="B125" s="13" t="s">
        <v>8</v>
      </c>
      <c r="C125" s="13">
        <v>100</v>
      </c>
      <c r="D125" s="45">
        <v>2</v>
      </c>
      <c r="E125" s="13" t="s">
        <v>46</v>
      </c>
      <c r="F125" s="46">
        <v>3</v>
      </c>
      <c r="G125" s="13">
        <v>1000</v>
      </c>
      <c r="H125" s="13">
        <v>600000</v>
      </c>
    </row>
    <row r="126" spans="1:8" x14ac:dyDescent="0.2">
      <c r="A126" s="13">
        <v>5</v>
      </c>
      <c r="B126" s="13" t="s">
        <v>8</v>
      </c>
      <c r="C126" s="13">
        <v>100</v>
      </c>
      <c r="D126" s="45">
        <v>2</v>
      </c>
      <c r="E126" s="13" t="s">
        <v>46</v>
      </c>
      <c r="F126" s="46">
        <v>28</v>
      </c>
      <c r="G126" s="13">
        <v>100</v>
      </c>
      <c r="H126" s="13">
        <v>560000</v>
      </c>
    </row>
    <row r="127" spans="1:8" x14ac:dyDescent="0.2">
      <c r="A127" s="13">
        <v>6</v>
      </c>
      <c r="B127" s="13" t="s">
        <v>8</v>
      </c>
      <c r="C127" s="13">
        <v>100</v>
      </c>
      <c r="D127" s="45">
        <v>2</v>
      </c>
      <c r="E127" s="13" t="s">
        <v>46</v>
      </c>
      <c r="F127" s="46">
        <v>22</v>
      </c>
      <c r="G127" s="13">
        <v>100</v>
      </c>
      <c r="H127" s="13">
        <v>440000</v>
      </c>
    </row>
    <row r="128" spans="1:8" x14ac:dyDescent="0.2">
      <c r="A128" s="13">
        <v>1</v>
      </c>
      <c r="B128" s="13" t="s">
        <v>8</v>
      </c>
      <c r="C128" s="13">
        <v>1E-4</v>
      </c>
      <c r="D128" s="45">
        <v>3</v>
      </c>
      <c r="E128" s="13" t="s">
        <v>46</v>
      </c>
      <c r="F128" s="46">
        <v>0</v>
      </c>
      <c r="G128" s="46">
        <v>0</v>
      </c>
      <c r="H128" s="13">
        <v>0</v>
      </c>
    </row>
    <row r="129" spans="1:8" x14ac:dyDescent="0.2">
      <c r="A129" s="13">
        <v>2</v>
      </c>
      <c r="B129" s="13" t="s">
        <v>8</v>
      </c>
      <c r="C129" s="13">
        <v>1E-4</v>
      </c>
      <c r="D129" s="45">
        <v>3</v>
      </c>
      <c r="E129" s="13" t="s">
        <v>46</v>
      </c>
      <c r="F129" s="46">
        <v>0</v>
      </c>
      <c r="G129" s="46">
        <v>0</v>
      </c>
      <c r="H129" s="13">
        <v>0</v>
      </c>
    </row>
    <row r="130" spans="1:8" x14ac:dyDescent="0.2">
      <c r="A130" s="13">
        <v>3</v>
      </c>
      <c r="B130" s="13" t="s">
        <v>8</v>
      </c>
      <c r="C130" s="13">
        <v>1E-4</v>
      </c>
      <c r="D130" s="45">
        <v>3</v>
      </c>
      <c r="E130" s="13" t="s">
        <v>46</v>
      </c>
      <c r="F130" s="46">
        <v>0</v>
      </c>
      <c r="G130" s="46">
        <v>0</v>
      </c>
      <c r="H130" s="13">
        <v>0</v>
      </c>
    </row>
    <row r="131" spans="1:8" x14ac:dyDescent="0.2">
      <c r="A131" s="13">
        <v>4</v>
      </c>
      <c r="B131" s="13" t="s">
        <v>8</v>
      </c>
      <c r="C131" s="13">
        <v>1E-4</v>
      </c>
      <c r="D131" s="45">
        <v>3</v>
      </c>
      <c r="E131" s="13" t="s">
        <v>46</v>
      </c>
      <c r="F131" s="46">
        <v>0</v>
      </c>
      <c r="G131" s="46">
        <v>0</v>
      </c>
      <c r="H131" s="13">
        <v>0</v>
      </c>
    </row>
    <row r="132" spans="1:8" x14ac:dyDescent="0.2">
      <c r="A132" s="13">
        <v>5</v>
      </c>
      <c r="B132" s="13" t="s">
        <v>8</v>
      </c>
      <c r="C132" s="13">
        <v>1E-4</v>
      </c>
      <c r="D132" s="45">
        <v>3</v>
      </c>
      <c r="E132" s="13" t="s">
        <v>46</v>
      </c>
      <c r="F132" s="46">
        <v>0</v>
      </c>
      <c r="G132" s="46">
        <v>0</v>
      </c>
      <c r="H132" s="13">
        <v>0</v>
      </c>
    </row>
    <row r="133" spans="1:8" x14ac:dyDescent="0.2">
      <c r="A133" s="13">
        <v>6</v>
      </c>
      <c r="B133" s="13" t="s">
        <v>8</v>
      </c>
      <c r="C133" s="13">
        <v>1E-4</v>
      </c>
      <c r="D133" s="45">
        <v>3</v>
      </c>
      <c r="E133" s="13" t="s">
        <v>46</v>
      </c>
      <c r="F133" s="46">
        <v>0</v>
      </c>
      <c r="G133" s="46">
        <v>0</v>
      </c>
      <c r="H133" s="13">
        <v>0</v>
      </c>
    </row>
    <row r="134" spans="1:8" x14ac:dyDescent="0.2">
      <c r="A134" s="13">
        <v>1</v>
      </c>
      <c r="B134" s="13" t="s">
        <v>8</v>
      </c>
      <c r="C134" s="13">
        <v>1E-3</v>
      </c>
      <c r="D134" s="45">
        <v>3</v>
      </c>
      <c r="E134" s="13" t="s">
        <v>46</v>
      </c>
      <c r="F134" s="46">
        <v>0</v>
      </c>
      <c r="G134" s="46">
        <v>0</v>
      </c>
      <c r="H134" s="13">
        <v>0</v>
      </c>
    </row>
    <row r="135" spans="1:8" x14ac:dyDescent="0.2">
      <c r="A135" s="13">
        <v>2</v>
      </c>
      <c r="B135" s="13" t="s">
        <v>8</v>
      </c>
      <c r="C135" s="13">
        <v>1E-3</v>
      </c>
      <c r="D135" s="45">
        <v>3</v>
      </c>
      <c r="E135" s="13" t="s">
        <v>46</v>
      </c>
      <c r="F135" s="46">
        <v>0</v>
      </c>
      <c r="G135" s="46">
        <v>0</v>
      </c>
      <c r="H135" s="13">
        <v>0</v>
      </c>
    </row>
    <row r="136" spans="1:8" x14ac:dyDescent="0.2">
      <c r="A136" s="13">
        <v>3</v>
      </c>
      <c r="B136" s="13" t="s">
        <v>8</v>
      </c>
      <c r="C136" s="13">
        <v>1E-3</v>
      </c>
      <c r="D136" s="45">
        <v>3</v>
      </c>
      <c r="E136" s="13" t="s">
        <v>46</v>
      </c>
      <c r="F136" s="46">
        <v>0</v>
      </c>
      <c r="G136" s="46">
        <v>0</v>
      </c>
      <c r="H136" s="13">
        <v>0</v>
      </c>
    </row>
    <row r="137" spans="1:8" x14ac:dyDescent="0.2">
      <c r="A137" s="13">
        <v>4</v>
      </c>
      <c r="B137" s="13" t="s">
        <v>8</v>
      </c>
      <c r="C137" s="13">
        <v>1E-3</v>
      </c>
      <c r="D137" s="45">
        <v>3</v>
      </c>
      <c r="E137" s="13" t="s">
        <v>46</v>
      </c>
      <c r="F137" s="46">
        <v>0</v>
      </c>
      <c r="G137" s="46">
        <v>0</v>
      </c>
      <c r="H137" s="13">
        <v>0</v>
      </c>
    </row>
    <row r="138" spans="1:8" x14ac:dyDescent="0.2">
      <c r="A138" s="13">
        <v>5</v>
      </c>
      <c r="B138" s="13" t="s">
        <v>8</v>
      </c>
      <c r="C138" s="13">
        <v>1E-3</v>
      </c>
      <c r="D138" s="45">
        <v>3</v>
      </c>
      <c r="E138" s="13" t="s">
        <v>46</v>
      </c>
      <c r="F138" s="46">
        <v>0</v>
      </c>
      <c r="G138" s="46">
        <v>0</v>
      </c>
      <c r="H138" s="13">
        <v>0</v>
      </c>
    </row>
    <row r="139" spans="1:8" x14ac:dyDescent="0.2">
      <c r="A139" s="13">
        <v>6</v>
      </c>
      <c r="B139" s="13" t="s">
        <v>8</v>
      </c>
      <c r="C139" s="13">
        <v>1E-3</v>
      </c>
      <c r="D139" s="45">
        <v>3</v>
      </c>
      <c r="E139" s="13" t="s">
        <v>46</v>
      </c>
      <c r="F139" s="46">
        <v>0</v>
      </c>
      <c r="G139" s="46">
        <v>0</v>
      </c>
      <c r="H139" s="13">
        <v>0</v>
      </c>
    </row>
    <row r="140" spans="1:8" x14ac:dyDescent="0.2">
      <c r="A140" s="13">
        <v>1</v>
      </c>
      <c r="B140" s="13" t="s">
        <v>8</v>
      </c>
      <c r="C140" s="13">
        <v>0.01</v>
      </c>
      <c r="D140" s="45">
        <v>3</v>
      </c>
      <c r="E140" s="13" t="s">
        <v>46</v>
      </c>
      <c r="F140" s="46">
        <v>0</v>
      </c>
      <c r="G140" s="46">
        <v>0</v>
      </c>
      <c r="H140" s="13">
        <v>0</v>
      </c>
    </row>
    <row r="141" spans="1:8" x14ac:dyDescent="0.2">
      <c r="A141" s="13">
        <v>2</v>
      </c>
      <c r="B141" s="13" t="s">
        <v>8</v>
      </c>
      <c r="C141" s="13">
        <v>0.01</v>
      </c>
      <c r="D141" s="45">
        <v>3</v>
      </c>
      <c r="E141" s="13" t="s">
        <v>46</v>
      </c>
      <c r="F141" s="46">
        <v>0</v>
      </c>
      <c r="G141" s="46">
        <v>0</v>
      </c>
      <c r="H141" s="13">
        <v>0</v>
      </c>
    </row>
    <row r="142" spans="1:8" x14ac:dyDescent="0.2">
      <c r="A142" s="13">
        <v>3</v>
      </c>
      <c r="B142" s="13" t="s">
        <v>8</v>
      </c>
      <c r="C142" s="13">
        <v>0.01</v>
      </c>
      <c r="D142" s="45">
        <v>3</v>
      </c>
      <c r="E142" s="13" t="s">
        <v>46</v>
      </c>
      <c r="F142" s="46">
        <v>0</v>
      </c>
      <c r="G142" s="46">
        <v>0</v>
      </c>
      <c r="H142" s="13">
        <v>0</v>
      </c>
    </row>
    <row r="143" spans="1:8" x14ac:dyDescent="0.2">
      <c r="A143" s="13">
        <v>4</v>
      </c>
      <c r="B143" s="13" t="s">
        <v>8</v>
      </c>
      <c r="C143" s="13">
        <v>0.01</v>
      </c>
      <c r="D143" s="45">
        <v>3</v>
      </c>
      <c r="E143" s="13" t="s">
        <v>46</v>
      </c>
      <c r="F143" s="46">
        <v>0</v>
      </c>
      <c r="G143" s="46">
        <v>0</v>
      </c>
      <c r="H143" s="13">
        <v>0</v>
      </c>
    </row>
    <row r="144" spans="1:8" x14ac:dyDescent="0.2">
      <c r="A144" s="13">
        <v>5</v>
      </c>
      <c r="B144" s="13" t="s">
        <v>8</v>
      </c>
      <c r="C144" s="13">
        <v>0.01</v>
      </c>
      <c r="D144" s="45">
        <v>3</v>
      </c>
      <c r="E144" s="13" t="s">
        <v>46</v>
      </c>
      <c r="F144" s="46">
        <v>0</v>
      </c>
      <c r="G144" s="46">
        <v>0</v>
      </c>
      <c r="H144" s="13">
        <v>0</v>
      </c>
    </row>
    <row r="145" spans="1:8" x14ac:dyDescent="0.2">
      <c r="A145" s="13">
        <v>6</v>
      </c>
      <c r="B145" s="13" t="s">
        <v>8</v>
      </c>
      <c r="C145" s="13">
        <v>0.01</v>
      </c>
      <c r="D145" s="45">
        <v>3</v>
      </c>
      <c r="E145" s="13" t="s">
        <v>46</v>
      </c>
      <c r="F145" s="46">
        <v>0</v>
      </c>
      <c r="G145" s="46">
        <v>0</v>
      </c>
      <c r="H145" s="13">
        <v>0</v>
      </c>
    </row>
    <row r="146" spans="1:8" x14ac:dyDescent="0.2">
      <c r="A146" s="13">
        <v>1</v>
      </c>
      <c r="B146" s="13" t="s">
        <v>8</v>
      </c>
      <c r="C146" s="13">
        <v>0.1</v>
      </c>
      <c r="D146" s="45">
        <v>3</v>
      </c>
      <c r="E146" s="13" t="s">
        <v>46</v>
      </c>
      <c r="F146" s="46">
        <v>0</v>
      </c>
      <c r="G146" s="46">
        <v>0</v>
      </c>
      <c r="H146" s="13">
        <v>0</v>
      </c>
    </row>
    <row r="147" spans="1:8" x14ac:dyDescent="0.2">
      <c r="A147" s="13">
        <v>2</v>
      </c>
      <c r="B147" s="13" t="s">
        <v>8</v>
      </c>
      <c r="C147" s="13">
        <v>0.1</v>
      </c>
      <c r="D147" s="45">
        <v>3</v>
      </c>
      <c r="E147" s="13" t="s">
        <v>46</v>
      </c>
      <c r="F147" s="46">
        <v>0</v>
      </c>
      <c r="G147" s="46">
        <v>0</v>
      </c>
      <c r="H147" s="13">
        <v>0</v>
      </c>
    </row>
    <row r="148" spans="1:8" x14ac:dyDescent="0.2">
      <c r="A148" s="13">
        <v>3</v>
      </c>
      <c r="B148" s="13" t="s">
        <v>8</v>
      </c>
      <c r="C148" s="13">
        <v>0.1</v>
      </c>
      <c r="D148" s="45">
        <v>3</v>
      </c>
      <c r="E148" s="13" t="s">
        <v>46</v>
      </c>
      <c r="F148" s="46">
        <v>0</v>
      </c>
      <c r="G148" s="46">
        <v>0</v>
      </c>
      <c r="H148" s="13">
        <v>0</v>
      </c>
    </row>
    <row r="149" spans="1:8" x14ac:dyDescent="0.2">
      <c r="A149" s="13">
        <v>4</v>
      </c>
      <c r="B149" s="13" t="s">
        <v>8</v>
      </c>
      <c r="C149" s="13">
        <v>0.1</v>
      </c>
      <c r="D149" s="45">
        <v>3</v>
      </c>
      <c r="E149" s="13" t="s">
        <v>46</v>
      </c>
      <c r="F149" s="46">
        <v>0</v>
      </c>
      <c r="G149" s="46">
        <v>0</v>
      </c>
      <c r="H149" s="13">
        <v>0</v>
      </c>
    </row>
    <row r="150" spans="1:8" x14ac:dyDescent="0.2">
      <c r="A150" s="13">
        <v>5</v>
      </c>
      <c r="B150" s="13" t="s">
        <v>8</v>
      </c>
      <c r="C150" s="13">
        <v>0.1</v>
      </c>
      <c r="D150" s="45">
        <v>3</v>
      </c>
      <c r="E150" s="13" t="s">
        <v>46</v>
      </c>
      <c r="F150" s="46">
        <v>0</v>
      </c>
      <c r="G150" s="46">
        <v>0</v>
      </c>
      <c r="H150" s="13">
        <v>0</v>
      </c>
    </row>
    <row r="151" spans="1:8" x14ac:dyDescent="0.2">
      <c r="A151" s="13">
        <v>6</v>
      </c>
      <c r="B151" s="13" t="s">
        <v>8</v>
      </c>
      <c r="C151" s="13">
        <v>0.1</v>
      </c>
      <c r="D151" s="45">
        <v>3</v>
      </c>
      <c r="E151" s="13" t="s">
        <v>46</v>
      </c>
      <c r="F151" s="46">
        <v>0</v>
      </c>
      <c r="G151" s="46">
        <v>0</v>
      </c>
      <c r="H151" s="13">
        <v>0</v>
      </c>
    </row>
    <row r="152" spans="1:8" x14ac:dyDescent="0.2">
      <c r="A152" s="13">
        <v>1</v>
      </c>
      <c r="B152" s="13" t="s">
        <v>8</v>
      </c>
      <c r="C152" s="13">
        <v>1</v>
      </c>
      <c r="D152" s="45">
        <v>3</v>
      </c>
      <c r="E152" s="13" t="s">
        <v>46</v>
      </c>
      <c r="F152" s="46">
        <v>0</v>
      </c>
      <c r="G152" s="46">
        <v>0</v>
      </c>
      <c r="H152" s="13">
        <v>0</v>
      </c>
    </row>
    <row r="153" spans="1:8" x14ac:dyDescent="0.2">
      <c r="A153" s="13">
        <v>2</v>
      </c>
      <c r="B153" s="13" t="s">
        <v>8</v>
      </c>
      <c r="C153" s="13">
        <v>1</v>
      </c>
      <c r="D153" s="45">
        <v>3</v>
      </c>
      <c r="E153" s="13" t="s">
        <v>46</v>
      </c>
      <c r="F153" s="46">
        <v>0</v>
      </c>
      <c r="G153" s="46">
        <v>0</v>
      </c>
      <c r="H153" s="13">
        <v>0</v>
      </c>
    </row>
    <row r="154" spans="1:8" x14ac:dyDescent="0.2">
      <c r="A154" s="13">
        <v>3</v>
      </c>
      <c r="B154" s="13" t="s">
        <v>8</v>
      </c>
      <c r="C154" s="13">
        <v>1</v>
      </c>
      <c r="D154" s="45">
        <v>3</v>
      </c>
      <c r="E154" s="13" t="s">
        <v>46</v>
      </c>
      <c r="F154" s="46">
        <v>0</v>
      </c>
      <c r="G154" s="46">
        <v>0</v>
      </c>
      <c r="H154" s="13">
        <v>0</v>
      </c>
    </row>
    <row r="155" spans="1:8" x14ac:dyDescent="0.2">
      <c r="A155" s="13">
        <v>4</v>
      </c>
      <c r="B155" s="13" t="s">
        <v>8</v>
      </c>
      <c r="C155" s="13">
        <v>1</v>
      </c>
      <c r="D155" s="45">
        <v>3</v>
      </c>
      <c r="E155" s="13" t="s">
        <v>46</v>
      </c>
      <c r="F155" s="46">
        <v>0</v>
      </c>
      <c r="G155" s="46">
        <v>0</v>
      </c>
      <c r="H155" s="13">
        <v>0</v>
      </c>
    </row>
    <row r="156" spans="1:8" x14ac:dyDescent="0.2">
      <c r="A156" s="13">
        <v>5</v>
      </c>
      <c r="B156" s="13" t="s">
        <v>8</v>
      </c>
      <c r="C156" s="13">
        <v>1</v>
      </c>
      <c r="D156" s="45">
        <v>3</v>
      </c>
      <c r="E156" s="13" t="s">
        <v>46</v>
      </c>
      <c r="F156" s="46">
        <v>0</v>
      </c>
      <c r="G156" s="46">
        <v>0</v>
      </c>
      <c r="H156" s="13">
        <v>0</v>
      </c>
    </row>
    <row r="157" spans="1:8" x14ac:dyDescent="0.2">
      <c r="A157" s="13">
        <v>6</v>
      </c>
      <c r="B157" s="13" t="s">
        <v>8</v>
      </c>
      <c r="C157" s="13">
        <v>1</v>
      </c>
      <c r="D157" s="45">
        <v>3</v>
      </c>
      <c r="E157" s="13" t="s">
        <v>46</v>
      </c>
      <c r="F157" s="46">
        <v>0</v>
      </c>
      <c r="G157" s="46">
        <v>0</v>
      </c>
      <c r="H157" s="13">
        <v>0</v>
      </c>
    </row>
    <row r="158" spans="1:8" x14ac:dyDescent="0.2">
      <c r="A158" s="13">
        <v>1</v>
      </c>
      <c r="B158" s="13" t="s">
        <v>8</v>
      </c>
      <c r="C158" s="13">
        <v>10</v>
      </c>
      <c r="D158" s="45">
        <v>3</v>
      </c>
      <c r="E158" s="13" t="s">
        <v>46</v>
      </c>
      <c r="F158" s="46">
        <v>1</v>
      </c>
      <c r="G158" s="46">
        <v>1</v>
      </c>
      <c r="H158" s="13">
        <v>200</v>
      </c>
    </row>
    <row r="159" spans="1:8" x14ac:dyDescent="0.2">
      <c r="A159" s="13">
        <v>2</v>
      </c>
      <c r="B159" s="13" t="s">
        <v>8</v>
      </c>
      <c r="C159" s="13">
        <v>10</v>
      </c>
      <c r="D159" s="45">
        <v>3</v>
      </c>
      <c r="E159" s="13" t="s">
        <v>46</v>
      </c>
      <c r="F159" s="46">
        <v>0</v>
      </c>
      <c r="G159" s="46">
        <v>0</v>
      </c>
      <c r="H159" s="13">
        <v>0</v>
      </c>
    </row>
    <row r="160" spans="1:8" x14ac:dyDescent="0.2">
      <c r="A160" s="13">
        <v>3</v>
      </c>
      <c r="B160" s="13" t="s">
        <v>8</v>
      </c>
      <c r="C160" s="13">
        <v>10</v>
      </c>
      <c r="D160" s="45">
        <v>3</v>
      </c>
      <c r="E160" s="13" t="s">
        <v>46</v>
      </c>
      <c r="F160" s="46">
        <v>1</v>
      </c>
      <c r="G160" s="46">
        <v>1</v>
      </c>
      <c r="H160" s="13">
        <v>200</v>
      </c>
    </row>
    <row r="161" spans="1:8" x14ac:dyDescent="0.2">
      <c r="A161" s="13">
        <v>4</v>
      </c>
      <c r="B161" s="13" t="s">
        <v>8</v>
      </c>
      <c r="C161" s="13">
        <v>10</v>
      </c>
      <c r="D161" s="45">
        <v>3</v>
      </c>
      <c r="E161" s="13" t="s">
        <v>46</v>
      </c>
      <c r="F161" s="46">
        <v>1</v>
      </c>
      <c r="G161" s="46">
        <v>1</v>
      </c>
      <c r="H161" s="13">
        <v>200</v>
      </c>
    </row>
    <row r="162" spans="1:8" x14ac:dyDescent="0.2">
      <c r="A162" s="13">
        <v>5</v>
      </c>
      <c r="B162" s="13" t="s">
        <v>8</v>
      </c>
      <c r="C162" s="13">
        <v>10</v>
      </c>
      <c r="D162" s="45">
        <v>3</v>
      </c>
      <c r="E162" s="13" t="s">
        <v>46</v>
      </c>
      <c r="F162" s="46">
        <v>0</v>
      </c>
      <c r="G162" s="46">
        <v>0</v>
      </c>
      <c r="H162" s="13">
        <v>0</v>
      </c>
    </row>
    <row r="163" spans="1:8" x14ac:dyDescent="0.2">
      <c r="A163" s="13">
        <v>6</v>
      </c>
      <c r="B163" s="13" t="s">
        <v>8</v>
      </c>
      <c r="C163" s="13">
        <v>10</v>
      </c>
      <c r="D163" s="45">
        <v>3</v>
      </c>
      <c r="E163" s="13" t="s">
        <v>46</v>
      </c>
      <c r="F163" s="46">
        <v>1</v>
      </c>
      <c r="G163" s="46">
        <v>1</v>
      </c>
      <c r="H163" s="13">
        <v>200</v>
      </c>
    </row>
    <row r="164" spans="1:8" x14ac:dyDescent="0.2">
      <c r="A164" s="13">
        <v>1</v>
      </c>
      <c r="B164" s="13" t="s">
        <v>8</v>
      </c>
      <c r="C164" s="13">
        <v>100</v>
      </c>
      <c r="D164" s="45">
        <v>3</v>
      </c>
      <c r="E164" s="13" t="s">
        <v>46</v>
      </c>
      <c r="F164" s="46">
        <v>23</v>
      </c>
      <c r="G164" s="46">
        <v>1000</v>
      </c>
      <c r="H164" s="13">
        <v>4600000</v>
      </c>
    </row>
    <row r="165" spans="1:8" x14ac:dyDescent="0.2">
      <c r="A165" s="13">
        <v>2</v>
      </c>
      <c r="B165" s="13" t="s">
        <v>8</v>
      </c>
      <c r="C165" s="13">
        <v>100</v>
      </c>
      <c r="D165" s="45">
        <v>3</v>
      </c>
      <c r="E165" s="13" t="s">
        <v>46</v>
      </c>
      <c r="F165" s="46">
        <v>2</v>
      </c>
      <c r="G165" s="46">
        <v>100</v>
      </c>
      <c r="H165" s="13">
        <v>40000</v>
      </c>
    </row>
    <row r="166" spans="1:8" x14ac:dyDescent="0.2">
      <c r="A166" s="13">
        <v>3</v>
      </c>
      <c r="B166" s="13" t="s">
        <v>8</v>
      </c>
      <c r="C166" s="13">
        <v>100</v>
      </c>
      <c r="D166" s="45">
        <v>3</v>
      </c>
      <c r="E166" s="13" t="s">
        <v>46</v>
      </c>
      <c r="F166" s="46">
        <v>12</v>
      </c>
      <c r="G166" s="46">
        <v>100</v>
      </c>
      <c r="H166" s="13">
        <v>240000</v>
      </c>
    </row>
    <row r="167" spans="1:8" x14ac:dyDescent="0.2">
      <c r="A167" s="13">
        <v>4</v>
      </c>
      <c r="B167" s="13" t="s">
        <v>8</v>
      </c>
      <c r="C167" s="13">
        <v>100</v>
      </c>
      <c r="D167" s="45">
        <v>3</v>
      </c>
      <c r="E167" s="13" t="s">
        <v>46</v>
      </c>
      <c r="F167" s="46">
        <v>7</v>
      </c>
      <c r="G167" s="46">
        <v>10</v>
      </c>
      <c r="H167" s="13">
        <v>14000</v>
      </c>
    </row>
    <row r="168" spans="1:8" x14ac:dyDescent="0.2">
      <c r="A168" s="13">
        <v>5</v>
      </c>
      <c r="B168" s="13" t="s">
        <v>8</v>
      </c>
      <c r="C168" s="13">
        <v>100</v>
      </c>
      <c r="D168" s="45">
        <v>3</v>
      </c>
      <c r="E168" s="13" t="s">
        <v>46</v>
      </c>
      <c r="F168" s="46">
        <v>16</v>
      </c>
      <c r="G168" s="46">
        <v>10</v>
      </c>
      <c r="H168" s="13">
        <v>32000</v>
      </c>
    </row>
    <row r="169" spans="1:8" x14ac:dyDescent="0.2">
      <c r="A169" s="13">
        <v>6</v>
      </c>
      <c r="B169" s="13" t="s">
        <v>8</v>
      </c>
      <c r="C169" s="13">
        <v>100</v>
      </c>
      <c r="D169" s="45">
        <v>3</v>
      </c>
      <c r="E169" s="13" t="s">
        <v>46</v>
      </c>
      <c r="F169" s="46">
        <v>3</v>
      </c>
      <c r="G169" s="46">
        <v>10</v>
      </c>
      <c r="H169" s="13">
        <v>6000</v>
      </c>
    </row>
  </sheetData>
  <autoFilter ref="A1:H16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>
      <selection activeCell="J14" sqref="J14"/>
    </sheetView>
  </sheetViews>
  <sheetFormatPr baseColWidth="10" defaultColWidth="8.6640625" defaultRowHeight="16" x14ac:dyDescent="0.2"/>
  <cols>
    <col min="1" max="1" width="8.6640625" style="13"/>
    <col min="2" max="2" width="25.83203125" style="13" customWidth="1"/>
    <col min="3" max="16384" width="8.6640625" style="13"/>
  </cols>
  <sheetData>
    <row r="1" spans="1:8" x14ac:dyDescent="0.2">
      <c r="A1" s="47"/>
      <c r="B1" s="47"/>
      <c r="C1" s="75" t="s">
        <v>47</v>
      </c>
      <c r="D1" s="75"/>
      <c r="E1" s="75"/>
      <c r="F1" s="75"/>
      <c r="G1" s="75"/>
      <c r="H1" s="75"/>
    </row>
    <row r="2" spans="1:8" x14ac:dyDescent="0.2">
      <c r="A2" s="47"/>
      <c r="B2" s="47"/>
      <c r="C2" s="76" t="s">
        <v>48</v>
      </c>
      <c r="D2" s="77"/>
      <c r="E2" s="77"/>
      <c r="F2" s="77"/>
      <c r="G2" s="77"/>
      <c r="H2" s="78"/>
    </row>
    <row r="3" spans="1:8" x14ac:dyDescent="0.2">
      <c r="A3" s="47"/>
      <c r="B3" s="47" t="s">
        <v>7</v>
      </c>
      <c r="C3" s="48" t="s">
        <v>12</v>
      </c>
      <c r="D3" s="48" t="s">
        <v>13</v>
      </c>
      <c r="E3" s="48" t="s">
        <v>14</v>
      </c>
      <c r="F3" s="48" t="s">
        <v>15</v>
      </c>
      <c r="G3" s="48" t="s">
        <v>16</v>
      </c>
      <c r="H3" s="48" t="s">
        <v>17</v>
      </c>
    </row>
    <row r="4" spans="1:8" x14ac:dyDescent="0.2">
      <c r="A4" s="47"/>
      <c r="B4" s="49" t="s">
        <v>49</v>
      </c>
      <c r="C4" s="50"/>
      <c r="D4" s="50"/>
      <c r="E4" s="50"/>
      <c r="F4" s="50"/>
      <c r="G4" s="50"/>
      <c r="H4" s="50"/>
    </row>
    <row r="5" spans="1:8" x14ac:dyDescent="0.2">
      <c r="A5" s="47"/>
      <c r="B5" s="51">
        <v>10</v>
      </c>
      <c r="C5" s="52"/>
      <c r="D5" s="52"/>
      <c r="E5" s="52"/>
      <c r="F5" s="52"/>
      <c r="G5" s="52"/>
      <c r="H5" s="52"/>
    </row>
    <row r="6" spans="1:8" x14ac:dyDescent="0.2">
      <c r="A6" s="47"/>
      <c r="B6" s="53">
        <v>100</v>
      </c>
      <c r="C6" s="54"/>
      <c r="D6" s="54"/>
      <c r="E6" s="54"/>
      <c r="F6" s="54"/>
      <c r="G6" s="54"/>
      <c r="H6" s="54"/>
    </row>
    <row r="7" spans="1:8" x14ac:dyDescent="0.2">
      <c r="A7" s="47"/>
      <c r="B7" s="53">
        <v>1000</v>
      </c>
      <c r="C7" s="54">
        <v>1</v>
      </c>
      <c r="D7" s="54">
        <v>1</v>
      </c>
      <c r="E7" s="54">
        <v>200</v>
      </c>
      <c r="F7" s="54">
        <v>1</v>
      </c>
      <c r="G7" s="54">
        <v>1</v>
      </c>
      <c r="H7" s="54">
        <v>1</v>
      </c>
    </row>
    <row r="8" spans="1:8" x14ac:dyDescent="0.2">
      <c r="A8" s="47"/>
      <c r="B8" s="53">
        <v>10000</v>
      </c>
      <c r="C8" s="54">
        <v>600</v>
      </c>
      <c r="D8" s="54">
        <v>200</v>
      </c>
      <c r="E8" s="54">
        <v>200</v>
      </c>
      <c r="F8" s="54">
        <v>400</v>
      </c>
      <c r="G8" s="54">
        <v>1</v>
      </c>
      <c r="H8" s="54">
        <v>400</v>
      </c>
    </row>
    <row r="9" spans="1:8" x14ac:dyDescent="0.2">
      <c r="A9" s="47"/>
      <c r="B9" s="53">
        <v>100000</v>
      </c>
      <c r="C9" s="54">
        <v>6000</v>
      </c>
      <c r="D9" s="54">
        <v>8000</v>
      </c>
      <c r="E9" s="54">
        <v>800</v>
      </c>
      <c r="F9" s="54">
        <v>2400</v>
      </c>
      <c r="G9" s="54">
        <v>2000</v>
      </c>
      <c r="H9" s="54">
        <v>2000</v>
      </c>
    </row>
    <row r="10" spans="1:8" x14ac:dyDescent="0.2">
      <c r="A10" s="47"/>
      <c r="B10" s="53">
        <v>1000000</v>
      </c>
      <c r="C10" s="54">
        <v>34000</v>
      </c>
      <c r="D10" s="54">
        <v>40000</v>
      </c>
      <c r="E10" s="54">
        <v>40000</v>
      </c>
      <c r="F10" s="54">
        <v>46000</v>
      </c>
      <c r="G10" s="54">
        <v>62000</v>
      </c>
      <c r="H10" s="54">
        <v>32000</v>
      </c>
    </row>
    <row r="11" spans="1:8" x14ac:dyDescent="0.2">
      <c r="A11" s="47"/>
      <c r="B11" s="55">
        <v>10000000</v>
      </c>
      <c r="C11" s="54">
        <v>320000</v>
      </c>
      <c r="D11" s="54">
        <v>260000</v>
      </c>
      <c r="E11" s="54">
        <v>140000</v>
      </c>
      <c r="F11" s="54">
        <v>120000</v>
      </c>
      <c r="G11" s="54">
        <v>320000</v>
      </c>
      <c r="H11" s="54">
        <v>180000</v>
      </c>
    </row>
    <row r="12" spans="1:8" x14ac:dyDescent="0.2">
      <c r="A12" s="47"/>
      <c r="B12" s="55">
        <v>100000000</v>
      </c>
      <c r="C12" s="56">
        <v>10000000</v>
      </c>
      <c r="D12" s="54">
        <v>2000000</v>
      </c>
      <c r="E12" s="54">
        <v>4000000</v>
      </c>
      <c r="F12" s="54">
        <v>8000000</v>
      </c>
      <c r="G12" s="54">
        <v>2000000</v>
      </c>
      <c r="H12" s="54">
        <v>3400000</v>
      </c>
    </row>
    <row r="13" spans="1:8" x14ac:dyDescent="0.2">
      <c r="A13" s="47"/>
      <c r="B13" s="55">
        <v>1000000000</v>
      </c>
      <c r="C13" s="56">
        <v>44000000</v>
      </c>
      <c r="D13" s="56">
        <v>120000000</v>
      </c>
      <c r="E13" s="56">
        <v>40000000</v>
      </c>
      <c r="F13" s="56">
        <v>54000000</v>
      </c>
      <c r="G13" s="56">
        <v>100000000</v>
      </c>
      <c r="H13" s="56">
        <v>40000000</v>
      </c>
    </row>
    <row r="16" spans="1:8" x14ac:dyDescent="0.2">
      <c r="A16" s="47"/>
      <c r="B16" s="47"/>
      <c r="C16" s="75" t="s">
        <v>47</v>
      </c>
      <c r="D16" s="75"/>
      <c r="E16" s="75"/>
      <c r="F16" s="75"/>
      <c r="G16" s="75"/>
      <c r="H16" s="75"/>
    </row>
    <row r="17" spans="1:8" x14ac:dyDescent="0.2">
      <c r="A17" s="47"/>
      <c r="B17" s="47"/>
      <c r="C17" s="76" t="s">
        <v>50</v>
      </c>
      <c r="D17" s="77"/>
      <c r="E17" s="77"/>
      <c r="F17" s="77"/>
      <c r="G17" s="77"/>
      <c r="H17" s="78"/>
    </row>
    <row r="18" spans="1:8" x14ac:dyDescent="0.2">
      <c r="A18" s="47"/>
      <c r="B18" s="47" t="s">
        <v>7</v>
      </c>
      <c r="C18" s="48" t="s">
        <v>12</v>
      </c>
      <c r="D18" s="48" t="s">
        <v>13</v>
      </c>
      <c r="E18" s="48" t="s">
        <v>14</v>
      </c>
      <c r="F18" s="48" t="s">
        <v>15</v>
      </c>
      <c r="G18" s="48" t="s">
        <v>16</v>
      </c>
      <c r="H18" s="48" t="s">
        <v>17</v>
      </c>
    </row>
    <row r="19" spans="1:8" x14ac:dyDescent="0.2">
      <c r="A19" s="47"/>
      <c r="B19" s="49" t="s">
        <v>49</v>
      </c>
      <c r="C19" s="50"/>
      <c r="D19" s="50"/>
      <c r="E19" s="50"/>
      <c r="F19" s="50"/>
      <c r="G19" s="50"/>
      <c r="H19" s="50"/>
    </row>
    <row r="20" spans="1:8" x14ac:dyDescent="0.2">
      <c r="A20" s="47"/>
      <c r="B20" s="51">
        <v>10</v>
      </c>
      <c r="C20" s="52"/>
      <c r="D20" s="52"/>
      <c r="E20" s="52"/>
      <c r="F20" s="52"/>
      <c r="G20" s="52"/>
      <c r="H20" s="52"/>
    </row>
    <row r="21" spans="1:8" x14ac:dyDescent="0.2">
      <c r="A21" s="47"/>
      <c r="B21" s="53">
        <v>100</v>
      </c>
      <c r="C21" s="54"/>
      <c r="D21" s="54"/>
      <c r="E21" s="54"/>
      <c r="F21" s="54"/>
      <c r="G21" s="54"/>
      <c r="H21" s="54"/>
    </row>
    <row r="22" spans="1:8" x14ac:dyDescent="0.2">
      <c r="A22" s="47"/>
      <c r="B22" s="53">
        <v>1000</v>
      </c>
      <c r="C22" s="54">
        <v>1</v>
      </c>
      <c r="D22" s="54">
        <v>1</v>
      </c>
      <c r="E22" s="54">
        <v>1</v>
      </c>
      <c r="F22" s="54">
        <v>1</v>
      </c>
      <c r="G22" s="54">
        <v>1</v>
      </c>
      <c r="H22" s="54">
        <v>200</v>
      </c>
    </row>
    <row r="23" spans="1:8" x14ac:dyDescent="0.2">
      <c r="A23" s="47"/>
      <c r="B23" s="53">
        <v>10000</v>
      </c>
      <c r="C23" s="54">
        <v>200</v>
      </c>
      <c r="D23" s="54">
        <v>1</v>
      </c>
      <c r="E23" s="54">
        <v>200</v>
      </c>
      <c r="F23" s="54">
        <v>600</v>
      </c>
      <c r="G23" s="54">
        <v>200</v>
      </c>
      <c r="H23" s="54">
        <v>400</v>
      </c>
    </row>
    <row r="24" spans="1:8" x14ac:dyDescent="0.2">
      <c r="A24" s="47"/>
      <c r="B24" s="53">
        <v>100000</v>
      </c>
      <c r="C24" s="54">
        <v>1600</v>
      </c>
      <c r="D24" s="54">
        <v>1600</v>
      </c>
      <c r="E24" s="54">
        <v>2200</v>
      </c>
      <c r="F24" s="54">
        <v>2600</v>
      </c>
      <c r="G24" s="54">
        <v>2400</v>
      </c>
      <c r="H24" s="54">
        <v>3400</v>
      </c>
    </row>
    <row r="25" spans="1:8" x14ac:dyDescent="0.2">
      <c r="A25" s="47"/>
      <c r="B25" s="53">
        <v>1000000</v>
      </c>
      <c r="C25" s="54">
        <v>38000</v>
      </c>
      <c r="D25" s="54">
        <v>48000</v>
      </c>
      <c r="E25" s="54">
        <v>60000</v>
      </c>
      <c r="F25" s="54">
        <v>80000</v>
      </c>
      <c r="G25" s="54">
        <v>140000</v>
      </c>
      <c r="H25" s="54">
        <v>80000</v>
      </c>
    </row>
    <row r="26" spans="1:8" x14ac:dyDescent="0.2">
      <c r="A26" s="47"/>
      <c r="B26" s="55">
        <v>10000000</v>
      </c>
      <c r="C26" s="54">
        <v>340000</v>
      </c>
      <c r="D26" s="54">
        <v>340000</v>
      </c>
      <c r="E26" s="54">
        <v>260000</v>
      </c>
      <c r="F26" s="54">
        <v>300000</v>
      </c>
      <c r="G26" s="54">
        <v>140000</v>
      </c>
      <c r="H26" s="54">
        <v>300000</v>
      </c>
    </row>
    <row r="27" spans="1:8" x14ac:dyDescent="0.2">
      <c r="A27" s="47"/>
      <c r="B27" s="55">
        <v>100000000</v>
      </c>
      <c r="C27" s="54">
        <v>6000000</v>
      </c>
      <c r="D27" s="54">
        <v>6000000</v>
      </c>
      <c r="E27" s="54">
        <v>2000000</v>
      </c>
      <c r="F27" s="54">
        <v>6000000</v>
      </c>
      <c r="G27" s="57">
        <v>10000000</v>
      </c>
      <c r="H27" s="57">
        <v>10000000</v>
      </c>
    </row>
    <row r="28" spans="1:8" x14ac:dyDescent="0.2">
      <c r="A28" s="47"/>
      <c r="B28" s="55">
        <v>1000000000</v>
      </c>
      <c r="C28" s="57">
        <v>100000000</v>
      </c>
      <c r="D28" s="57">
        <v>20000000</v>
      </c>
      <c r="E28" s="57">
        <v>100000000</v>
      </c>
      <c r="F28" s="57">
        <v>100000000</v>
      </c>
      <c r="G28" s="57">
        <v>20000000</v>
      </c>
      <c r="H28" s="57">
        <v>40000000</v>
      </c>
    </row>
  </sheetData>
  <mergeCells count="4">
    <mergeCell ref="C1:H1"/>
    <mergeCell ref="C2:H2"/>
    <mergeCell ref="C16:H16"/>
    <mergeCell ref="C17:H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8"/>
  <sheetViews>
    <sheetView workbookViewId="0">
      <selection activeCell="C14" sqref="C14"/>
    </sheetView>
  </sheetViews>
  <sheetFormatPr baseColWidth="10" defaultColWidth="10.6640625" defaultRowHeight="16" x14ac:dyDescent="0.2"/>
  <cols>
    <col min="1" max="16384" width="10.6640625" style="13"/>
  </cols>
  <sheetData>
    <row r="2" spans="1:13" x14ac:dyDescent="0.2">
      <c r="A2" s="79" t="s">
        <v>21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13" x14ac:dyDescent="0.2">
      <c r="A3" s="27"/>
      <c r="B3" s="80" t="s">
        <v>9</v>
      </c>
      <c r="C3" s="81"/>
      <c r="D3" s="81"/>
      <c r="E3" s="81"/>
      <c r="F3" s="81"/>
      <c r="G3" s="82"/>
      <c r="H3" s="80" t="s">
        <v>8</v>
      </c>
      <c r="I3" s="81"/>
      <c r="J3" s="81"/>
      <c r="K3" s="81"/>
      <c r="L3" s="81"/>
      <c r="M3" s="82"/>
    </row>
    <row r="4" spans="1:13" x14ac:dyDescent="0.2">
      <c r="A4" s="28" t="s">
        <v>7</v>
      </c>
      <c r="B4" s="29" t="s">
        <v>12</v>
      </c>
      <c r="C4" s="30" t="s">
        <v>13</v>
      </c>
      <c r="D4" s="29" t="s">
        <v>14</v>
      </c>
      <c r="E4" s="30" t="s">
        <v>15</v>
      </c>
      <c r="F4" s="29" t="s">
        <v>16</v>
      </c>
      <c r="G4" s="30" t="s">
        <v>17</v>
      </c>
      <c r="H4" s="29" t="s">
        <v>12</v>
      </c>
      <c r="I4" s="30" t="s">
        <v>13</v>
      </c>
      <c r="J4" s="29" t="s">
        <v>14</v>
      </c>
      <c r="K4" s="30" t="s">
        <v>15</v>
      </c>
      <c r="L4" s="29" t="s">
        <v>16</v>
      </c>
      <c r="M4" s="30" t="s">
        <v>17</v>
      </c>
    </row>
    <row r="5" spans="1:13" x14ac:dyDescent="0.2">
      <c r="A5" s="31" t="s">
        <v>22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1:13" x14ac:dyDescent="0.2">
      <c r="A6" s="41">
        <v>1</v>
      </c>
      <c r="B6" s="42">
        <v>6.25E-2</v>
      </c>
      <c r="C6" s="43">
        <v>6.8750000000000006E-2</v>
      </c>
      <c r="D6" s="43">
        <v>6.6666666999999999E-2</v>
      </c>
      <c r="E6" s="43">
        <v>8.3333332999999996E-2</v>
      </c>
      <c r="F6" s="43">
        <v>0.108333333</v>
      </c>
      <c r="G6" s="43">
        <v>7.4999999999999997E-2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</row>
    <row r="7" spans="1:13" x14ac:dyDescent="0.2">
      <c r="A7" s="44">
        <v>2</v>
      </c>
      <c r="B7" s="38">
        <v>0.54285714299999999</v>
      </c>
      <c r="C7" s="39">
        <v>0.75</v>
      </c>
      <c r="D7" s="39">
        <v>0.3</v>
      </c>
      <c r="E7" s="39">
        <v>0.5</v>
      </c>
      <c r="F7" s="39">
        <v>0.33571428599999997</v>
      </c>
      <c r="G7" s="39">
        <v>0.15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</row>
    <row r="8" spans="1:13" x14ac:dyDescent="0.2">
      <c r="A8" s="44">
        <v>3</v>
      </c>
      <c r="B8" s="38">
        <v>1</v>
      </c>
      <c r="C8" s="39">
        <v>0.85714285700000004</v>
      </c>
      <c r="D8" s="39">
        <v>0.84615384599999999</v>
      </c>
      <c r="E8" s="39">
        <v>1.153846154</v>
      </c>
      <c r="F8" s="39">
        <v>0.91666666699999999</v>
      </c>
      <c r="G8" s="39">
        <v>2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</row>
  </sheetData>
  <mergeCells count="3">
    <mergeCell ref="A2:M2"/>
    <mergeCell ref="B3:G3"/>
    <mergeCell ref="H3:M3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7"/>
  <sheetViews>
    <sheetView zoomScale="140" zoomScaleNormal="140" workbookViewId="0">
      <selection activeCell="F7" sqref="F7"/>
    </sheetView>
  </sheetViews>
  <sheetFormatPr baseColWidth="10" defaultColWidth="10.6640625" defaultRowHeight="16" x14ac:dyDescent="0.2"/>
  <cols>
    <col min="1" max="16384" width="10.6640625" style="13"/>
  </cols>
  <sheetData>
    <row r="2" spans="1:10" x14ac:dyDescent="0.2">
      <c r="A2" s="83" t="s">
        <v>45</v>
      </c>
      <c r="B2" s="83"/>
      <c r="C2" s="83"/>
      <c r="D2" s="83"/>
      <c r="E2" s="83"/>
      <c r="F2" s="83"/>
      <c r="G2" s="83"/>
      <c r="H2" s="83"/>
      <c r="I2" s="83"/>
      <c r="J2" s="83"/>
    </row>
    <row r="3" spans="1:10" x14ac:dyDescent="0.2">
      <c r="A3" s="27"/>
      <c r="B3" s="80" t="s">
        <v>8</v>
      </c>
      <c r="C3" s="81"/>
      <c r="D3" s="82"/>
      <c r="E3" s="80" t="s">
        <v>9</v>
      </c>
      <c r="F3" s="81"/>
      <c r="G3" s="82"/>
      <c r="H3" s="80" t="s">
        <v>23</v>
      </c>
      <c r="I3" s="81"/>
      <c r="J3" s="82"/>
    </row>
    <row r="4" spans="1:10" x14ac:dyDescent="0.2">
      <c r="A4" s="28" t="s">
        <v>7</v>
      </c>
      <c r="B4" s="29" t="s">
        <v>12</v>
      </c>
      <c r="C4" s="30" t="s">
        <v>13</v>
      </c>
      <c r="D4" s="30" t="s">
        <v>14</v>
      </c>
      <c r="E4" s="29" t="s">
        <v>12</v>
      </c>
      <c r="F4" s="30" t="s">
        <v>13</v>
      </c>
      <c r="G4" s="30" t="s">
        <v>14</v>
      </c>
      <c r="H4" s="29" t="s">
        <v>12</v>
      </c>
      <c r="I4" s="30" t="s">
        <v>13</v>
      </c>
      <c r="J4" s="30" t="s">
        <v>14</v>
      </c>
    </row>
    <row r="5" spans="1:10" x14ac:dyDescent="0.2">
      <c r="A5" s="31" t="s">
        <v>26</v>
      </c>
      <c r="B5" s="29"/>
      <c r="C5" s="30"/>
      <c r="D5" s="30"/>
      <c r="E5" s="30"/>
      <c r="F5" s="30"/>
      <c r="G5" s="30"/>
      <c r="H5" s="30"/>
      <c r="I5" s="30"/>
      <c r="J5" s="30"/>
    </row>
    <row r="6" spans="1:10" x14ac:dyDescent="0.2">
      <c r="A6" s="32" t="s">
        <v>24</v>
      </c>
      <c r="B6" s="33">
        <v>3000000</v>
      </c>
      <c r="C6" s="34">
        <v>3000000</v>
      </c>
      <c r="D6" s="34">
        <v>2200000</v>
      </c>
      <c r="E6" s="35">
        <v>3600000000</v>
      </c>
      <c r="F6" s="35">
        <v>3400000000</v>
      </c>
      <c r="G6" s="35">
        <v>4400000000</v>
      </c>
      <c r="H6" s="36">
        <v>3200000</v>
      </c>
      <c r="I6" s="36">
        <v>3000000</v>
      </c>
      <c r="J6" s="36">
        <v>2800000</v>
      </c>
    </row>
    <row r="7" spans="1:10" x14ac:dyDescent="0.2">
      <c r="A7" s="37" t="s">
        <v>25</v>
      </c>
      <c r="B7" s="38">
        <v>1</v>
      </c>
      <c r="C7" s="39">
        <v>1</v>
      </c>
      <c r="D7" s="39">
        <v>1</v>
      </c>
      <c r="E7" s="40">
        <v>7200000000</v>
      </c>
      <c r="F7" s="40">
        <v>7000000000</v>
      </c>
      <c r="G7" s="40">
        <v>6000000000</v>
      </c>
      <c r="H7" s="40">
        <v>26000000</v>
      </c>
      <c r="I7" s="40">
        <v>24000000</v>
      </c>
      <c r="J7" s="40">
        <v>24000000</v>
      </c>
    </row>
  </sheetData>
  <mergeCells count="4">
    <mergeCell ref="A2:J2"/>
    <mergeCell ref="H3:J3"/>
    <mergeCell ref="E3:G3"/>
    <mergeCell ref="B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7A351-8906-EF4F-A39E-B16EA83E393F}">
  <dimension ref="A1:F16"/>
  <sheetViews>
    <sheetView tabSelected="1" zoomScale="160" zoomScaleNormal="160" workbookViewId="0">
      <selection activeCell="D15" sqref="D15"/>
    </sheetView>
  </sheetViews>
  <sheetFormatPr baseColWidth="10" defaultRowHeight="16" x14ac:dyDescent="0.2"/>
  <cols>
    <col min="1" max="2" width="10.83203125" style="13"/>
    <col min="3" max="3" width="23.5" style="13" customWidth="1"/>
    <col min="4" max="4" width="29.33203125" style="13" customWidth="1"/>
    <col min="5" max="5" width="10.83203125" style="13"/>
    <col min="6" max="6" width="11.5" style="66" bestFit="1" customWidth="1"/>
    <col min="7" max="16384" width="10.83203125" style="13"/>
  </cols>
  <sheetData>
    <row r="1" spans="1:5" x14ac:dyDescent="0.2">
      <c r="A1" s="67" t="s">
        <v>55</v>
      </c>
      <c r="B1" s="67"/>
      <c r="C1" s="67"/>
      <c r="D1" s="67"/>
    </row>
    <row r="2" spans="1:5" x14ac:dyDescent="0.2">
      <c r="A2" s="67"/>
      <c r="B2" s="67"/>
      <c r="C2" s="67"/>
      <c r="D2" s="67"/>
    </row>
    <row r="3" spans="1:5" x14ac:dyDescent="0.2">
      <c r="A3" s="67" t="s">
        <v>54</v>
      </c>
      <c r="B3" s="67" t="s">
        <v>51</v>
      </c>
      <c r="C3" s="68" t="s">
        <v>52</v>
      </c>
      <c r="D3" s="68" t="s">
        <v>53</v>
      </c>
    </row>
    <row r="4" spans="1:5" ht="19" x14ac:dyDescent="0.2">
      <c r="A4" s="67">
        <v>1</v>
      </c>
      <c r="B4" s="69">
        <f>2.59*(POWER(10,10))</f>
        <v>25900000000</v>
      </c>
      <c r="C4" s="69">
        <f>2.54*(POWER(10,9))</f>
        <v>2540000000</v>
      </c>
      <c r="D4" s="67">
        <v>470</v>
      </c>
      <c r="E4" s="60"/>
    </row>
    <row r="5" spans="1:5" x14ac:dyDescent="0.2">
      <c r="A5" s="67">
        <v>2</v>
      </c>
      <c r="B5" s="70">
        <v>1000000000</v>
      </c>
      <c r="C5" s="69">
        <f>1.16*(POWER(10,9))</f>
        <v>1160000000</v>
      </c>
      <c r="D5" s="67">
        <v>50</v>
      </c>
    </row>
    <row r="6" spans="1:5" x14ac:dyDescent="0.2">
      <c r="A6" s="67">
        <v>3</v>
      </c>
      <c r="B6" s="69">
        <f>3.4*(POWER(10,9))</f>
        <v>3400000000</v>
      </c>
      <c r="C6" s="69">
        <f>1.7*(POWER(10,8))</f>
        <v>170000000</v>
      </c>
      <c r="D6" s="67">
        <v>20</v>
      </c>
    </row>
    <row r="7" spans="1:5" x14ac:dyDescent="0.2">
      <c r="A7" s="58"/>
    </row>
    <row r="8" spans="1:5" x14ac:dyDescent="0.2">
      <c r="A8" s="58"/>
    </row>
    <row r="9" spans="1:5" x14ac:dyDescent="0.2">
      <c r="A9" s="58"/>
    </row>
    <row r="10" spans="1:5" x14ac:dyDescent="0.2">
      <c r="A10" s="62"/>
      <c r="B10" s="61"/>
      <c r="C10" s="63"/>
    </row>
    <row r="11" spans="1:5" x14ac:dyDescent="0.2">
      <c r="A11" s="64"/>
      <c r="B11" s="65"/>
      <c r="C11" s="63"/>
    </row>
    <row r="12" spans="1:5" x14ac:dyDescent="0.2">
      <c r="A12" s="64"/>
      <c r="B12" s="63"/>
      <c r="C12" s="63"/>
    </row>
    <row r="13" spans="1:5" x14ac:dyDescent="0.2">
      <c r="A13" s="58"/>
      <c r="B13" s="59"/>
    </row>
    <row r="14" spans="1:5" x14ac:dyDescent="0.2">
      <c r="A14" s="58"/>
    </row>
    <row r="15" spans="1:5" x14ac:dyDescent="0.2">
      <c r="A15" s="58"/>
    </row>
    <row r="16" spans="1:5" x14ac:dyDescent="0.2">
      <c r="A16" s="5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8"/>
  <sheetViews>
    <sheetView workbookViewId="0">
      <selection activeCell="F12" sqref="F12"/>
    </sheetView>
  </sheetViews>
  <sheetFormatPr baseColWidth="10" defaultColWidth="8.83203125" defaultRowHeight="16" x14ac:dyDescent="0.2"/>
  <sheetData>
    <row r="1" spans="1:21" x14ac:dyDescent="0.2">
      <c r="A1" s="13" t="s">
        <v>27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">
      <c r="A3" s="14"/>
      <c r="B3" s="84" t="s">
        <v>28</v>
      </c>
      <c r="C3" s="85"/>
      <c r="D3" s="86"/>
      <c r="E3" s="84" t="s">
        <v>29</v>
      </c>
      <c r="F3" s="85"/>
      <c r="G3" s="86"/>
      <c r="H3" s="84" t="s">
        <v>30</v>
      </c>
      <c r="I3" s="85"/>
      <c r="J3" s="86"/>
      <c r="K3" s="84" t="s">
        <v>31</v>
      </c>
      <c r="L3" s="85"/>
      <c r="M3" s="86"/>
      <c r="N3" s="84" t="s">
        <v>32</v>
      </c>
      <c r="O3" s="85"/>
      <c r="P3" s="85"/>
      <c r="Q3" s="85"/>
      <c r="R3" s="86"/>
      <c r="S3" s="84" t="s">
        <v>33</v>
      </c>
      <c r="T3" s="85"/>
      <c r="U3" s="86"/>
    </row>
    <row r="4" spans="1:21" x14ac:dyDescent="0.2">
      <c r="A4" s="15" t="s">
        <v>34</v>
      </c>
      <c r="B4" s="16" t="s">
        <v>35</v>
      </c>
      <c r="C4" s="17" t="s">
        <v>36</v>
      </c>
      <c r="D4" s="18" t="s">
        <v>37</v>
      </c>
      <c r="E4" s="16" t="s">
        <v>35</v>
      </c>
      <c r="F4" s="17" t="s">
        <v>36</v>
      </c>
      <c r="G4" s="18" t="s">
        <v>38</v>
      </c>
      <c r="H4" s="16" t="s">
        <v>35</v>
      </c>
      <c r="I4" s="17" t="s">
        <v>36</v>
      </c>
      <c r="J4" s="18" t="s">
        <v>39</v>
      </c>
      <c r="K4" s="16" t="s">
        <v>35</v>
      </c>
      <c r="L4" s="17" t="s">
        <v>36</v>
      </c>
      <c r="M4" s="18" t="s">
        <v>40</v>
      </c>
      <c r="N4" s="16" t="s">
        <v>35</v>
      </c>
      <c r="O4" s="17" t="s">
        <v>36</v>
      </c>
      <c r="P4" s="17" t="s">
        <v>41</v>
      </c>
      <c r="Q4" s="17" t="s">
        <v>42</v>
      </c>
      <c r="R4" s="18" t="s">
        <v>43</v>
      </c>
      <c r="S4" s="16" t="s">
        <v>35</v>
      </c>
      <c r="T4" s="17" t="s">
        <v>36</v>
      </c>
      <c r="U4" s="18" t="s">
        <v>44</v>
      </c>
    </row>
    <row r="5" spans="1:21" x14ac:dyDescent="0.2">
      <c r="A5" s="19">
        <v>0.60609999999999997</v>
      </c>
      <c r="B5" s="20">
        <v>9.7000000000000003E-2</v>
      </c>
      <c r="C5" s="21">
        <v>0.32729999999999998</v>
      </c>
      <c r="D5" s="22">
        <v>1.5758000000000001</v>
      </c>
      <c r="E5" s="20">
        <v>32.7273</v>
      </c>
      <c r="F5" s="21">
        <v>42.424199999999999</v>
      </c>
      <c r="G5" s="22">
        <v>14.545500000000001</v>
      </c>
      <c r="H5" s="20">
        <v>32.7273</v>
      </c>
      <c r="I5" s="21">
        <v>40</v>
      </c>
      <c r="J5" s="22">
        <v>7.2727000000000004</v>
      </c>
      <c r="K5" s="20">
        <v>84.848500000000001</v>
      </c>
      <c r="L5" s="21">
        <v>24.2424</v>
      </c>
      <c r="M5" s="22">
        <v>13.333299999999999</v>
      </c>
      <c r="N5" s="20">
        <v>2.6700000000000002E-2</v>
      </c>
      <c r="O5" s="21">
        <v>6.1000000000000004E-3</v>
      </c>
      <c r="P5" s="21">
        <v>1.0909</v>
      </c>
      <c r="Q5" s="21">
        <v>2.0606</v>
      </c>
      <c r="R5" s="22">
        <v>6.9999999999999994E-5</v>
      </c>
      <c r="S5" s="20">
        <v>7.3000000000000001E-3</v>
      </c>
      <c r="T5" s="21">
        <v>1.3299999999999999E-2</v>
      </c>
      <c r="U5" s="22">
        <v>0.16969999999999999</v>
      </c>
    </row>
    <row r="6" spans="1:21" x14ac:dyDescent="0.2">
      <c r="A6" s="19">
        <v>1.5758000000000001</v>
      </c>
      <c r="B6" s="20">
        <v>0.1212</v>
      </c>
      <c r="C6" s="21">
        <v>0.16969999999999999</v>
      </c>
      <c r="D6" s="22">
        <v>1.0909</v>
      </c>
      <c r="E6" s="20">
        <v>23.0303</v>
      </c>
      <c r="F6" s="21">
        <v>37.575800000000001</v>
      </c>
      <c r="G6" s="22">
        <v>12.1212</v>
      </c>
      <c r="H6" s="20">
        <v>21.818200000000001</v>
      </c>
      <c r="I6" s="21">
        <v>32.7273</v>
      </c>
      <c r="J6" s="22">
        <v>9.6969999999999992</v>
      </c>
      <c r="K6" s="20">
        <v>121.21210000000001</v>
      </c>
      <c r="L6" s="21">
        <v>60.606099999999998</v>
      </c>
      <c r="M6" s="22">
        <v>20.606100000000001</v>
      </c>
      <c r="N6" s="20">
        <v>3.5999999999999999E-3</v>
      </c>
      <c r="O6" s="21">
        <v>7.3000000000000001E-3</v>
      </c>
      <c r="P6" s="21">
        <v>0.60609999999999997</v>
      </c>
      <c r="Q6" s="21">
        <v>1.5758000000000001</v>
      </c>
      <c r="R6" s="22">
        <v>8.0000000000000007E-5</v>
      </c>
      <c r="S6" s="20">
        <v>3.5999999999999999E-3</v>
      </c>
      <c r="T6" s="21">
        <v>1.4500000000000001E-2</v>
      </c>
      <c r="U6" s="22">
        <v>0.20610000000000001</v>
      </c>
    </row>
    <row r="7" spans="1:21" x14ac:dyDescent="0.2">
      <c r="A7" s="19">
        <v>1.3332999999999999</v>
      </c>
      <c r="B7" s="20">
        <v>0.1091</v>
      </c>
      <c r="C7" s="21">
        <v>0.1091</v>
      </c>
      <c r="D7" s="22">
        <v>0.84850000000000003</v>
      </c>
      <c r="E7" s="20">
        <v>20.606100000000001</v>
      </c>
      <c r="F7" s="21">
        <v>48.4848</v>
      </c>
      <c r="G7" s="22">
        <v>3.6364000000000001</v>
      </c>
      <c r="H7" s="20">
        <v>10.9091</v>
      </c>
      <c r="I7" s="21">
        <v>16.9697</v>
      </c>
      <c r="J7" s="22">
        <v>7.2727000000000004</v>
      </c>
      <c r="K7" s="20">
        <v>48.4848</v>
      </c>
      <c r="L7" s="21">
        <v>48.4848</v>
      </c>
      <c r="M7" s="22">
        <v>9.6969999999999992</v>
      </c>
      <c r="N7" s="20">
        <v>6.9999999999999999E-4</v>
      </c>
      <c r="O7" s="21">
        <v>1.1999999999999999E-3</v>
      </c>
      <c r="P7" s="21">
        <v>0.48480000000000001</v>
      </c>
      <c r="Q7" s="21">
        <v>0.2424</v>
      </c>
      <c r="R7" s="22">
        <v>2.0000000000000002E-5</v>
      </c>
      <c r="S7" s="20">
        <v>3.3E-3</v>
      </c>
      <c r="T7" s="21">
        <v>4.7999999999999996E-3</v>
      </c>
      <c r="U7" s="22">
        <v>0.20610000000000001</v>
      </c>
    </row>
    <row r="8" spans="1:21" x14ac:dyDescent="0.2">
      <c r="A8" s="23">
        <v>0.48480000000000001</v>
      </c>
      <c r="B8" s="24">
        <v>7.2700000000000001E-2</v>
      </c>
      <c r="C8" s="25">
        <v>9.7000000000000003E-2</v>
      </c>
      <c r="D8" s="26">
        <v>1.0909</v>
      </c>
      <c r="E8" s="24">
        <v>19.393899999999999</v>
      </c>
      <c r="F8" s="25">
        <v>36.363599999999998</v>
      </c>
      <c r="G8" s="26">
        <v>3.6364000000000001</v>
      </c>
      <c r="H8" s="24">
        <v>20.606100000000001</v>
      </c>
      <c r="I8" s="25">
        <v>33.939399999999999</v>
      </c>
      <c r="J8" s="26">
        <v>7.2727000000000004</v>
      </c>
      <c r="K8" s="24">
        <v>60.606099999999998</v>
      </c>
      <c r="L8" s="25">
        <v>36.363599999999998</v>
      </c>
      <c r="M8" s="26">
        <v>14.545500000000001</v>
      </c>
      <c r="N8" s="24">
        <v>1E-3</v>
      </c>
      <c r="O8" s="25">
        <v>4.0000000000000002E-4</v>
      </c>
      <c r="P8" s="25">
        <v>0.96970000000000001</v>
      </c>
      <c r="Q8" s="25">
        <v>0.60609999999999997</v>
      </c>
      <c r="R8" s="26">
        <v>4.0000000000000003E-5</v>
      </c>
      <c r="S8" s="24">
        <v>1E-3</v>
      </c>
      <c r="T8" s="25">
        <v>8.0000000000000004E-4</v>
      </c>
      <c r="U8" s="26">
        <v>0.21820000000000001</v>
      </c>
    </row>
  </sheetData>
  <mergeCells count="6">
    <mergeCell ref="S3:U3"/>
    <mergeCell ref="B3:D3"/>
    <mergeCell ref="E3:G3"/>
    <mergeCell ref="H3:J3"/>
    <mergeCell ref="K3:M3"/>
    <mergeCell ref="N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Fig.S1A</vt:lpstr>
      <vt:lpstr>Fig.S1B</vt:lpstr>
      <vt:lpstr>Fig.S1C</vt:lpstr>
      <vt:lpstr>Fig.S1D</vt:lpstr>
      <vt:lpstr>Fig.S1E</vt:lpstr>
      <vt:lpstr>Fig.S1F</vt:lpstr>
      <vt:lpstr>Fig.S1H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Chevallereau</dc:creator>
  <cp:lastModifiedBy>Microsoft Office User</cp:lastModifiedBy>
  <dcterms:created xsi:type="dcterms:W3CDTF">2022-12-02T09:40:53Z</dcterms:created>
  <dcterms:modified xsi:type="dcterms:W3CDTF">2024-06-27T13:56:54Z</dcterms:modified>
</cp:coreProperties>
</file>