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somhegyi/Desktop/Grad School/GP/SalmonStocks/github/salmon_sisters/data/"/>
    </mc:Choice>
  </mc:AlternateContent>
  <xr:revisionPtr revIDLastSave="0" documentId="13_ncr:1_{9BDED5E7-C5D8-E547-9EAE-A81D5AC7348F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Total Wild Abundance" sheetId="1" r:id="rId1"/>
    <sheet name="Wild Spawner Abundance" sheetId="2" r:id="rId2"/>
    <sheet name="Harvested Wild Fis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" i="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</calcChain>
</file>

<file path=xl/sharedStrings.xml><?xml version="1.0" encoding="utf-8"?>
<sst xmlns="http://schemas.openxmlformats.org/spreadsheetml/2006/main" count="71" uniqueCount="27">
  <si>
    <t>Year</t>
  </si>
  <si>
    <t>Alsea</t>
  </si>
  <si>
    <t>Beaver</t>
  </si>
  <si>
    <t>Coos</t>
  </si>
  <si>
    <t>Coquille</t>
  </si>
  <si>
    <t>Floras</t>
  </si>
  <si>
    <t>Lower Umpqua</t>
  </si>
  <si>
    <t>Middle Umpqua</t>
  </si>
  <si>
    <t>Necanicum</t>
  </si>
  <si>
    <t>Nehalem</t>
  </si>
  <si>
    <t>Nestucca</t>
  </si>
  <si>
    <t>North Umpqua</t>
  </si>
  <si>
    <t>Salmon</t>
  </si>
  <si>
    <t>Siletz</t>
  </si>
  <si>
    <t>Siltcoos</t>
  </si>
  <si>
    <t>Siuslaw</t>
  </si>
  <si>
    <t>Sixes</t>
  </si>
  <si>
    <t>South Umpqua</t>
  </si>
  <si>
    <t>Tahkenitch</t>
  </si>
  <si>
    <t>Tenmile</t>
  </si>
  <si>
    <t>Tillamook</t>
  </si>
  <si>
    <t>Yaquina</t>
  </si>
  <si>
    <t>Harvest Rate</t>
  </si>
  <si>
    <t>WILD SPAWNER ABUNDANCE</t>
  </si>
  <si>
    <t>ESU Total:</t>
  </si>
  <si>
    <t>ESU TOTAL:</t>
  </si>
  <si>
    <t>WILD COHO HARVEST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</si>
</sst>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8" fillId="0" borderId="0" xfId="0" applyFont="1"/>
    <xf numFmtId="1" fontId="18" fillId="0" borderId="0" xfId="0" applyNumberFormat="1" applyFont="1"/>
    <xf numFmtId="1" fontId="0" fillId="0" borderId="0" xfId="0" applyNumberFormat="1"/>
    <xf numFmtId="1" fontId="16" fillId="0" borderId="0" xfId="0" applyNumberFormat="1" applyFont="1"/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workbookViewId="0">
      <selection sqref="A1:XFD1"/>
    </sheetView>
  </sheetViews>
  <sheetFormatPr baseColWidth="10" defaultColWidth="8.83203125" defaultRowHeight="15" x14ac:dyDescent="0.2"/>
  <cols>
    <col min="1" max="6" width="9.83203125" customWidth="1"/>
    <col min="7" max="7" width="15.33203125" customWidth="1"/>
    <col min="8" max="8" width="16.33203125" customWidth="1"/>
    <col min="9" max="9" width="12.33203125" customWidth="1"/>
    <col min="10" max="11" width="9.83203125" customWidth="1"/>
    <col min="12" max="12" width="15.5" customWidth="1"/>
    <col min="13" max="17" width="9.83203125" customWidth="1"/>
    <col min="18" max="18" width="13.5" customWidth="1"/>
    <col min="19" max="19" width="11.83203125" customWidth="1"/>
    <col min="20" max="22" width="9.83203125" customWidth="1"/>
    <col min="23" max="23" width="8" bestFit="1" customWidth="1"/>
  </cols>
  <sheetData>
    <row r="1" spans="1:22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spans="1:22" x14ac:dyDescent="0.2">
      <c r="A2" s="1">
        <v>1994</v>
      </c>
      <c r="B2" s="1">
        <v>878</v>
      </c>
      <c r="C2" s="1">
        <v>716</v>
      </c>
      <c r="D2" s="1">
        <v>15370</v>
      </c>
      <c r="E2" s="1">
        <v>5426</v>
      </c>
      <c r="F2" s="1">
        <v>2812</v>
      </c>
      <c r="G2" s="1">
        <v>2928</v>
      </c>
      <c r="H2" s="1">
        <v>2292</v>
      </c>
      <c r="I2" s="1">
        <v>285</v>
      </c>
      <c r="J2" s="1">
        <v>3015</v>
      </c>
      <c r="K2" s="1">
        <v>282</v>
      </c>
      <c r="L2" s="1">
        <v>953</v>
      </c>
      <c r="M2" s="1">
        <v>96</v>
      </c>
      <c r="N2" s="1">
        <v>658</v>
      </c>
      <c r="O2" s="1">
        <v>1380</v>
      </c>
      <c r="P2" s="1">
        <v>3349</v>
      </c>
      <c r="Q2" s="1">
        <v>252</v>
      </c>
      <c r="R2" s="1">
        <v>1146</v>
      </c>
      <c r="S2" s="1">
        <v>1119</v>
      </c>
      <c r="T2" s="1">
        <v>3555</v>
      </c>
      <c r="U2" s="1">
        <v>1171</v>
      </c>
      <c r="V2" s="1">
        <v>2162</v>
      </c>
    </row>
    <row r="3" spans="1:22" x14ac:dyDescent="0.2">
      <c r="A3" s="1">
        <v>1995</v>
      </c>
      <c r="B3" s="1">
        <v>490</v>
      </c>
      <c r="C3" s="1">
        <v>342</v>
      </c>
      <c r="D3" s="1">
        <v>11435</v>
      </c>
      <c r="E3" s="1">
        <v>2258</v>
      </c>
      <c r="F3" s="1">
        <v>1500</v>
      </c>
      <c r="G3" s="1">
        <v>12048</v>
      </c>
      <c r="H3" s="1">
        <v>3608</v>
      </c>
      <c r="I3" s="1">
        <v>201</v>
      </c>
      <c r="J3" s="1">
        <v>1887</v>
      </c>
      <c r="K3" s="1">
        <v>1706</v>
      </c>
      <c r="L3" s="1">
        <v>1435</v>
      </c>
      <c r="M3" s="1">
        <v>117</v>
      </c>
      <c r="N3" s="1">
        <v>349</v>
      </c>
      <c r="O3" s="1">
        <v>4901</v>
      </c>
      <c r="P3" s="1">
        <v>6839</v>
      </c>
      <c r="Q3" s="1">
        <v>85</v>
      </c>
      <c r="R3" s="1">
        <v>5234</v>
      </c>
      <c r="S3" s="1">
        <v>1750</v>
      </c>
      <c r="T3" s="1">
        <v>5652</v>
      </c>
      <c r="U3" s="1">
        <v>379</v>
      </c>
      <c r="V3" s="1">
        <v>5243</v>
      </c>
    </row>
    <row r="4" spans="1:22" x14ac:dyDescent="0.2">
      <c r="A4" s="1">
        <v>1996</v>
      </c>
      <c r="B4" s="1">
        <v>1124</v>
      </c>
      <c r="C4" s="1">
        <v>1374</v>
      </c>
      <c r="D4" s="1">
        <v>12856</v>
      </c>
      <c r="E4" s="1">
        <v>16763</v>
      </c>
      <c r="F4" s="1">
        <v>1610</v>
      </c>
      <c r="G4" s="1">
        <v>8464</v>
      </c>
      <c r="H4" s="1">
        <v>5391</v>
      </c>
      <c r="I4" s="1">
        <v>441</v>
      </c>
      <c r="J4" s="1">
        <v>559</v>
      </c>
      <c r="K4" s="1">
        <v>466</v>
      </c>
      <c r="L4" s="1">
        <v>1133</v>
      </c>
      <c r="M4" s="1">
        <v>87</v>
      </c>
      <c r="N4" s="1">
        <v>419</v>
      </c>
      <c r="O4" s="1">
        <v>4989</v>
      </c>
      <c r="P4" s="1">
        <v>7668</v>
      </c>
      <c r="Q4" s="1">
        <v>206</v>
      </c>
      <c r="R4" s="1">
        <v>7462</v>
      </c>
      <c r="S4" s="1">
        <v>1725</v>
      </c>
      <c r="T4" s="1">
        <v>7518</v>
      </c>
      <c r="U4" s="1">
        <v>777</v>
      </c>
      <c r="V4" s="1">
        <v>4853</v>
      </c>
    </row>
    <row r="5" spans="1:22" x14ac:dyDescent="0.2">
      <c r="A5" s="1">
        <v>1997</v>
      </c>
      <c r="B5" s="1">
        <v>655</v>
      </c>
      <c r="C5" s="1">
        <v>542</v>
      </c>
      <c r="D5" s="1">
        <v>1212</v>
      </c>
      <c r="E5" s="1">
        <v>6235</v>
      </c>
      <c r="F5" s="1">
        <v>525</v>
      </c>
      <c r="G5" s="1">
        <v>1370</v>
      </c>
      <c r="H5" s="1">
        <v>614</v>
      </c>
      <c r="I5" s="1">
        <v>106</v>
      </c>
      <c r="J5" s="1">
        <v>1294</v>
      </c>
      <c r="K5" s="1">
        <v>251</v>
      </c>
      <c r="L5" s="1">
        <v>629</v>
      </c>
      <c r="M5" s="1">
        <v>17</v>
      </c>
      <c r="N5" s="1">
        <v>325</v>
      </c>
      <c r="O5" s="1">
        <v>2892</v>
      </c>
      <c r="P5" s="1">
        <v>546</v>
      </c>
      <c r="Q5" s="1">
        <v>156</v>
      </c>
      <c r="R5" s="1">
        <v>1021</v>
      </c>
      <c r="S5" s="1">
        <v>2008</v>
      </c>
      <c r="T5" s="1">
        <v>4460</v>
      </c>
      <c r="U5" s="1">
        <v>476</v>
      </c>
      <c r="V5" s="1">
        <v>457</v>
      </c>
    </row>
    <row r="6" spans="1:22" x14ac:dyDescent="0.2">
      <c r="A6" s="1">
        <v>1998</v>
      </c>
      <c r="B6" s="1">
        <v>117</v>
      </c>
      <c r="C6" s="1">
        <v>433</v>
      </c>
      <c r="D6" s="1">
        <v>3224</v>
      </c>
      <c r="E6" s="1">
        <v>2605</v>
      </c>
      <c r="F6" s="1">
        <v>949</v>
      </c>
      <c r="G6" s="1">
        <v>4916</v>
      </c>
      <c r="H6" s="1">
        <v>1358</v>
      </c>
      <c r="I6" s="1">
        <v>621</v>
      </c>
      <c r="J6" s="1">
        <v>1302</v>
      </c>
      <c r="K6" s="1">
        <v>218</v>
      </c>
      <c r="L6" s="1">
        <v>826</v>
      </c>
      <c r="M6" s="1">
        <v>93</v>
      </c>
      <c r="N6" s="1">
        <v>341</v>
      </c>
      <c r="O6" s="1">
        <v>3372</v>
      </c>
      <c r="P6" s="1">
        <v>1102</v>
      </c>
      <c r="Q6" s="1">
        <v>603</v>
      </c>
      <c r="R6" s="1">
        <v>3431</v>
      </c>
      <c r="S6" s="1">
        <v>3042</v>
      </c>
      <c r="T6" s="1">
        <v>5583</v>
      </c>
      <c r="U6" s="1">
        <v>387</v>
      </c>
      <c r="V6" s="1">
        <v>551</v>
      </c>
    </row>
    <row r="7" spans="1:22" x14ac:dyDescent="0.2">
      <c r="A7" s="1">
        <v>1999</v>
      </c>
      <c r="B7" s="1">
        <v>1435</v>
      </c>
      <c r="C7" s="1">
        <v>1617</v>
      </c>
      <c r="D7" s="1">
        <v>5155</v>
      </c>
      <c r="E7" s="1">
        <v>2854</v>
      </c>
      <c r="F7" s="1">
        <v>717</v>
      </c>
      <c r="G7" s="1">
        <v>2807</v>
      </c>
      <c r="H7" s="1">
        <v>1870</v>
      </c>
      <c r="I7" s="1">
        <v>376</v>
      </c>
      <c r="J7" s="1">
        <v>3804</v>
      </c>
      <c r="K7" s="1">
        <v>2522</v>
      </c>
      <c r="L7" s="1">
        <v>1278</v>
      </c>
      <c r="M7" s="1">
        <v>15</v>
      </c>
      <c r="N7" s="1">
        <v>1294</v>
      </c>
      <c r="O7" s="1">
        <v>2949</v>
      </c>
      <c r="P7" s="1">
        <v>3189</v>
      </c>
      <c r="Q7" s="1">
        <v>60</v>
      </c>
      <c r="R7" s="1">
        <v>3222</v>
      </c>
      <c r="S7" s="1">
        <v>3920</v>
      </c>
      <c r="T7" s="1">
        <v>6552</v>
      </c>
      <c r="U7" s="1">
        <v>1959</v>
      </c>
      <c r="V7" s="1">
        <v>2742</v>
      </c>
    </row>
    <row r="8" spans="1:22" x14ac:dyDescent="0.2">
      <c r="A8" s="1">
        <v>2000</v>
      </c>
      <c r="B8" s="1">
        <v>3498</v>
      </c>
      <c r="C8" s="1">
        <v>1523</v>
      </c>
      <c r="D8" s="1">
        <v>4892</v>
      </c>
      <c r="E8" s="1">
        <v>6503</v>
      </c>
      <c r="F8" s="1">
        <v>1536</v>
      </c>
      <c r="G8" s="1">
        <v>6012</v>
      </c>
      <c r="H8" s="1">
        <v>4737</v>
      </c>
      <c r="I8" s="1">
        <v>373</v>
      </c>
      <c r="J8" s="1">
        <v>15040</v>
      </c>
      <c r="K8" s="1">
        <v>1268</v>
      </c>
      <c r="L8" s="1">
        <v>1744</v>
      </c>
      <c r="M8" s="1">
        <v>186</v>
      </c>
      <c r="N8" s="1">
        <v>3522</v>
      </c>
      <c r="O8" s="1">
        <v>3988</v>
      </c>
      <c r="P8" s="1">
        <v>6793</v>
      </c>
      <c r="Q8" s="1">
        <v>141</v>
      </c>
      <c r="R8" s="1">
        <v>2684</v>
      </c>
      <c r="S8" s="1">
        <v>659</v>
      </c>
      <c r="T8" s="1">
        <v>8609</v>
      </c>
      <c r="U8" s="1">
        <v>2265</v>
      </c>
      <c r="V8" s="1">
        <v>662</v>
      </c>
    </row>
    <row r="9" spans="1:22" x14ac:dyDescent="0.2">
      <c r="A9" s="1">
        <v>2001</v>
      </c>
      <c r="B9" s="1">
        <v>3357</v>
      </c>
      <c r="C9" s="1">
        <v>1905</v>
      </c>
      <c r="D9" s="1">
        <v>34939</v>
      </c>
      <c r="E9" s="1">
        <v>14386</v>
      </c>
      <c r="F9" s="1">
        <v>5891</v>
      </c>
      <c r="G9" s="1">
        <v>12105</v>
      </c>
      <c r="H9" s="1">
        <v>9298</v>
      </c>
      <c r="I9" s="1">
        <v>5025</v>
      </c>
      <c r="J9" s="1">
        <v>22805</v>
      </c>
      <c r="K9" s="1">
        <v>4331</v>
      </c>
      <c r="L9" s="1">
        <v>2739</v>
      </c>
      <c r="M9" s="1">
        <v>234</v>
      </c>
      <c r="N9" s="1">
        <v>1659</v>
      </c>
      <c r="O9" s="1">
        <v>5308</v>
      </c>
      <c r="P9" s="1">
        <v>11030</v>
      </c>
      <c r="Q9" s="1">
        <v>99</v>
      </c>
      <c r="R9" s="1">
        <v>12346</v>
      </c>
      <c r="S9" s="1">
        <v>3650</v>
      </c>
      <c r="T9" s="1">
        <v>11430</v>
      </c>
      <c r="U9" s="1">
        <v>2022</v>
      </c>
      <c r="V9" s="1">
        <v>3733</v>
      </c>
    </row>
    <row r="10" spans="1:22" x14ac:dyDescent="0.2">
      <c r="A10" s="1">
        <v>2002</v>
      </c>
      <c r="B10" s="1">
        <v>9527</v>
      </c>
      <c r="C10" s="1">
        <v>3378</v>
      </c>
      <c r="D10" s="1">
        <v>34776</v>
      </c>
      <c r="E10" s="1">
        <v>8060</v>
      </c>
      <c r="F10" s="1">
        <v>3436</v>
      </c>
      <c r="G10" s="1">
        <v>19825</v>
      </c>
      <c r="H10" s="1">
        <v>11275</v>
      </c>
      <c r="I10" s="1">
        <v>2149</v>
      </c>
      <c r="J10" s="1">
        <v>18022</v>
      </c>
      <c r="K10" s="1">
        <v>17533</v>
      </c>
      <c r="L10" s="1">
        <v>3536</v>
      </c>
      <c r="M10" s="1">
        <v>570</v>
      </c>
      <c r="N10" s="1">
        <v>2235</v>
      </c>
      <c r="O10" s="1">
        <v>4868</v>
      </c>
      <c r="P10" s="1">
        <v>58217</v>
      </c>
      <c r="Q10" s="1">
        <v>100</v>
      </c>
      <c r="R10" s="1">
        <v>11043</v>
      </c>
      <c r="S10" s="1">
        <v>3654</v>
      </c>
      <c r="T10" s="1">
        <v>14554</v>
      </c>
      <c r="U10" s="1">
        <v>14001</v>
      </c>
      <c r="V10" s="1">
        <v>24990</v>
      </c>
    </row>
    <row r="11" spans="1:22" x14ac:dyDescent="0.2">
      <c r="A11" s="1">
        <v>2003</v>
      </c>
      <c r="B11" s="1">
        <v>11103</v>
      </c>
      <c r="C11" s="1">
        <v>5996</v>
      </c>
      <c r="D11" s="1">
        <v>27822</v>
      </c>
      <c r="E11" s="1">
        <v>24195</v>
      </c>
      <c r="F11" s="1">
        <v>1028</v>
      </c>
      <c r="G11" s="1">
        <v>17814</v>
      </c>
      <c r="H11" s="1">
        <v>11977</v>
      </c>
      <c r="I11" s="1">
        <v>2567</v>
      </c>
      <c r="J11" s="1">
        <v>35118</v>
      </c>
      <c r="K11" s="1">
        <v>11010</v>
      </c>
      <c r="L11" s="1">
        <v>3091</v>
      </c>
      <c r="M11" s="1">
        <v>45</v>
      </c>
      <c r="N11" s="1">
        <v>8681</v>
      </c>
      <c r="O11" s="1">
        <v>7158</v>
      </c>
      <c r="P11" s="1">
        <v>31323</v>
      </c>
      <c r="Q11" s="1">
        <v>93</v>
      </c>
      <c r="R11" s="1">
        <v>4684</v>
      </c>
      <c r="S11" s="1">
        <v>3443</v>
      </c>
      <c r="T11" s="1">
        <v>6761</v>
      </c>
      <c r="U11" s="1">
        <v>14049</v>
      </c>
      <c r="V11" s="1">
        <v>17803</v>
      </c>
    </row>
    <row r="12" spans="1:22" x14ac:dyDescent="0.2">
      <c r="A12" s="1">
        <v>2004</v>
      </c>
      <c r="B12" s="1">
        <v>5652</v>
      </c>
      <c r="C12" s="1">
        <v>4935</v>
      </c>
      <c r="D12" s="1">
        <v>25204</v>
      </c>
      <c r="E12" s="1">
        <v>23909</v>
      </c>
      <c r="F12" s="1">
        <v>8042</v>
      </c>
      <c r="G12" s="1">
        <v>9708</v>
      </c>
      <c r="H12" s="1">
        <v>6885</v>
      </c>
      <c r="I12" s="1">
        <v>2374</v>
      </c>
      <c r="J12" s="1">
        <v>20235</v>
      </c>
      <c r="K12" s="1">
        <v>5071</v>
      </c>
      <c r="L12" s="1">
        <v>3844</v>
      </c>
      <c r="M12" s="1">
        <v>1773</v>
      </c>
      <c r="N12" s="1">
        <v>8833</v>
      </c>
      <c r="O12" s="1">
        <v>8638</v>
      </c>
      <c r="P12" s="1">
        <v>9427</v>
      </c>
      <c r="Q12" s="1">
        <v>435</v>
      </c>
      <c r="R12" s="1">
        <v>11877</v>
      </c>
      <c r="S12" s="1">
        <v>3776</v>
      </c>
      <c r="T12" s="1">
        <v>7720</v>
      </c>
      <c r="U12" s="1">
        <v>2735</v>
      </c>
      <c r="V12" s="1">
        <v>5982</v>
      </c>
    </row>
    <row r="13" spans="1:22" x14ac:dyDescent="0.2">
      <c r="A13" s="1">
        <v>2005</v>
      </c>
      <c r="B13" s="1">
        <v>14463</v>
      </c>
      <c r="C13" s="1">
        <v>2355</v>
      </c>
      <c r="D13" s="1">
        <v>17730</v>
      </c>
      <c r="E13" s="1">
        <v>12278</v>
      </c>
      <c r="F13" s="1">
        <v>526</v>
      </c>
      <c r="G13" s="1">
        <v>19335</v>
      </c>
      <c r="H13" s="1">
        <v>7912</v>
      </c>
      <c r="I13" s="1">
        <v>1267</v>
      </c>
      <c r="J13" s="1">
        <v>10869</v>
      </c>
      <c r="K13" s="1">
        <v>713</v>
      </c>
      <c r="L13" s="1">
        <v>2048</v>
      </c>
      <c r="M13" s="1">
        <v>82</v>
      </c>
      <c r="N13" s="1">
        <v>15150</v>
      </c>
      <c r="O13" s="1">
        <v>4539</v>
      </c>
      <c r="P13" s="1">
        <v>17583</v>
      </c>
      <c r="Q13" s="1">
        <v>109</v>
      </c>
      <c r="R13" s="1">
        <v>14939</v>
      </c>
      <c r="S13" s="1">
        <v>1973</v>
      </c>
      <c r="T13" s="1">
        <v>8803</v>
      </c>
      <c r="U13" s="1">
        <v>2075</v>
      </c>
      <c r="V13" s="1">
        <v>3579</v>
      </c>
    </row>
    <row r="14" spans="1:22" x14ac:dyDescent="0.2">
      <c r="A14" s="1">
        <v>2006</v>
      </c>
      <c r="B14" s="1">
        <v>2130</v>
      </c>
      <c r="C14" s="1">
        <v>2106</v>
      </c>
      <c r="D14" s="1">
        <v>12167</v>
      </c>
      <c r="E14" s="1">
        <v>30863</v>
      </c>
      <c r="F14" s="1">
        <v>1192</v>
      </c>
      <c r="G14" s="1">
        <v>8634</v>
      </c>
      <c r="H14" s="1">
        <v>5240</v>
      </c>
      <c r="I14" s="1">
        <v>810</v>
      </c>
      <c r="J14" s="1">
        <v>12543</v>
      </c>
      <c r="K14" s="1">
        <v>2026</v>
      </c>
      <c r="L14" s="1">
        <v>3240</v>
      </c>
      <c r="M14" s="1">
        <v>554</v>
      </c>
      <c r="N14" s="1">
        <v>5621</v>
      </c>
      <c r="O14" s="1">
        <v>5888</v>
      </c>
      <c r="P14" s="1">
        <v>6339</v>
      </c>
      <c r="Q14" s="1">
        <v>318</v>
      </c>
      <c r="R14" s="1">
        <v>2426</v>
      </c>
      <c r="S14" s="1">
        <v>3900</v>
      </c>
      <c r="T14" s="1">
        <v>16269</v>
      </c>
      <c r="U14" s="1">
        <v>9476</v>
      </c>
      <c r="V14" s="1">
        <v>4587</v>
      </c>
    </row>
    <row r="15" spans="1:22" x14ac:dyDescent="0.2">
      <c r="A15" s="1">
        <v>2007</v>
      </c>
      <c r="B15" s="1">
        <v>2404</v>
      </c>
      <c r="C15" s="1">
        <v>684</v>
      </c>
      <c r="D15" s="1">
        <v>1488</v>
      </c>
      <c r="E15" s="1">
        <v>15644</v>
      </c>
      <c r="F15" s="1">
        <v>381</v>
      </c>
      <c r="G15" s="1">
        <v>4745</v>
      </c>
      <c r="H15" s="1">
        <v>1777</v>
      </c>
      <c r="I15" s="1">
        <v>483</v>
      </c>
      <c r="J15" s="1">
        <v>15717</v>
      </c>
      <c r="K15" s="1">
        <v>441</v>
      </c>
      <c r="L15" s="1">
        <v>1579</v>
      </c>
      <c r="M15" s="1">
        <v>66</v>
      </c>
      <c r="N15" s="1">
        <v>2461</v>
      </c>
      <c r="O15" s="1">
        <v>1621</v>
      </c>
      <c r="P15" s="1">
        <v>3978</v>
      </c>
      <c r="Q15" s="1">
        <v>109</v>
      </c>
      <c r="R15" s="1">
        <v>5095</v>
      </c>
      <c r="S15" s="1">
        <v>3977</v>
      </c>
      <c r="T15" s="1">
        <v>4432</v>
      </c>
      <c r="U15" s="1">
        <v>2570</v>
      </c>
      <c r="V15" s="1">
        <v>3537</v>
      </c>
    </row>
    <row r="16" spans="1:22" x14ac:dyDescent="0.2">
      <c r="A16" s="1">
        <v>2008</v>
      </c>
      <c r="B16" s="1">
        <v>13586</v>
      </c>
      <c r="C16" s="1">
        <v>1242</v>
      </c>
      <c r="D16" s="1">
        <v>15179</v>
      </c>
      <c r="E16" s="1">
        <v>8967</v>
      </c>
      <c r="F16" s="1">
        <v>802</v>
      </c>
      <c r="G16" s="1">
        <v>9203</v>
      </c>
      <c r="H16" s="1">
        <v>4561</v>
      </c>
      <c r="I16" s="1">
        <v>1076</v>
      </c>
      <c r="J16" s="1">
        <v>17549</v>
      </c>
      <c r="K16" s="1">
        <v>1881</v>
      </c>
      <c r="L16" s="1">
        <v>3507</v>
      </c>
      <c r="M16" s="1">
        <v>665</v>
      </c>
      <c r="N16" s="1">
        <v>21047</v>
      </c>
      <c r="O16" s="1">
        <v>3950</v>
      </c>
      <c r="P16" s="1">
        <v>17841</v>
      </c>
      <c r="Q16" s="1">
        <v>44</v>
      </c>
      <c r="R16" s="1">
        <v>21354</v>
      </c>
      <c r="S16" s="1">
        <v>2656</v>
      </c>
      <c r="T16" s="1">
        <v>17474</v>
      </c>
      <c r="U16" s="1">
        <v>4925</v>
      </c>
      <c r="V16" s="1">
        <v>11131</v>
      </c>
    </row>
    <row r="17" spans="1:22" x14ac:dyDescent="0.2">
      <c r="A17" s="1">
        <v>2009</v>
      </c>
      <c r="B17" s="1">
        <v>15663</v>
      </c>
      <c r="C17" s="1">
        <v>3825</v>
      </c>
      <c r="D17" s="1">
        <v>28868</v>
      </c>
      <c r="E17" s="1">
        <v>23846</v>
      </c>
      <c r="F17" s="1">
        <v>3427</v>
      </c>
      <c r="G17" s="1">
        <v>20592</v>
      </c>
      <c r="H17" s="1">
        <v>16130</v>
      </c>
      <c r="I17" s="1">
        <v>4095</v>
      </c>
      <c r="J17" s="1">
        <v>23276</v>
      </c>
      <c r="K17" s="1">
        <v>4550</v>
      </c>
      <c r="L17" s="1">
        <v>8260</v>
      </c>
      <c r="M17" s="1">
        <v>806</v>
      </c>
      <c r="N17" s="1">
        <v>25755</v>
      </c>
      <c r="O17" s="1">
        <v>5561</v>
      </c>
      <c r="P17" s="1">
        <v>32749</v>
      </c>
      <c r="Q17" s="1">
        <v>188</v>
      </c>
      <c r="R17" s="1">
        <v>17060</v>
      </c>
      <c r="S17" s="1">
        <v>3185</v>
      </c>
      <c r="T17" s="1">
        <v>9817</v>
      </c>
      <c r="U17" s="1">
        <v>17389</v>
      </c>
      <c r="V17" s="1">
        <v>11965</v>
      </c>
    </row>
    <row r="18" spans="1:22" x14ac:dyDescent="0.2">
      <c r="A18" s="1">
        <v>2010</v>
      </c>
      <c r="B18" s="1">
        <v>10172</v>
      </c>
      <c r="C18" s="1">
        <v>2176</v>
      </c>
      <c r="D18" s="1">
        <v>29041</v>
      </c>
      <c r="E18" s="1">
        <v>24742</v>
      </c>
      <c r="F18" s="1">
        <v>11895</v>
      </c>
      <c r="G18" s="1">
        <v>18392</v>
      </c>
      <c r="H18" s="1">
        <v>19029</v>
      </c>
      <c r="I18" s="1">
        <v>4667</v>
      </c>
      <c r="J18" s="1">
        <v>33826</v>
      </c>
      <c r="K18" s="1">
        <v>2044</v>
      </c>
      <c r="L18" s="1">
        <v>9867</v>
      </c>
      <c r="M18" s="1">
        <v>1451</v>
      </c>
      <c r="N18" s="1">
        <v>6597</v>
      </c>
      <c r="O18" s="1">
        <v>8062</v>
      </c>
      <c r="P18" s="1">
        <v>27282</v>
      </c>
      <c r="Q18" s="1">
        <v>97</v>
      </c>
      <c r="R18" s="1">
        <v>26232</v>
      </c>
      <c r="S18" s="1">
        <v>11215</v>
      </c>
      <c r="T18" s="1">
        <v>21404</v>
      </c>
      <c r="U18" s="1">
        <v>15635</v>
      </c>
      <c r="V18" s="1">
        <v>9018</v>
      </c>
    </row>
    <row r="19" spans="1:22" x14ac:dyDescent="0.2">
      <c r="A19" s="1">
        <v>2011</v>
      </c>
      <c r="B19" s="1">
        <v>30037</v>
      </c>
      <c r="C19" s="1">
        <v>2532</v>
      </c>
      <c r="D19" s="1">
        <v>11659</v>
      </c>
      <c r="E19" s="1">
        <v>59007</v>
      </c>
      <c r="F19" s="1">
        <v>9770</v>
      </c>
      <c r="G19" s="1">
        <v>19838</v>
      </c>
      <c r="H19" s="1">
        <v>21160</v>
      </c>
      <c r="I19" s="1">
        <v>2247</v>
      </c>
      <c r="J19" s="1">
        <v>16241</v>
      </c>
      <c r="K19" s="1">
        <v>8328</v>
      </c>
      <c r="L19" s="1">
        <v>6381</v>
      </c>
      <c r="M19" s="1">
        <v>3854</v>
      </c>
      <c r="N19" s="1">
        <v>35080</v>
      </c>
      <c r="O19" s="1">
        <v>6735</v>
      </c>
      <c r="P19" s="1">
        <v>29767</v>
      </c>
      <c r="Q19" s="1">
        <v>354</v>
      </c>
      <c r="R19" s="1">
        <v>52955</v>
      </c>
      <c r="S19" s="1">
        <v>7043</v>
      </c>
      <c r="T19" s="1">
        <v>7721</v>
      </c>
      <c r="U19" s="1">
        <v>20405</v>
      </c>
      <c r="V19" s="1">
        <v>20218</v>
      </c>
    </row>
    <row r="20" spans="1:22" x14ac:dyDescent="0.2">
      <c r="A20" s="1">
        <v>2012</v>
      </c>
      <c r="B20" s="1">
        <v>9995</v>
      </c>
      <c r="C20" s="1">
        <v>2216</v>
      </c>
      <c r="D20" s="1">
        <v>11109</v>
      </c>
      <c r="E20" s="1">
        <v>6975</v>
      </c>
      <c r="F20" s="1">
        <v>2952</v>
      </c>
      <c r="G20" s="1">
        <v>4403</v>
      </c>
      <c r="H20" s="1">
        <v>2887</v>
      </c>
      <c r="I20" s="1">
        <v>1064</v>
      </c>
      <c r="J20" s="1">
        <v>3496</v>
      </c>
      <c r="K20" s="1">
        <v>2066</v>
      </c>
      <c r="L20" s="1">
        <v>3698</v>
      </c>
      <c r="M20" s="1">
        <v>350</v>
      </c>
      <c r="N20" s="1">
        <v>5304</v>
      </c>
      <c r="O20" s="1">
        <v>4655</v>
      </c>
      <c r="P20" s="1">
        <v>14096</v>
      </c>
      <c r="Q20" s="1">
        <v>40</v>
      </c>
      <c r="R20" s="1">
        <v>13730</v>
      </c>
      <c r="S20" s="1">
        <v>6697</v>
      </c>
      <c r="T20" s="1">
        <v>10976</v>
      </c>
      <c r="U20" s="1">
        <v>1989</v>
      </c>
      <c r="V20" s="1">
        <v>7396</v>
      </c>
    </row>
    <row r="21" spans="1:22" x14ac:dyDescent="0.2">
      <c r="A21" s="1">
        <v>2013</v>
      </c>
      <c r="B21" s="1">
        <v>10583</v>
      </c>
      <c r="C21" s="1">
        <v>2297</v>
      </c>
      <c r="D21" s="1">
        <v>7848</v>
      </c>
      <c r="E21" s="1">
        <v>26946</v>
      </c>
      <c r="F21" s="1">
        <v>2207</v>
      </c>
      <c r="G21" s="1">
        <v>8883</v>
      </c>
      <c r="H21" s="1">
        <v>4870</v>
      </c>
      <c r="I21" s="1">
        <v>910</v>
      </c>
      <c r="J21" s="1">
        <v>5174</v>
      </c>
      <c r="K21" s="1">
        <v>1078</v>
      </c>
      <c r="L21" s="1">
        <v>3162</v>
      </c>
      <c r="M21" s="1">
        <v>1328</v>
      </c>
      <c r="N21" s="1">
        <v>8732</v>
      </c>
      <c r="O21" s="1">
        <v>4329</v>
      </c>
      <c r="P21" s="1">
        <v>16095</v>
      </c>
      <c r="Q21" s="1">
        <v>646</v>
      </c>
      <c r="R21" s="1">
        <v>13883</v>
      </c>
      <c r="S21" s="1">
        <v>3891</v>
      </c>
      <c r="T21" s="1">
        <v>7352</v>
      </c>
      <c r="U21" s="1">
        <v>5018</v>
      </c>
      <c r="V21" s="1">
        <v>4050</v>
      </c>
    </row>
    <row r="22" spans="1:22" x14ac:dyDescent="0.2">
      <c r="A22" s="1">
        <v>2014</v>
      </c>
      <c r="B22" s="1">
        <v>29396</v>
      </c>
      <c r="C22" s="1">
        <v>7483</v>
      </c>
      <c r="D22" s="1">
        <v>44323</v>
      </c>
      <c r="E22" s="1">
        <v>47492</v>
      </c>
      <c r="F22" s="1">
        <v>1165</v>
      </c>
      <c r="G22" s="1">
        <v>42114</v>
      </c>
      <c r="H22" s="1">
        <v>15890</v>
      </c>
      <c r="I22" s="1">
        <v>6529</v>
      </c>
      <c r="J22" s="1">
        <v>34858</v>
      </c>
      <c r="K22" s="1">
        <v>7261</v>
      </c>
      <c r="L22" s="1">
        <v>4536</v>
      </c>
      <c r="M22" s="1">
        <v>4195</v>
      </c>
      <c r="N22" s="1">
        <v>22225</v>
      </c>
      <c r="O22" s="1">
        <v>8183</v>
      </c>
      <c r="P22" s="1">
        <v>44341</v>
      </c>
      <c r="Q22" s="1">
        <v>467</v>
      </c>
      <c r="R22" s="1">
        <v>13010</v>
      </c>
      <c r="S22" s="1">
        <v>4208</v>
      </c>
      <c r="T22" s="1">
        <v>12701</v>
      </c>
      <c r="U22" s="1">
        <v>22903</v>
      </c>
      <c r="V22" s="1">
        <v>29163</v>
      </c>
    </row>
    <row r="23" spans="1:22" x14ac:dyDescent="0.2">
      <c r="A23" s="1">
        <v>2015</v>
      </c>
      <c r="B23" s="1">
        <v>7399</v>
      </c>
      <c r="C23" s="1">
        <v>398</v>
      </c>
      <c r="D23" s="1">
        <v>3636</v>
      </c>
      <c r="E23" s="1">
        <v>4028</v>
      </c>
      <c r="F23" s="1">
        <v>1902</v>
      </c>
      <c r="G23" s="1">
        <v>4470</v>
      </c>
      <c r="H23" s="1">
        <v>2694</v>
      </c>
      <c r="I23" s="1">
        <v>1016</v>
      </c>
      <c r="J23" s="1">
        <v>3695</v>
      </c>
      <c r="K23" s="1">
        <v>1235</v>
      </c>
      <c r="L23" s="1">
        <v>3594</v>
      </c>
      <c r="M23" s="1">
        <v>398</v>
      </c>
      <c r="N23" s="1">
        <v>2659</v>
      </c>
      <c r="O23" s="1">
        <v>1870</v>
      </c>
      <c r="P23" s="1">
        <v>12422</v>
      </c>
      <c r="Q23" s="1">
        <v>202</v>
      </c>
      <c r="R23" s="1">
        <v>7054</v>
      </c>
      <c r="S23" s="1">
        <v>1302</v>
      </c>
      <c r="T23" s="1">
        <v>2503</v>
      </c>
      <c r="U23" s="1">
        <v>1614</v>
      </c>
      <c r="V23" s="1">
        <v>2880</v>
      </c>
    </row>
    <row r="24" spans="1:22" x14ac:dyDescent="0.2">
      <c r="A24" s="1">
        <v>2016</v>
      </c>
      <c r="B24" s="1">
        <v>8039</v>
      </c>
      <c r="C24" s="1">
        <v>1863</v>
      </c>
      <c r="D24" s="1">
        <v>5040</v>
      </c>
      <c r="E24" s="1">
        <v>10348</v>
      </c>
      <c r="F24" s="1">
        <v>1027</v>
      </c>
      <c r="G24" s="1">
        <v>4820</v>
      </c>
      <c r="H24" s="1">
        <v>1263</v>
      </c>
      <c r="I24" s="1">
        <v>1020</v>
      </c>
      <c r="J24" s="1">
        <v>8228</v>
      </c>
      <c r="K24" s="1">
        <v>2629</v>
      </c>
      <c r="L24" s="1">
        <v>1251</v>
      </c>
      <c r="M24" s="1">
        <v>1149</v>
      </c>
      <c r="N24" s="1">
        <v>3286</v>
      </c>
      <c r="O24" s="1">
        <v>2639</v>
      </c>
      <c r="P24" s="1">
        <v>9964</v>
      </c>
      <c r="Q24" s="1">
        <v>131</v>
      </c>
      <c r="R24" s="1">
        <v>834</v>
      </c>
      <c r="S24" s="1">
        <v>4768</v>
      </c>
      <c r="T24" s="1">
        <v>1361</v>
      </c>
      <c r="U24" s="1">
        <v>7741</v>
      </c>
      <c r="V24" s="1">
        <v>4066</v>
      </c>
    </row>
    <row r="25" spans="1:22" x14ac:dyDescent="0.2">
      <c r="A25" s="1">
        <v>2017</v>
      </c>
      <c r="B25" s="1">
        <v>4931</v>
      </c>
      <c r="C25" s="1">
        <v>1786</v>
      </c>
      <c r="D25" s="1">
        <v>3092</v>
      </c>
      <c r="E25" s="1">
        <v>5337</v>
      </c>
      <c r="F25" s="1">
        <v>797</v>
      </c>
      <c r="G25" s="1">
        <v>12475</v>
      </c>
      <c r="H25" s="1">
        <v>2056</v>
      </c>
      <c r="I25" s="1">
        <v>608</v>
      </c>
      <c r="J25" s="1">
        <v>6309</v>
      </c>
      <c r="K25" s="1">
        <v>5169</v>
      </c>
      <c r="L25" s="1">
        <v>2038</v>
      </c>
      <c r="M25" s="1">
        <v>518</v>
      </c>
      <c r="N25" s="1">
        <v>5982</v>
      </c>
      <c r="O25" s="1">
        <v>822</v>
      </c>
      <c r="P25" s="1">
        <v>8198</v>
      </c>
      <c r="Q25" s="1">
        <v>79</v>
      </c>
      <c r="R25" s="1">
        <v>1247</v>
      </c>
      <c r="S25" s="1">
        <v>309</v>
      </c>
      <c r="T25" s="1">
        <v>366</v>
      </c>
      <c r="U25" s="1">
        <v>3366</v>
      </c>
      <c r="V25" s="1">
        <v>2865</v>
      </c>
    </row>
    <row r="26" spans="1:22" x14ac:dyDescent="0.2">
      <c r="A26" s="1">
        <v>2018</v>
      </c>
      <c r="B26" s="1">
        <v>5720</v>
      </c>
      <c r="C26" s="1">
        <v>558</v>
      </c>
      <c r="D26" s="1">
        <v>8240</v>
      </c>
      <c r="E26" s="1">
        <v>6427</v>
      </c>
      <c r="F26" s="1">
        <v>710</v>
      </c>
      <c r="G26" s="1">
        <v>15910</v>
      </c>
      <c r="H26" s="1">
        <v>4393</v>
      </c>
      <c r="I26" s="1">
        <v>444</v>
      </c>
      <c r="J26" s="1">
        <v>4735</v>
      </c>
      <c r="K26" s="1">
        <v>1211</v>
      </c>
      <c r="L26" s="1">
        <v>3324</v>
      </c>
      <c r="M26" s="1">
        <v>116</v>
      </c>
      <c r="N26" s="1">
        <v>4592</v>
      </c>
      <c r="O26" s="1">
        <v>2549</v>
      </c>
      <c r="P26" s="1">
        <v>7498</v>
      </c>
      <c r="Q26" s="1">
        <v>197</v>
      </c>
      <c r="R26" s="1">
        <v>3531</v>
      </c>
      <c r="S26" s="1">
        <v>1939</v>
      </c>
      <c r="T26" s="1">
        <v>3130</v>
      </c>
      <c r="U26" s="1">
        <v>2300</v>
      </c>
      <c r="V26" s="1">
        <v>5279</v>
      </c>
    </row>
    <row r="27" spans="1:22" x14ac:dyDescent="0.2">
      <c r="A27" s="1">
        <v>2019</v>
      </c>
      <c r="B27" s="1">
        <v>5432</v>
      </c>
      <c r="C27" s="1">
        <v>912</v>
      </c>
      <c r="D27" s="1">
        <v>14884</v>
      </c>
      <c r="E27" s="1">
        <v>13262</v>
      </c>
      <c r="F27" s="1">
        <v>1012</v>
      </c>
      <c r="G27" s="1">
        <v>10250</v>
      </c>
      <c r="H27" s="1">
        <v>3476</v>
      </c>
      <c r="I27" s="1">
        <v>782</v>
      </c>
      <c r="J27" s="1">
        <v>13869</v>
      </c>
      <c r="K27" s="1">
        <v>5154</v>
      </c>
      <c r="L27" s="1">
        <v>3698</v>
      </c>
      <c r="M27" s="1">
        <v>241</v>
      </c>
      <c r="N27" s="1">
        <v>5050</v>
      </c>
      <c r="O27" s="1">
        <v>1193</v>
      </c>
      <c r="P27" s="1">
        <v>6587</v>
      </c>
      <c r="Q27" s="1">
        <v>174</v>
      </c>
      <c r="R27" s="1">
        <v>4032</v>
      </c>
      <c r="S27" s="1">
        <v>1574</v>
      </c>
      <c r="T27" s="1">
        <v>5559</v>
      </c>
      <c r="U27" s="1">
        <v>4436</v>
      </c>
      <c r="V27" s="1">
        <v>3866</v>
      </c>
    </row>
    <row r="28" spans="1:22" x14ac:dyDescent="0.2">
      <c r="A28" s="1">
        <v>2016</v>
      </c>
      <c r="B28" s="1">
        <v>8039</v>
      </c>
      <c r="C28" s="1">
        <v>1863</v>
      </c>
      <c r="D28" s="1">
        <v>5040</v>
      </c>
      <c r="E28" s="1">
        <v>10348</v>
      </c>
      <c r="F28" s="1">
        <v>1027</v>
      </c>
      <c r="G28" s="1">
        <v>4820</v>
      </c>
      <c r="H28" s="1">
        <v>1263</v>
      </c>
      <c r="I28" s="1">
        <v>1020</v>
      </c>
      <c r="J28" s="1">
        <v>8228</v>
      </c>
      <c r="K28" s="1">
        <v>2629</v>
      </c>
      <c r="L28" s="1">
        <v>1251</v>
      </c>
      <c r="M28" s="1">
        <v>1149</v>
      </c>
      <c r="N28" s="1">
        <v>3286</v>
      </c>
      <c r="O28" s="1">
        <v>2639</v>
      </c>
      <c r="P28" s="1">
        <v>9964</v>
      </c>
      <c r="Q28" s="1">
        <v>131</v>
      </c>
      <c r="R28" s="1">
        <v>834</v>
      </c>
      <c r="S28" s="1">
        <v>4768</v>
      </c>
      <c r="T28" s="1">
        <v>1361</v>
      </c>
      <c r="U28" s="1">
        <v>7741</v>
      </c>
      <c r="V28" s="1">
        <v>4066</v>
      </c>
    </row>
    <row r="29" spans="1:22" x14ac:dyDescent="0.2">
      <c r="A29" s="1">
        <v>2017</v>
      </c>
      <c r="B29" s="1">
        <v>4931</v>
      </c>
      <c r="C29" s="1">
        <v>1786</v>
      </c>
      <c r="D29" s="1">
        <v>3092</v>
      </c>
      <c r="E29" s="1">
        <v>5337</v>
      </c>
      <c r="F29" s="1">
        <v>797</v>
      </c>
      <c r="G29" s="1">
        <v>12475</v>
      </c>
      <c r="H29" s="1">
        <v>2056</v>
      </c>
      <c r="I29" s="1">
        <v>608</v>
      </c>
      <c r="J29" s="1">
        <v>6309</v>
      </c>
      <c r="K29" s="1">
        <v>5169</v>
      </c>
      <c r="L29" s="1">
        <v>2038</v>
      </c>
      <c r="M29" s="1">
        <v>518</v>
      </c>
      <c r="N29" s="1">
        <v>5982</v>
      </c>
      <c r="O29" s="1">
        <v>822</v>
      </c>
      <c r="P29" s="1">
        <v>8198</v>
      </c>
      <c r="Q29" s="1">
        <v>79</v>
      </c>
      <c r="R29" s="1">
        <v>1247</v>
      </c>
      <c r="S29" s="1">
        <v>309</v>
      </c>
      <c r="T29" s="1">
        <v>366</v>
      </c>
      <c r="U29" s="1">
        <v>3366</v>
      </c>
      <c r="V29" s="1">
        <v>2865</v>
      </c>
    </row>
    <row r="30" spans="1:22" x14ac:dyDescent="0.2">
      <c r="A30" s="1">
        <v>2018</v>
      </c>
      <c r="B30" s="1">
        <v>5720</v>
      </c>
      <c r="C30" s="1">
        <v>558</v>
      </c>
      <c r="D30" s="1">
        <v>8240</v>
      </c>
      <c r="E30" s="1">
        <v>6427</v>
      </c>
      <c r="F30" s="1">
        <v>710</v>
      </c>
      <c r="G30" s="1">
        <v>15910</v>
      </c>
      <c r="H30" s="1">
        <v>4393</v>
      </c>
      <c r="I30" s="1">
        <v>444</v>
      </c>
      <c r="J30" s="1">
        <v>4735</v>
      </c>
      <c r="K30" s="1">
        <v>1211</v>
      </c>
      <c r="L30" s="1">
        <v>3324</v>
      </c>
      <c r="M30" s="1">
        <v>116</v>
      </c>
      <c r="N30" s="1">
        <v>4592</v>
      </c>
      <c r="O30" s="1">
        <v>2549</v>
      </c>
      <c r="P30" s="1">
        <v>7498</v>
      </c>
      <c r="Q30" s="1">
        <v>197</v>
      </c>
      <c r="R30" s="1">
        <v>3531</v>
      </c>
      <c r="S30" s="1">
        <v>1939</v>
      </c>
      <c r="T30" s="1">
        <v>3130</v>
      </c>
      <c r="U30" s="1">
        <v>2300</v>
      </c>
      <c r="V30" s="1">
        <v>5279</v>
      </c>
    </row>
    <row r="31" spans="1:22" x14ac:dyDescent="0.2">
      <c r="A31" s="1">
        <v>2019</v>
      </c>
      <c r="B31" s="1">
        <v>5432</v>
      </c>
      <c r="C31" s="1">
        <v>912</v>
      </c>
      <c r="D31" s="1">
        <v>14884</v>
      </c>
      <c r="E31" s="1">
        <v>13262</v>
      </c>
      <c r="F31" s="1">
        <v>1012</v>
      </c>
      <c r="G31" s="1">
        <v>10250</v>
      </c>
      <c r="H31" s="1">
        <v>3476</v>
      </c>
      <c r="I31" s="1">
        <v>782</v>
      </c>
      <c r="J31" s="1">
        <v>13869</v>
      </c>
      <c r="K31" s="1">
        <v>5154</v>
      </c>
      <c r="L31" s="1">
        <v>3698</v>
      </c>
      <c r="M31" s="1">
        <v>241</v>
      </c>
      <c r="N31" s="1">
        <v>5050</v>
      </c>
      <c r="O31" s="1">
        <v>1193</v>
      </c>
      <c r="P31" s="1">
        <v>6587</v>
      </c>
      <c r="Q31" s="1">
        <v>174</v>
      </c>
      <c r="R31" s="1">
        <v>4032</v>
      </c>
      <c r="S31" s="1">
        <v>1574</v>
      </c>
      <c r="T31" s="1">
        <v>5559</v>
      </c>
      <c r="U31" s="1">
        <v>4436</v>
      </c>
      <c r="V31" s="1">
        <v>3866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A93C-139E-4A05-BFDF-D62100659A6B}">
  <dimension ref="A1:X28"/>
  <sheetViews>
    <sheetView workbookViewId="0">
      <selection activeCell="S19" sqref="S19"/>
    </sheetView>
  </sheetViews>
  <sheetFormatPr baseColWidth="10" defaultColWidth="8.83203125" defaultRowHeight="15" x14ac:dyDescent="0.2"/>
  <cols>
    <col min="7" max="7" width="14.5" bestFit="1" customWidth="1"/>
    <col min="8" max="8" width="15.5" bestFit="1" customWidth="1"/>
    <col min="9" max="9" width="10.83203125" bestFit="1" customWidth="1"/>
    <col min="12" max="12" width="14.33203125" bestFit="1" customWidth="1"/>
    <col min="18" max="18" width="14.33203125" bestFit="1" customWidth="1"/>
    <col min="19" max="19" width="10.6640625" bestFit="1" customWidth="1"/>
  </cols>
  <sheetData>
    <row r="1" spans="1:24" x14ac:dyDescent="0.2">
      <c r="A1" s="2" t="s">
        <v>23</v>
      </c>
    </row>
    <row r="2" spans="1:24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8" t="s">
        <v>21</v>
      </c>
      <c r="X2" s="2" t="s">
        <v>24</v>
      </c>
    </row>
    <row r="3" spans="1:24" x14ac:dyDescent="0.2">
      <c r="A3" s="1">
        <v>1994</v>
      </c>
      <c r="B3">
        <v>828</v>
      </c>
      <c r="C3">
        <v>675</v>
      </c>
      <c r="D3">
        <v>14500</v>
      </c>
      <c r="E3">
        <v>5119</v>
      </c>
      <c r="F3">
        <v>2653</v>
      </c>
      <c r="G3">
        <v>2762</v>
      </c>
      <c r="H3">
        <v>2162</v>
      </c>
      <c r="I3">
        <v>269</v>
      </c>
      <c r="J3">
        <v>2844</v>
      </c>
      <c r="K3">
        <v>266</v>
      </c>
      <c r="L3">
        <v>899</v>
      </c>
      <c r="M3">
        <v>91</v>
      </c>
      <c r="N3">
        <v>621</v>
      </c>
      <c r="O3">
        <v>1302</v>
      </c>
      <c r="P3">
        <v>3159</v>
      </c>
      <c r="Q3">
        <v>238</v>
      </c>
      <c r="R3">
        <v>1081</v>
      </c>
      <c r="S3">
        <v>1056</v>
      </c>
      <c r="T3">
        <v>3354</v>
      </c>
      <c r="U3">
        <v>1105</v>
      </c>
      <c r="V3">
        <v>2040</v>
      </c>
      <c r="X3" s="2">
        <f t="shared" ref="X3:X28" si="0">SUM(B3:V3)</f>
        <v>47024</v>
      </c>
    </row>
    <row r="4" spans="1:24" x14ac:dyDescent="0.2">
      <c r="A4" s="1">
        <v>1995</v>
      </c>
      <c r="B4">
        <v>441</v>
      </c>
      <c r="C4">
        <v>308</v>
      </c>
      <c r="D4">
        <v>10302</v>
      </c>
      <c r="E4">
        <v>2034</v>
      </c>
      <c r="F4">
        <v>1351</v>
      </c>
      <c r="G4">
        <v>10854</v>
      </c>
      <c r="H4">
        <v>3250</v>
      </c>
      <c r="I4">
        <v>181</v>
      </c>
      <c r="J4">
        <v>1700</v>
      </c>
      <c r="K4">
        <v>1537</v>
      </c>
      <c r="L4">
        <v>1293</v>
      </c>
      <c r="M4">
        <v>105</v>
      </c>
      <c r="N4">
        <v>314</v>
      </c>
      <c r="O4">
        <v>4415</v>
      </c>
      <c r="P4">
        <v>6161</v>
      </c>
      <c r="Q4">
        <v>77</v>
      </c>
      <c r="R4">
        <v>4715</v>
      </c>
      <c r="S4">
        <v>1577</v>
      </c>
      <c r="T4">
        <v>5092</v>
      </c>
      <c r="U4">
        <v>341</v>
      </c>
      <c r="V4">
        <v>4723</v>
      </c>
      <c r="X4" s="2">
        <f t="shared" si="0"/>
        <v>60771</v>
      </c>
    </row>
    <row r="5" spans="1:24" x14ac:dyDescent="0.2">
      <c r="A5" s="1">
        <v>1996</v>
      </c>
      <c r="B5">
        <v>1060</v>
      </c>
      <c r="C5">
        <v>1296</v>
      </c>
      <c r="D5">
        <v>12128</v>
      </c>
      <c r="E5">
        <v>15814</v>
      </c>
      <c r="F5">
        <v>1519</v>
      </c>
      <c r="G5">
        <v>7985</v>
      </c>
      <c r="H5">
        <v>5086</v>
      </c>
      <c r="I5">
        <v>416</v>
      </c>
      <c r="J5">
        <v>527</v>
      </c>
      <c r="K5">
        <v>440</v>
      </c>
      <c r="L5">
        <v>1069</v>
      </c>
      <c r="M5">
        <v>82</v>
      </c>
      <c r="N5">
        <v>395</v>
      </c>
      <c r="O5">
        <v>4707</v>
      </c>
      <c r="P5">
        <v>7234</v>
      </c>
      <c r="Q5">
        <v>194</v>
      </c>
      <c r="R5">
        <v>7040</v>
      </c>
      <c r="S5">
        <v>1627</v>
      </c>
      <c r="T5">
        <v>7092</v>
      </c>
      <c r="U5">
        <v>733</v>
      </c>
      <c r="V5">
        <v>4578</v>
      </c>
      <c r="X5" s="2">
        <f t="shared" si="0"/>
        <v>81022</v>
      </c>
    </row>
    <row r="6" spans="1:24" x14ac:dyDescent="0.2">
      <c r="A6" s="1">
        <v>1997</v>
      </c>
      <c r="B6">
        <v>601</v>
      </c>
      <c r="C6">
        <v>497</v>
      </c>
      <c r="D6">
        <v>1112</v>
      </c>
      <c r="E6">
        <v>5720</v>
      </c>
      <c r="F6">
        <v>482</v>
      </c>
      <c r="G6">
        <v>1257</v>
      </c>
      <c r="H6">
        <v>563</v>
      </c>
      <c r="I6">
        <v>97</v>
      </c>
      <c r="J6">
        <v>1187</v>
      </c>
      <c r="K6">
        <v>230</v>
      </c>
      <c r="L6">
        <v>577</v>
      </c>
      <c r="M6">
        <v>16</v>
      </c>
      <c r="N6">
        <v>298</v>
      </c>
      <c r="O6">
        <v>2653</v>
      </c>
      <c r="P6">
        <v>501</v>
      </c>
      <c r="Q6">
        <v>143</v>
      </c>
      <c r="R6">
        <v>937</v>
      </c>
      <c r="S6">
        <v>1842</v>
      </c>
      <c r="T6">
        <v>4092</v>
      </c>
      <c r="U6">
        <v>437</v>
      </c>
      <c r="V6">
        <v>419</v>
      </c>
      <c r="X6" s="2">
        <f t="shared" si="0"/>
        <v>23661</v>
      </c>
    </row>
    <row r="7" spans="1:24" x14ac:dyDescent="0.2">
      <c r="A7" s="1">
        <v>1998</v>
      </c>
      <c r="B7">
        <v>108</v>
      </c>
      <c r="C7">
        <v>401</v>
      </c>
      <c r="D7">
        <v>2985</v>
      </c>
      <c r="E7">
        <v>2412</v>
      </c>
      <c r="F7">
        <v>879</v>
      </c>
      <c r="G7">
        <v>4552</v>
      </c>
      <c r="H7">
        <v>1257</v>
      </c>
      <c r="I7">
        <v>575</v>
      </c>
      <c r="J7">
        <v>1206</v>
      </c>
      <c r="K7">
        <v>202</v>
      </c>
      <c r="L7">
        <v>765</v>
      </c>
      <c r="M7">
        <v>86</v>
      </c>
      <c r="N7">
        <v>316</v>
      </c>
      <c r="O7">
        <v>3122</v>
      </c>
      <c r="P7">
        <v>1020</v>
      </c>
      <c r="Q7">
        <v>558</v>
      </c>
      <c r="R7">
        <v>3177</v>
      </c>
      <c r="S7">
        <v>2817</v>
      </c>
      <c r="T7">
        <v>5169</v>
      </c>
      <c r="U7">
        <v>358</v>
      </c>
      <c r="V7">
        <v>510</v>
      </c>
      <c r="X7" s="2">
        <f t="shared" si="0"/>
        <v>32475</v>
      </c>
    </row>
    <row r="8" spans="1:24" x14ac:dyDescent="0.2">
      <c r="A8" s="1">
        <v>1999</v>
      </c>
      <c r="B8">
        <v>1341</v>
      </c>
      <c r="C8">
        <v>1511</v>
      </c>
      <c r="D8">
        <v>4818</v>
      </c>
      <c r="E8">
        <v>2667</v>
      </c>
      <c r="F8">
        <v>670</v>
      </c>
      <c r="G8">
        <v>2623</v>
      </c>
      <c r="H8">
        <v>1748</v>
      </c>
      <c r="I8">
        <v>351</v>
      </c>
      <c r="J8">
        <v>3555</v>
      </c>
      <c r="K8">
        <v>2357</v>
      </c>
      <c r="L8">
        <v>1194</v>
      </c>
      <c r="M8">
        <v>14</v>
      </c>
      <c r="N8">
        <v>1209</v>
      </c>
      <c r="O8">
        <v>2756</v>
      </c>
      <c r="P8">
        <v>2980</v>
      </c>
      <c r="Q8">
        <v>56</v>
      </c>
      <c r="R8">
        <v>3011</v>
      </c>
      <c r="S8">
        <v>3664</v>
      </c>
      <c r="T8">
        <v>6123</v>
      </c>
      <c r="U8">
        <v>1831</v>
      </c>
      <c r="V8">
        <v>2563</v>
      </c>
      <c r="X8" s="2">
        <f t="shared" si="0"/>
        <v>47042</v>
      </c>
    </row>
    <row r="9" spans="1:24" x14ac:dyDescent="0.2">
      <c r="A9" s="1">
        <v>2000</v>
      </c>
      <c r="B9">
        <v>3363</v>
      </c>
      <c r="C9">
        <v>1464</v>
      </c>
      <c r="D9">
        <v>4704</v>
      </c>
      <c r="E9">
        <v>6253</v>
      </c>
      <c r="F9">
        <v>1477</v>
      </c>
      <c r="G9">
        <v>5781</v>
      </c>
      <c r="H9">
        <v>4555</v>
      </c>
      <c r="I9">
        <v>359</v>
      </c>
      <c r="J9">
        <v>14462</v>
      </c>
      <c r="K9">
        <v>1219</v>
      </c>
      <c r="L9">
        <v>1677</v>
      </c>
      <c r="M9">
        <v>179</v>
      </c>
      <c r="N9">
        <v>3387</v>
      </c>
      <c r="O9">
        <v>3835</v>
      </c>
      <c r="P9">
        <v>6532</v>
      </c>
      <c r="Q9">
        <v>136</v>
      </c>
      <c r="R9">
        <v>2581</v>
      </c>
      <c r="S9">
        <v>634</v>
      </c>
      <c r="T9">
        <v>8278</v>
      </c>
      <c r="U9">
        <v>2178</v>
      </c>
      <c r="V9">
        <v>637</v>
      </c>
      <c r="X9" s="2">
        <f t="shared" si="0"/>
        <v>73691</v>
      </c>
    </row>
    <row r="10" spans="1:24" x14ac:dyDescent="0.2">
      <c r="A10" s="1">
        <v>2001</v>
      </c>
      <c r="B10">
        <v>3228</v>
      </c>
      <c r="C10">
        <v>1832</v>
      </c>
      <c r="D10">
        <v>33595</v>
      </c>
      <c r="E10">
        <v>13833</v>
      </c>
      <c r="F10">
        <v>5664</v>
      </c>
      <c r="G10">
        <v>11639</v>
      </c>
      <c r="H10">
        <v>8940</v>
      </c>
      <c r="I10">
        <v>4832</v>
      </c>
      <c r="J10">
        <v>21928</v>
      </c>
      <c r="K10">
        <v>4164</v>
      </c>
      <c r="L10">
        <v>2634</v>
      </c>
      <c r="M10">
        <v>225</v>
      </c>
      <c r="N10">
        <v>1595</v>
      </c>
      <c r="O10">
        <v>5104</v>
      </c>
      <c r="P10">
        <v>10606</v>
      </c>
      <c r="Q10">
        <v>95</v>
      </c>
      <c r="R10">
        <v>11871</v>
      </c>
      <c r="S10">
        <v>3510</v>
      </c>
      <c r="T10">
        <v>10990</v>
      </c>
      <c r="U10">
        <v>1944</v>
      </c>
      <c r="V10">
        <v>3589</v>
      </c>
      <c r="X10" s="2">
        <f t="shared" si="0"/>
        <v>161818</v>
      </c>
    </row>
    <row r="11" spans="1:24" x14ac:dyDescent="0.2">
      <c r="A11" s="1">
        <v>2002</v>
      </c>
      <c r="B11">
        <v>9073</v>
      </c>
      <c r="C11">
        <v>3217</v>
      </c>
      <c r="D11">
        <v>33120</v>
      </c>
      <c r="E11">
        <v>7676</v>
      </c>
      <c r="F11">
        <v>3272</v>
      </c>
      <c r="G11">
        <v>18881</v>
      </c>
      <c r="H11">
        <v>10738</v>
      </c>
      <c r="I11">
        <v>2047</v>
      </c>
      <c r="J11">
        <v>17164</v>
      </c>
      <c r="K11">
        <v>16698</v>
      </c>
      <c r="L11">
        <v>3368</v>
      </c>
      <c r="M11">
        <v>543</v>
      </c>
      <c r="N11">
        <v>2129</v>
      </c>
      <c r="O11">
        <v>4636</v>
      </c>
      <c r="P11">
        <v>55445</v>
      </c>
      <c r="Q11">
        <v>95</v>
      </c>
      <c r="R11">
        <v>10517</v>
      </c>
      <c r="S11">
        <v>3480</v>
      </c>
      <c r="T11">
        <v>13861</v>
      </c>
      <c r="U11">
        <v>13334</v>
      </c>
      <c r="V11">
        <v>23800</v>
      </c>
      <c r="X11" s="2">
        <f t="shared" si="0"/>
        <v>253094</v>
      </c>
    </row>
    <row r="12" spans="1:24" x14ac:dyDescent="0.2">
      <c r="A12" s="1">
        <v>2003</v>
      </c>
      <c r="B12">
        <v>10281</v>
      </c>
      <c r="C12">
        <v>5552</v>
      </c>
      <c r="D12">
        <v>25761</v>
      </c>
      <c r="E12">
        <v>22403</v>
      </c>
      <c r="F12">
        <v>952</v>
      </c>
      <c r="G12">
        <v>16494</v>
      </c>
      <c r="H12">
        <v>11090</v>
      </c>
      <c r="I12">
        <v>2377</v>
      </c>
      <c r="J12">
        <v>32517</v>
      </c>
      <c r="K12">
        <v>10194</v>
      </c>
      <c r="L12">
        <v>2862</v>
      </c>
      <c r="M12">
        <v>42</v>
      </c>
      <c r="N12">
        <v>8038</v>
      </c>
      <c r="O12">
        <v>6628</v>
      </c>
      <c r="P12">
        <v>29003</v>
      </c>
      <c r="Q12">
        <v>86</v>
      </c>
      <c r="R12">
        <v>4337</v>
      </c>
      <c r="S12">
        <v>3188</v>
      </c>
      <c r="T12">
        <v>6260</v>
      </c>
      <c r="U12">
        <v>13008</v>
      </c>
      <c r="V12">
        <v>16484</v>
      </c>
      <c r="X12" s="2">
        <f t="shared" si="0"/>
        <v>227557</v>
      </c>
    </row>
    <row r="13" spans="1:24" x14ac:dyDescent="0.2">
      <c r="A13" s="1">
        <v>2004</v>
      </c>
      <c r="B13">
        <v>5233</v>
      </c>
      <c r="C13">
        <v>4569</v>
      </c>
      <c r="D13">
        <v>23337</v>
      </c>
      <c r="E13">
        <v>22138</v>
      </c>
      <c r="F13">
        <v>7446</v>
      </c>
      <c r="G13">
        <v>8989</v>
      </c>
      <c r="H13">
        <v>6375</v>
      </c>
      <c r="I13">
        <v>2198</v>
      </c>
      <c r="J13">
        <v>18736</v>
      </c>
      <c r="K13">
        <v>4695</v>
      </c>
      <c r="L13">
        <v>3559</v>
      </c>
      <c r="M13">
        <v>1642</v>
      </c>
      <c r="N13">
        <v>8179</v>
      </c>
      <c r="O13">
        <v>7998</v>
      </c>
      <c r="P13">
        <v>8729</v>
      </c>
      <c r="Q13">
        <v>403</v>
      </c>
      <c r="R13">
        <v>10997</v>
      </c>
      <c r="S13">
        <v>3496</v>
      </c>
      <c r="T13">
        <v>7148</v>
      </c>
      <c r="U13">
        <v>2532</v>
      </c>
      <c r="V13">
        <v>5539</v>
      </c>
      <c r="X13" s="2">
        <f t="shared" si="0"/>
        <v>163938</v>
      </c>
    </row>
    <row r="14" spans="1:24" x14ac:dyDescent="0.2">
      <c r="A14" s="1">
        <v>2005</v>
      </c>
      <c r="B14">
        <v>13907</v>
      </c>
      <c r="C14">
        <v>2264</v>
      </c>
      <c r="D14">
        <v>17048</v>
      </c>
      <c r="E14">
        <v>11806</v>
      </c>
      <c r="F14">
        <v>506</v>
      </c>
      <c r="G14">
        <v>18591</v>
      </c>
      <c r="H14">
        <v>7608</v>
      </c>
      <c r="I14">
        <v>1218</v>
      </c>
      <c r="J14">
        <v>10451</v>
      </c>
      <c r="K14">
        <v>686</v>
      </c>
      <c r="L14">
        <v>1969</v>
      </c>
      <c r="M14">
        <v>79</v>
      </c>
      <c r="N14">
        <v>14567</v>
      </c>
      <c r="O14">
        <v>4364</v>
      </c>
      <c r="P14">
        <v>16907</v>
      </c>
      <c r="Q14">
        <v>105</v>
      </c>
      <c r="R14">
        <v>14364</v>
      </c>
      <c r="S14">
        <v>1897</v>
      </c>
      <c r="T14">
        <v>8464</v>
      </c>
      <c r="U14">
        <v>1995</v>
      </c>
      <c r="V14">
        <v>3441</v>
      </c>
      <c r="X14" s="2">
        <f t="shared" si="0"/>
        <v>152237</v>
      </c>
    </row>
    <row r="15" spans="1:24" x14ac:dyDescent="0.2">
      <c r="A15" s="1">
        <v>2006</v>
      </c>
      <c r="B15">
        <v>1972</v>
      </c>
      <c r="C15">
        <v>1950</v>
      </c>
      <c r="D15">
        <v>11266</v>
      </c>
      <c r="E15">
        <v>28577</v>
      </c>
      <c r="F15">
        <v>1104</v>
      </c>
      <c r="G15">
        <v>7994</v>
      </c>
      <c r="H15">
        <v>4852</v>
      </c>
      <c r="I15">
        <v>750</v>
      </c>
      <c r="J15">
        <v>11614</v>
      </c>
      <c r="K15">
        <v>1876</v>
      </c>
      <c r="L15">
        <v>3000</v>
      </c>
      <c r="M15">
        <v>513</v>
      </c>
      <c r="N15">
        <v>5205</v>
      </c>
      <c r="O15">
        <v>5452</v>
      </c>
      <c r="P15">
        <v>5869</v>
      </c>
      <c r="Q15">
        <v>294</v>
      </c>
      <c r="R15">
        <v>2246</v>
      </c>
      <c r="S15">
        <v>3611</v>
      </c>
      <c r="T15">
        <v>15064</v>
      </c>
      <c r="U15">
        <v>8774</v>
      </c>
      <c r="V15">
        <v>4247</v>
      </c>
      <c r="X15" s="2">
        <f t="shared" si="0"/>
        <v>126230</v>
      </c>
    </row>
    <row r="16" spans="1:24" x14ac:dyDescent="0.2">
      <c r="A16" s="1">
        <v>2007</v>
      </c>
      <c r="B16">
        <v>2146</v>
      </c>
      <c r="C16">
        <v>611</v>
      </c>
      <c r="D16">
        <v>1329</v>
      </c>
      <c r="E16">
        <v>13968</v>
      </c>
      <c r="F16">
        <v>340</v>
      </c>
      <c r="G16">
        <v>4237</v>
      </c>
      <c r="H16">
        <v>1587</v>
      </c>
      <c r="I16">
        <v>431</v>
      </c>
      <c r="J16">
        <v>14033</v>
      </c>
      <c r="K16">
        <v>394</v>
      </c>
      <c r="L16">
        <v>1410</v>
      </c>
      <c r="M16">
        <v>59</v>
      </c>
      <c r="N16">
        <v>2197</v>
      </c>
      <c r="O16">
        <v>1447</v>
      </c>
      <c r="P16">
        <v>3552</v>
      </c>
      <c r="Q16">
        <v>97</v>
      </c>
      <c r="R16">
        <v>4549</v>
      </c>
      <c r="S16">
        <v>3551</v>
      </c>
      <c r="T16">
        <v>3957</v>
      </c>
      <c r="U16">
        <v>2295</v>
      </c>
      <c r="V16">
        <v>3158</v>
      </c>
      <c r="X16" s="2">
        <f t="shared" si="0"/>
        <v>65348</v>
      </c>
    </row>
    <row r="17" spans="1:24" x14ac:dyDescent="0.2">
      <c r="A17" s="1">
        <v>2008</v>
      </c>
      <c r="B17">
        <v>13320</v>
      </c>
      <c r="C17">
        <v>1218</v>
      </c>
      <c r="D17">
        <v>14881</v>
      </c>
      <c r="E17">
        <v>8791</v>
      </c>
      <c r="F17">
        <v>786</v>
      </c>
      <c r="G17">
        <v>9023</v>
      </c>
      <c r="H17">
        <v>4472</v>
      </c>
      <c r="I17">
        <v>1055</v>
      </c>
      <c r="J17">
        <v>17205</v>
      </c>
      <c r="K17">
        <v>1844</v>
      </c>
      <c r="L17">
        <v>3438</v>
      </c>
      <c r="M17">
        <v>652</v>
      </c>
      <c r="N17">
        <v>20634</v>
      </c>
      <c r="O17">
        <v>3873</v>
      </c>
      <c r="P17">
        <v>17491</v>
      </c>
      <c r="Q17">
        <v>43</v>
      </c>
      <c r="R17">
        <v>20935</v>
      </c>
      <c r="S17">
        <v>2604</v>
      </c>
      <c r="T17">
        <v>17131</v>
      </c>
      <c r="U17">
        <v>4828</v>
      </c>
      <c r="V17">
        <v>10913</v>
      </c>
      <c r="X17" s="2">
        <f t="shared" si="0"/>
        <v>175137</v>
      </c>
    </row>
    <row r="18" spans="1:24" x14ac:dyDescent="0.2">
      <c r="A18" s="1">
        <v>2009</v>
      </c>
      <c r="B18">
        <v>14638</v>
      </c>
      <c r="C18">
        <v>3575</v>
      </c>
      <c r="D18">
        <v>26979</v>
      </c>
      <c r="E18">
        <v>22286</v>
      </c>
      <c r="F18">
        <v>3203</v>
      </c>
      <c r="G18">
        <v>19245</v>
      </c>
      <c r="H18">
        <v>15075</v>
      </c>
      <c r="I18">
        <v>3827</v>
      </c>
      <c r="J18">
        <v>21753</v>
      </c>
      <c r="K18">
        <v>4252</v>
      </c>
      <c r="L18">
        <v>7720</v>
      </c>
      <c r="M18">
        <v>753</v>
      </c>
      <c r="N18">
        <v>24070</v>
      </c>
      <c r="O18">
        <v>5197</v>
      </c>
      <c r="P18">
        <v>30607</v>
      </c>
      <c r="Q18">
        <v>176</v>
      </c>
      <c r="R18">
        <v>15944</v>
      </c>
      <c r="S18">
        <v>2977</v>
      </c>
      <c r="T18">
        <v>9175</v>
      </c>
      <c r="U18">
        <v>16251</v>
      </c>
      <c r="V18">
        <v>11182</v>
      </c>
      <c r="X18" s="2">
        <f t="shared" si="0"/>
        <v>258885</v>
      </c>
    </row>
    <row r="19" spans="1:24" x14ac:dyDescent="0.2">
      <c r="A19" s="1">
        <v>2010</v>
      </c>
      <c r="B19">
        <v>9688</v>
      </c>
      <c r="C19">
        <v>2072</v>
      </c>
      <c r="D19">
        <v>27658</v>
      </c>
      <c r="E19">
        <v>23564</v>
      </c>
      <c r="F19">
        <v>11329</v>
      </c>
      <c r="G19">
        <v>17516</v>
      </c>
      <c r="H19">
        <v>18123</v>
      </c>
      <c r="I19">
        <v>4445</v>
      </c>
      <c r="J19">
        <v>32215</v>
      </c>
      <c r="K19">
        <v>1947</v>
      </c>
      <c r="L19">
        <v>9397</v>
      </c>
      <c r="M19">
        <v>1382</v>
      </c>
      <c r="N19">
        <v>6283</v>
      </c>
      <c r="O19">
        <v>7678</v>
      </c>
      <c r="P19">
        <v>25983</v>
      </c>
      <c r="Q19">
        <v>92</v>
      </c>
      <c r="R19">
        <v>24983</v>
      </c>
      <c r="S19">
        <v>10681</v>
      </c>
      <c r="T19">
        <v>20385</v>
      </c>
      <c r="U19">
        <v>14890</v>
      </c>
      <c r="V19">
        <v>8589</v>
      </c>
      <c r="X19" s="2">
        <f t="shared" si="0"/>
        <v>278900</v>
      </c>
    </row>
    <row r="20" spans="1:24" x14ac:dyDescent="0.2">
      <c r="A20" s="1">
        <v>2011</v>
      </c>
      <c r="B20">
        <v>28337</v>
      </c>
      <c r="C20">
        <v>2389</v>
      </c>
      <c r="D20">
        <v>10999</v>
      </c>
      <c r="E20">
        <v>55667</v>
      </c>
      <c r="F20">
        <v>9217</v>
      </c>
      <c r="G20">
        <v>18715</v>
      </c>
      <c r="H20">
        <v>19962</v>
      </c>
      <c r="I20">
        <v>2120</v>
      </c>
      <c r="J20">
        <v>15322</v>
      </c>
      <c r="K20">
        <v>7857</v>
      </c>
      <c r="L20">
        <v>6020</v>
      </c>
      <c r="M20">
        <v>3636</v>
      </c>
      <c r="N20">
        <v>33094</v>
      </c>
      <c r="O20">
        <v>6354</v>
      </c>
      <c r="P20">
        <v>28082</v>
      </c>
      <c r="Q20">
        <v>334</v>
      </c>
      <c r="R20">
        <v>49958</v>
      </c>
      <c r="S20">
        <v>6644</v>
      </c>
      <c r="T20">
        <v>7284</v>
      </c>
      <c r="U20">
        <v>19250</v>
      </c>
      <c r="V20">
        <v>19074</v>
      </c>
      <c r="X20" s="2">
        <f t="shared" si="0"/>
        <v>350315</v>
      </c>
    </row>
    <row r="21" spans="1:24" x14ac:dyDescent="0.2">
      <c r="A21" s="1">
        <v>2012</v>
      </c>
      <c r="B21">
        <v>8470</v>
      </c>
      <c r="C21">
        <v>1878</v>
      </c>
      <c r="D21">
        <v>9414</v>
      </c>
      <c r="E21">
        <v>5911</v>
      </c>
      <c r="F21">
        <v>2502</v>
      </c>
      <c r="G21">
        <v>3731</v>
      </c>
      <c r="H21">
        <v>2447</v>
      </c>
      <c r="I21">
        <v>902</v>
      </c>
      <c r="J21">
        <v>2963</v>
      </c>
      <c r="K21">
        <v>1751</v>
      </c>
      <c r="L21">
        <v>3134</v>
      </c>
      <c r="M21">
        <v>297</v>
      </c>
      <c r="N21">
        <v>4495</v>
      </c>
      <c r="O21">
        <v>3945</v>
      </c>
      <c r="P21">
        <v>11946</v>
      </c>
      <c r="Q21">
        <v>34</v>
      </c>
      <c r="R21">
        <v>11636</v>
      </c>
      <c r="S21">
        <v>5675</v>
      </c>
      <c r="T21">
        <v>9302</v>
      </c>
      <c r="U21">
        <v>1686</v>
      </c>
      <c r="V21">
        <v>6268</v>
      </c>
      <c r="X21" s="2">
        <f t="shared" si="0"/>
        <v>98387</v>
      </c>
    </row>
    <row r="22" spans="1:24" x14ac:dyDescent="0.2">
      <c r="A22" s="1">
        <v>2013</v>
      </c>
      <c r="B22">
        <v>9283</v>
      </c>
      <c r="C22">
        <v>2015</v>
      </c>
      <c r="D22">
        <v>6884</v>
      </c>
      <c r="E22">
        <v>23637</v>
      </c>
      <c r="F22">
        <v>1936</v>
      </c>
      <c r="G22">
        <v>7792</v>
      </c>
      <c r="H22">
        <v>4272</v>
      </c>
      <c r="I22">
        <v>798</v>
      </c>
      <c r="J22">
        <v>4539</v>
      </c>
      <c r="K22">
        <v>946</v>
      </c>
      <c r="L22">
        <v>2774</v>
      </c>
      <c r="M22">
        <v>1165</v>
      </c>
      <c r="N22">
        <v>7660</v>
      </c>
      <c r="O22">
        <v>3797</v>
      </c>
      <c r="P22">
        <v>14118</v>
      </c>
      <c r="Q22">
        <v>567</v>
      </c>
      <c r="R22">
        <v>12178</v>
      </c>
      <c r="S22">
        <v>3413</v>
      </c>
      <c r="T22">
        <v>6449</v>
      </c>
      <c r="U22">
        <v>4402</v>
      </c>
      <c r="V22">
        <v>3553</v>
      </c>
      <c r="X22" s="2">
        <f t="shared" si="0"/>
        <v>122178</v>
      </c>
    </row>
    <row r="23" spans="1:24" x14ac:dyDescent="0.2">
      <c r="A23" s="1">
        <v>2014</v>
      </c>
      <c r="B23">
        <v>25786</v>
      </c>
      <c r="C23">
        <v>6564</v>
      </c>
      <c r="D23">
        <v>38880</v>
      </c>
      <c r="E23">
        <v>41660</v>
      </c>
      <c r="F23">
        <v>1022</v>
      </c>
      <c r="G23">
        <v>36942</v>
      </c>
      <c r="H23">
        <v>13939</v>
      </c>
      <c r="I23">
        <v>5727</v>
      </c>
      <c r="J23">
        <v>30577</v>
      </c>
      <c r="K23">
        <v>6369</v>
      </c>
      <c r="L23">
        <v>3979</v>
      </c>
      <c r="M23">
        <v>3680</v>
      </c>
      <c r="N23">
        <v>19496</v>
      </c>
      <c r="O23">
        <v>7178</v>
      </c>
      <c r="P23">
        <v>38896</v>
      </c>
      <c r="Q23">
        <v>410</v>
      </c>
      <c r="R23">
        <v>11412</v>
      </c>
      <c r="S23">
        <v>3691</v>
      </c>
      <c r="T23">
        <v>11141</v>
      </c>
      <c r="U23">
        <v>20090</v>
      </c>
      <c r="V23">
        <v>25582</v>
      </c>
      <c r="X23" s="2">
        <f t="shared" si="0"/>
        <v>353021</v>
      </c>
    </row>
    <row r="24" spans="1:24" x14ac:dyDescent="0.2">
      <c r="A24" s="1">
        <v>2015</v>
      </c>
      <c r="B24" s="3">
        <v>6166</v>
      </c>
      <c r="C24" s="3">
        <v>332</v>
      </c>
      <c r="D24" s="3">
        <v>3030</v>
      </c>
      <c r="E24" s="3">
        <v>3357</v>
      </c>
      <c r="F24" s="3">
        <v>1585</v>
      </c>
      <c r="G24" s="3">
        <v>3725</v>
      </c>
      <c r="H24" s="3">
        <v>2245</v>
      </c>
      <c r="I24" s="3">
        <v>847</v>
      </c>
      <c r="J24" s="3">
        <v>3079</v>
      </c>
      <c r="K24" s="3">
        <v>1029</v>
      </c>
      <c r="L24" s="3">
        <v>2995</v>
      </c>
      <c r="M24" s="3">
        <v>332</v>
      </c>
      <c r="N24" s="3">
        <v>2216</v>
      </c>
      <c r="O24" s="3">
        <v>1558</v>
      </c>
      <c r="P24" s="3">
        <v>10352</v>
      </c>
      <c r="Q24" s="3">
        <v>168</v>
      </c>
      <c r="R24" s="3">
        <v>5878</v>
      </c>
      <c r="S24" s="3">
        <v>1085</v>
      </c>
      <c r="T24" s="3">
        <v>2086</v>
      </c>
      <c r="U24" s="3">
        <v>1345</v>
      </c>
      <c r="V24" s="3">
        <v>2400</v>
      </c>
      <c r="X24" s="2">
        <f t="shared" si="0"/>
        <v>55810</v>
      </c>
    </row>
    <row r="25" spans="1:24" x14ac:dyDescent="0.2">
      <c r="A25" s="1">
        <v>2016</v>
      </c>
      <c r="B25" s="3">
        <v>7375</v>
      </c>
      <c r="C25" s="3">
        <v>1709</v>
      </c>
      <c r="D25" s="3">
        <v>4624</v>
      </c>
      <c r="E25" s="3">
        <v>9494</v>
      </c>
      <c r="F25" s="3">
        <v>942</v>
      </c>
      <c r="G25" s="3">
        <v>4422</v>
      </c>
      <c r="H25" s="3">
        <v>1159</v>
      </c>
      <c r="I25" s="3">
        <v>936</v>
      </c>
      <c r="J25" s="3">
        <v>7549</v>
      </c>
      <c r="K25" s="3">
        <v>2412</v>
      </c>
      <c r="L25" s="3">
        <v>1148</v>
      </c>
      <c r="M25" s="3">
        <v>1054</v>
      </c>
      <c r="N25" s="3">
        <v>3015</v>
      </c>
      <c r="O25" s="3">
        <v>2421</v>
      </c>
      <c r="P25" s="3">
        <v>9141</v>
      </c>
      <c r="Q25" s="3">
        <v>120</v>
      </c>
      <c r="R25" s="3">
        <v>765</v>
      </c>
      <c r="S25" s="3">
        <v>4374</v>
      </c>
      <c r="T25" s="3">
        <v>1249</v>
      </c>
      <c r="U25" s="3">
        <v>7102</v>
      </c>
      <c r="V25" s="3">
        <v>3730</v>
      </c>
      <c r="X25" s="2">
        <f t="shared" si="0"/>
        <v>74741</v>
      </c>
    </row>
    <row r="26" spans="1:24" x14ac:dyDescent="0.2">
      <c r="A26" s="1">
        <v>2017</v>
      </c>
      <c r="B26" s="4">
        <v>4288</v>
      </c>
      <c r="C26" s="4">
        <v>1553</v>
      </c>
      <c r="D26" s="4">
        <v>2689</v>
      </c>
      <c r="E26" s="4">
        <v>4641</v>
      </c>
      <c r="F26" s="4">
        <v>693</v>
      </c>
      <c r="G26" s="4">
        <v>10848</v>
      </c>
      <c r="H26" s="4">
        <v>1788</v>
      </c>
      <c r="I26" s="4">
        <v>529</v>
      </c>
      <c r="J26" s="4">
        <v>5486</v>
      </c>
      <c r="K26" s="4">
        <v>4495</v>
      </c>
      <c r="L26" s="3">
        <v>1772</v>
      </c>
      <c r="M26" s="4">
        <v>450</v>
      </c>
      <c r="N26" s="4">
        <v>5202</v>
      </c>
      <c r="O26" s="3">
        <v>715</v>
      </c>
      <c r="P26" s="4">
        <v>7129</v>
      </c>
      <c r="Q26" s="4">
        <v>69</v>
      </c>
      <c r="R26" s="4">
        <v>1084</v>
      </c>
      <c r="S26" s="3">
        <v>269</v>
      </c>
      <c r="T26" s="3">
        <v>318</v>
      </c>
      <c r="U26" s="4">
        <v>2927</v>
      </c>
      <c r="V26" s="4">
        <v>2491</v>
      </c>
      <c r="X26" s="2">
        <f t="shared" si="0"/>
        <v>59436</v>
      </c>
    </row>
    <row r="27" spans="1:24" x14ac:dyDescent="0.2">
      <c r="A27" s="1">
        <v>2018</v>
      </c>
      <c r="B27" s="4">
        <v>5062</v>
      </c>
      <c r="C27" s="4">
        <v>494</v>
      </c>
      <c r="D27" s="4">
        <v>7292</v>
      </c>
      <c r="E27" s="4">
        <v>5688</v>
      </c>
      <c r="F27" s="3">
        <v>628</v>
      </c>
      <c r="G27" s="4">
        <v>14080</v>
      </c>
      <c r="H27" s="4">
        <v>3888</v>
      </c>
      <c r="I27" s="4">
        <v>393</v>
      </c>
      <c r="J27" s="4">
        <v>4190</v>
      </c>
      <c r="K27" s="4">
        <v>1072</v>
      </c>
      <c r="L27" s="3">
        <v>2942</v>
      </c>
      <c r="M27" s="4">
        <v>103</v>
      </c>
      <c r="N27" s="4">
        <v>4064</v>
      </c>
      <c r="O27" s="4">
        <v>2256</v>
      </c>
      <c r="P27" s="4">
        <v>6635</v>
      </c>
      <c r="Q27" s="3">
        <v>174</v>
      </c>
      <c r="R27" s="4">
        <v>3125</v>
      </c>
      <c r="S27" s="4">
        <v>1716</v>
      </c>
      <c r="T27" s="4">
        <v>2770</v>
      </c>
      <c r="U27" s="4">
        <v>2035</v>
      </c>
      <c r="V27" s="4">
        <v>4672</v>
      </c>
      <c r="X27" s="2">
        <f t="shared" si="0"/>
        <v>73279</v>
      </c>
    </row>
    <row r="28" spans="1:24" x14ac:dyDescent="0.2">
      <c r="A28" s="1">
        <v>2019</v>
      </c>
      <c r="B28" s="4">
        <v>4850</v>
      </c>
      <c r="C28" s="4">
        <v>814</v>
      </c>
      <c r="D28" s="4">
        <v>13289</v>
      </c>
      <c r="E28" s="4">
        <v>11841</v>
      </c>
      <c r="F28" s="4">
        <v>904</v>
      </c>
      <c r="G28" s="4">
        <v>9152</v>
      </c>
      <c r="H28" s="4">
        <v>3104</v>
      </c>
      <c r="I28" s="4">
        <v>698</v>
      </c>
      <c r="J28" s="4">
        <v>12383</v>
      </c>
      <c r="K28" s="4">
        <v>4602</v>
      </c>
      <c r="L28" s="3">
        <v>3302</v>
      </c>
      <c r="M28" s="4">
        <v>215</v>
      </c>
      <c r="N28" s="4">
        <v>4509</v>
      </c>
      <c r="O28" s="4">
        <v>1065</v>
      </c>
      <c r="P28" s="4">
        <v>5881</v>
      </c>
      <c r="Q28" s="4">
        <v>155</v>
      </c>
      <c r="R28" s="4">
        <v>3600</v>
      </c>
      <c r="S28" s="4">
        <v>1405</v>
      </c>
      <c r="T28" s="4">
        <v>4963</v>
      </c>
      <c r="U28" s="4">
        <v>3961</v>
      </c>
      <c r="V28" s="4">
        <v>3452</v>
      </c>
      <c r="X28" s="6">
        <f t="shared" si="0"/>
        <v>94145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EDF7-790D-49F3-8ACC-4FD169F78A08}">
  <dimension ref="A1:Y32"/>
  <sheetViews>
    <sheetView workbookViewId="0">
      <selection activeCell="H28" sqref="H28"/>
    </sheetView>
  </sheetViews>
  <sheetFormatPr baseColWidth="10" defaultColWidth="8.83203125" defaultRowHeight="15" x14ac:dyDescent="0.2"/>
  <cols>
    <col min="1" max="1" width="25" customWidth="1"/>
    <col min="2" max="2" width="12.1640625" bestFit="1" customWidth="1"/>
    <col min="3" max="3" width="5.83203125" style="5" bestFit="1" customWidth="1"/>
    <col min="4" max="4" width="7.1640625" style="5" bestFit="1" customWidth="1"/>
    <col min="5" max="5" width="5.33203125" bestFit="1" customWidth="1"/>
    <col min="6" max="6" width="8.5" style="5" bestFit="1" customWidth="1"/>
    <col min="7" max="7" width="6.33203125" style="5" bestFit="1" customWidth="1"/>
    <col min="8" max="8" width="14.5" style="5" bestFit="1" customWidth="1"/>
    <col min="9" max="9" width="15.5" style="5" bestFit="1" customWidth="1"/>
    <col min="10" max="10" width="10.83203125" style="5" bestFit="1" customWidth="1"/>
    <col min="11" max="11" width="9.1640625" style="5" bestFit="1" customWidth="1"/>
    <col min="12" max="12" width="9" style="5" bestFit="1" customWidth="1"/>
    <col min="13" max="13" width="14.33203125" style="5" bestFit="1" customWidth="1"/>
    <col min="14" max="14" width="7.5" style="5" bestFit="1" customWidth="1"/>
    <col min="15" max="15" width="5.83203125" style="5" bestFit="1" customWidth="1"/>
    <col min="16" max="16" width="7.83203125" style="5" bestFit="1" customWidth="1"/>
    <col min="17" max="17" width="7.6640625" style="5" bestFit="1" customWidth="1"/>
    <col min="18" max="18" width="5.5" style="5" bestFit="1" customWidth="1"/>
    <col min="19" max="19" width="14.33203125" style="5" bestFit="1" customWidth="1"/>
    <col min="20" max="20" width="10.6640625" style="5" bestFit="1" customWidth="1"/>
    <col min="21" max="21" width="8.33203125" style="5" bestFit="1" customWidth="1"/>
    <col min="22" max="22" width="9.6640625" style="5" bestFit="1" customWidth="1"/>
    <col min="23" max="23" width="8.1640625" style="5" bestFit="1" customWidth="1"/>
    <col min="25" max="25" width="11" bestFit="1" customWidth="1"/>
  </cols>
  <sheetData>
    <row r="1" spans="1:25" x14ac:dyDescent="0.2">
      <c r="A1" s="2" t="s">
        <v>26</v>
      </c>
    </row>
    <row r="2" spans="1:25" x14ac:dyDescent="0.2">
      <c r="A2" s="7" t="s">
        <v>0</v>
      </c>
      <c r="B2" s="7" t="s">
        <v>22</v>
      </c>
      <c r="C2" s="10" t="s">
        <v>1</v>
      </c>
      <c r="D2" s="10" t="s">
        <v>2</v>
      </c>
      <c r="E2" s="7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0" t="s">
        <v>16</v>
      </c>
      <c r="S2" s="10" t="s">
        <v>17</v>
      </c>
      <c r="T2" s="10" t="s">
        <v>18</v>
      </c>
      <c r="U2" s="10" t="s">
        <v>19</v>
      </c>
      <c r="V2" s="10" t="s">
        <v>20</v>
      </c>
      <c r="W2" s="10" t="s">
        <v>21</v>
      </c>
      <c r="Y2" s="12" t="s">
        <v>25</v>
      </c>
    </row>
    <row r="3" spans="1:25" x14ac:dyDescent="0.2">
      <c r="A3" s="1">
        <v>1994</v>
      </c>
      <c r="B3" s="1">
        <v>0.06</v>
      </c>
      <c r="C3" s="11">
        <f>('Wild Spawner Abundance'!B3) *'Harvested Wild Fish'!B3</f>
        <v>49.68</v>
      </c>
      <c r="D3" s="11">
        <f>('Wild Spawner Abundance'!C3)*'Harvested Wild Fish'!B3</f>
        <v>40.5</v>
      </c>
      <c r="E3" s="1">
        <f>('Wild Spawner Abundance'!D3)*'Harvested Wild Fish'!B3</f>
        <v>870</v>
      </c>
      <c r="F3" s="11">
        <f>('Wild Spawner Abundance'!E3)*'Harvested Wild Fish'!B3</f>
        <v>307.14</v>
      </c>
      <c r="G3" s="11">
        <f>('Wild Spawner Abundance'!F3)*'Harvested Wild Fish'!B3</f>
        <v>159.18</v>
      </c>
      <c r="H3" s="11">
        <f>('Wild Spawner Abundance'!G3)*'Harvested Wild Fish'!B3</f>
        <v>165.72</v>
      </c>
      <c r="I3" s="11">
        <f>('Wild Spawner Abundance'!H3)*'Harvested Wild Fish'!B3</f>
        <v>129.72</v>
      </c>
      <c r="J3" s="11">
        <f>('Wild Spawner Abundance'!I3)*'Harvested Wild Fish'!B3</f>
        <v>16.14</v>
      </c>
      <c r="K3" s="11">
        <f>('Wild Spawner Abundance'!J3)*'Harvested Wild Fish'!B3</f>
        <v>170.64</v>
      </c>
      <c r="L3" s="11">
        <f>('Wild Spawner Abundance'!K3)*'Harvested Wild Fish'!B3</f>
        <v>15.959999999999999</v>
      </c>
      <c r="M3" s="11">
        <f>('Wild Spawner Abundance'!L3)*'Harvested Wild Fish'!B3</f>
        <v>53.94</v>
      </c>
      <c r="N3" s="11">
        <f>('Wild Spawner Abundance'!M3)*'Harvested Wild Fish'!B3</f>
        <v>5.46</v>
      </c>
      <c r="O3" s="11">
        <f>('Wild Spawner Abundance'!N3)*'Harvested Wild Fish'!B3</f>
        <v>37.26</v>
      </c>
      <c r="P3" s="11">
        <f>('Wild Spawner Abundance'!O3)*'Harvested Wild Fish'!B3</f>
        <v>78.11999999999999</v>
      </c>
      <c r="Q3" s="11">
        <f>('Wild Spawner Abundance'!P3)*'Harvested Wild Fish'!B3</f>
        <v>189.54</v>
      </c>
      <c r="R3" s="11">
        <f>('Wild Spawner Abundance'!Q3)*'Harvested Wild Fish'!B3</f>
        <v>14.28</v>
      </c>
      <c r="S3" s="11">
        <f>('Wild Spawner Abundance'!R3)*'Harvested Wild Fish'!B3</f>
        <v>64.86</v>
      </c>
      <c r="T3" s="11">
        <f>('Wild Spawner Abundance'!S3)*'Harvested Wild Fish'!B3</f>
        <v>63.36</v>
      </c>
      <c r="U3" s="11">
        <f>('Wild Spawner Abundance'!T3)*'Harvested Wild Fish'!B3</f>
        <v>201.23999999999998</v>
      </c>
      <c r="V3" s="11">
        <f>('Wild Spawner Abundance'!U3)*'Harvested Wild Fish'!B3</f>
        <v>66.3</v>
      </c>
      <c r="W3" s="11">
        <f>('Wild Spawner Abundance'!V3)*'Harvested Wild Fish'!B3</f>
        <v>122.39999999999999</v>
      </c>
      <c r="Y3" s="6">
        <f>SUM(C3:W3)</f>
        <v>2821.440000000001</v>
      </c>
    </row>
    <row r="4" spans="1:25" x14ac:dyDescent="0.2">
      <c r="A4" s="1">
        <v>1995</v>
      </c>
      <c r="B4" s="1">
        <v>0.11</v>
      </c>
      <c r="C4" s="11">
        <f>('Wild Spawner Abundance'!B4) *'Harvested Wild Fish'!B4</f>
        <v>48.51</v>
      </c>
      <c r="D4" s="11">
        <f>('Wild Spawner Abundance'!C4)*'Harvested Wild Fish'!B4</f>
        <v>33.880000000000003</v>
      </c>
      <c r="E4" s="1">
        <f>('Wild Spawner Abundance'!D4)*'Harvested Wild Fish'!B4</f>
        <v>1133.22</v>
      </c>
      <c r="F4" s="11">
        <f>('Wild Spawner Abundance'!E4)*'Harvested Wild Fish'!B4</f>
        <v>223.74</v>
      </c>
      <c r="G4" s="11">
        <f>('Wild Spawner Abundance'!F4)*'Harvested Wild Fish'!B4</f>
        <v>148.61000000000001</v>
      </c>
      <c r="H4" s="11">
        <f>('Wild Spawner Abundance'!G4)*'Harvested Wild Fish'!B4</f>
        <v>1193.94</v>
      </c>
      <c r="I4" s="11">
        <f>('Wild Spawner Abundance'!H4)*'Harvested Wild Fish'!B4</f>
        <v>357.5</v>
      </c>
      <c r="J4" s="11">
        <f>('Wild Spawner Abundance'!I4)*'Harvested Wild Fish'!B4</f>
        <v>19.91</v>
      </c>
      <c r="K4" s="11">
        <f>('Wild Spawner Abundance'!J4)*'Harvested Wild Fish'!B4</f>
        <v>187</v>
      </c>
      <c r="L4" s="11">
        <f>('Wild Spawner Abundance'!K4)*'Harvested Wild Fish'!B4</f>
        <v>169.07</v>
      </c>
      <c r="M4" s="11">
        <f>('Wild Spawner Abundance'!L4)*'Harvested Wild Fish'!B4</f>
        <v>142.22999999999999</v>
      </c>
      <c r="N4" s="11">
        <f>('Wild Spawner Abundance'!M4)*'Harvested Wild Fish'!B4</f>
        <v>11.55</v>
      </c>
      <c r="O4" s="11">
        <f>('Wild Spawner Abundance'!N4)*'Harvested Wild Fish'!B4</f>
        <v>34.54</v>
      </c>
      <c r="P4" s="11">
        <f>('Wild Spawner Abundance'!O4)*'Harvested Wild Fish'!B4</f>
        <v>485.65</v>
      </c>
      <c r="Q4" s="11">
        <f>('Wild Spawner Abundance'!P4)*'Harvested Wild Fish'!B4</f>
        <v>677.71</v>
      </c>
      <c r="R4" s="11">
        <f>('Wild Spawner Abundance'!Q4)*'Harvested Wild Fish'!B4</f>
        <v>8.4700000000000006</v>
      </c>
      <c r="S4" s="11">
        <f>('Wild Spawner Abundance'!R4)*'Harvested Wild Fish'!B4</f>
        <v>518.65</v>
      </c>
      <c r="T4" s="11">
        <f>('Wild Spawner Abundance'!S4)*'Harvested Wild Fish'!B4</f>
        <v>173.47</v>
      </c>
      <c r="U4" s="11">
        <f>('Wild Spawner Abundance'!T4)*'Harvested Wild Fish'!B4</f>
        <v>560.12</v>
      </c>
      <c r="V4" s="11">
        <f>('Wild Spawner Abundance'!U4)*'Harvested Wild Fish'!B4</f>
        <v>37.51</v>
      </c>
      <c r="W4" s="11">
        <f>('Wild Spawner Abundance'!V4)*'Harvested Wild Fish'!B4</f>
        <v>519.53</v>
      </c>
      <c r="Y4" s="6">
        <f t="shared" ref="Y4:Y28" si="0">SUM(C4:W4)</f>
        <v>6684.81</v>
      </c>
    </row>
    <row r="5" spans="1:25" x14ac:dyDescent="0.2">
      <c r="A5" s="1">
        <v>1996</v>
      </c>
      <c r="B5" s="1">
        <v>0.06</v>
      </c>
      <c r="C5" s="11">
        <f>('Wild Spawner Abundance'!B5) *'Harvested Wild Fish'!B5</f>
        <v>63.599999999999994</v>
      </c>
      <c r="D5" s="11">
        <f>('Wild Spawner Abundance'!C5)*'Harvested Wild Fish'!B5</f>
        <v>77.759999999999991</v>
      </c>
      <c r="E5" s="1">
        <f>('Wild Spawner Abundance'!D5)*'Harvested Wild Fish'!B5</f>
        <v>727.68</v>
      </c>
      <c r="F5" s="11">
        <f>('Wild Spawner Abundance'!E5)*'Harvested Wild Fish'!B5</f>
        <v>948.83999999999992</v>
      </c>
      <c r="G5" s="11">
        <f>('Wild Spawner Abundance'!F5)*'Harvested Wild Fish'!B5</f>
        <v>91.14</v>
      </c>
      <c r="H5" s="11">
        <f>('Wild Spawner Abundance'!G5)*'Harvested Wild Fish'!B5</f>
        <v>479.09999999999997</v>
      </c>
      <c r="I5" s="11">
        <f>('Wild Spawner Abundance'!H5)*'Harvested Wild Fish'!B5</f>
        <v>305.15999999999997</v>
      </c>
      <c r="J5" s="11">
        <f>('Wild Spawner Abundance'!I5)*'Harvested Wild Fish'!B5</f>
        <v>24.96</v>
      </c>
      <c r="K5" s="11">
        <f>('Wild Spawner Abundance'!J5)*'Harvested Wild Fish'!B5</f>
        <v>31.619999999999997</v>
      </c>
      <c r="L5" s="11">
        <f>('Wild Spawner Abundance'!K5)*'Harvested Wild Fish'!B5</f>
        <v>26.4</v>
      </c>
      <c r="M5" s="11">
        <f>('Wild Spawner Abundance'!L5)*'Harvested Wild Fish'!B5</f>
        <v>64.14</v>
      </c>
      <c r="N5" s="11">
        <f>('Wild Spawner Abundance'!M5)*'Harvested Wild Fish'!B5</f>
        <v>4.92</v>
      </c>
      <c r="O5" s="11">
        <f>('Wild Spawner Abundance'!N5)*'Harvested Wild Fish'!B5</f>
        <v>23.7</v>
      </c>
      <c r="P5" s="11">
        <f>('Wild Spawner Abundance'!O5)*'Harvested Wild Fish'!B5</f>
        <v>282.42</v>
      </c>
      <c r="Q5" s="11">
        <f>('Wild Spawner Abundance'!P5)*'Harvested Wild Fish'!B5</f>
        <v>434.03999999999996</v>
      </c>
      <c r="R5" s="11">
        <f>('Wild Spawner Abundance'!Q5)*'Harvested Wild Fish'!B5</f>
        <v>11.639999999999999</v>
      </c>
      <c r="S5" s="11">
        <f>('Wild Spawner Abundance'!R5)*'Harvested Wild Fish'!B5</f>
        <v>422.4</v>
      </c>
      <c r="T5" s="11">
        <f>('Wild Spawner Abundance'!S5)*'Harvested Wild Fish'!B5</f>
        <v>97.61999999999999</v>
      </c>
      <c r="U5" s="11">
        <f>('Wild Spawner Abundance'!T5)*'Harvested Wild Fish'!B5</f>
        <v>425.52</v>
      </c>
      <c r="V5" s="11">
        <f>('Wild Spawner Abundance'!U5)*'Harvested Wild Fish'!B5</f>
        <v>43.98</v>
      </c>
      <c r="W5" s="11">
        <f>('Wild Spawner Abundance'!V5)*'Harvested Wild Fish'!B5</f>
        <v>274.68</v>
      </c>
      <c r="Y5" s="6">
        <f t="shared" si="0"/>
        <v>4861.32</v>
      </c>
    </row>
    <row r="6" spans="1:25" x14ac:dyDescent="0.2">
      <c r="A6" s="1">
        <v>1997</v>
      </c>
      <c r="B6" s="1">
        <v>0.09</v>
      </c>
      <c r="C6" s="11">
        <f>('Wild Spawner Abundance'!B6) *'Harvested Wild Fish'!B6</f>
        <v>54.089999999999996</v>
      </c>
      <c r="D6" s="11">
        <f>('Wild Spawner Abundance'!C6)*'Harvested Wild Fish'!B6</f>
        <v>44.73</v>
      </c>
      <c r="E6" s="1">
        <f>('Wild Spawner Abundance'!D6)*'Harvested Wild Fish'!B6</f>
        <v>100.08</v>
      </c>
      <c r="F6" s="11">
        <f>('Wild Spawner Abundance'!E6)*'Harvested Wild Fish'!B6</f>
        <v>514.79999999999995</v>
      </c>
      <c r="G6" s="11">
        <f>('Wild Spawner Abundance'!F6)*'Harvested Wild Fish'!B6</f>
        <v>43.379999999999995</v>
      </c>
      <c r="H6" s="11">
        <f>('Wild Spawner Abundance'!G6)*'Harvested Wild Fish'!B6</f>
        <v>113.13</v>
      </c>
      <c r="I6" s="11">
        <f>('Wild Spawner Abundance'!H6)*'Harvested Wild Fish'!B6</f>
        <v>50.669999999999995</v>
      </c>
      <c r="J6" s="11">
        <f>('Wild Spawner Abundance'!I6)*'Harvested Wild Fish'!B6</f>
        <v>8.73</v>
      </c>
      <c r="K6" s="11">
        <f>('Wild Spawner Abundance'!J6)*'Harvested Wild Fish'!B6</f>
        <v>106.83</v>
      </c>
      <c r="L6" s="11">
        <f>('Wild Spawner Abundance'!K6)*'Harvested Wild Fish'!B6</f>
        <v>20.7</v>
      </c>
      <c r="M6" s="11">
        <f>('Wild Spawner Abundance'!L6)*'Harvested Wild Fish'!B6</f>
        <v>51.93</v>
      </c>
      <c r="N6" s="11">
        <f>('Wild Spawner Abundance'!M6)*'Harvested Wild Fish'!B6</f>
        <v>1.44</v>
      </c>
      <c r="O6" s="11">
        <f>('Wild Spawner Abundance'!N6)*'Harvested Wild Fish'!B6</f>
        <v>26.82</v>
      </c>
      <c r="P6" s="11">
        <f>('Wild Spawner Abundance'!O6)*'Harvested Wild Fish'!B6</f>
        <v>238.76999999999998</v>
      </c>
      <c r="Q6" s="11">
        <f>('Wild Spawner Abundance'!P6)*'Harvested Wild Fish'!B6</f>
        <v>45.089999999999996</v>
      </c>
      <c r="R6" s="11">
        <f>('Wild Spawner Abundance'!Q6)*'Harvested Wild Fish'!B6</f>
        <v>12.87</v>
      </c>
      <c r="S6" s="11">
        <f>('Wild Spawner Abundance'!R6)*'Harvested Wild Fish'!B6</f>
        <v>84.33</v>
      </c>
      <c r="T6" s="11">
        <f>('Wild Spawner Abundance'!S6)*'Harvested Wild Fish'!B6</f>
        <v>165.78</v>
      </c>
      <c r="U6" s="11">
        <f>('Wild Spawner Abundance'!T6)*'Harvested Wild Fish'!B6</f>
        <v>368.28</v>
      </c>
      <c r="V6" s="11">
        <f>('Wild Spawner Abundance'!U6)*'Harvested Wild Fish'!B6</f>
        <v>39.33</v>
      </c>
      <c r="W6" s="11">
        <f>('Wild Spawner Abundance'!V6)*'Harvested Wild Fish'!B6</f>
        <v>37.71</v>
      </c>
      <c r="Y6" s="6">
        <f t="shared" si="0"/>
        <v>2129.4899999999998</v>
      </c>
    </row>
    <row r="7" spans="1:25" x14ac:dyDescent="0.2">
      <c r="A7" s="1">
        <v>1998</v>
      </c>
      <c r="B7" s="1">
        <v>0.08</v>
      </c>
      <c r="C7" s="11">
        <f>('Wild Spawner Abundance'!B7) *'Harvested Wild Fish'!B7</f>
        <v>8.64</v>
      </c>
      <c r="D7" s="11">
        <f>('Wild Spawner Abundance'!C7)*'Harvested Wild Fish'!B7</f>
        <v>32.08</v>
      </c>
      <c r="E7" s="1">
        <f>('Wild Spawner Abundance'!D7)*'Harvested Wild Fish'!B7</f>
        <v>238.8</v>
      </c>
      <c r="F7" s="11">
        <f>('Wild Spawner Abundance'!E7)*'Harvested Wild Fish'!B7</f>
        <v>192.96</v>
      </c>
      <c r="G7" s="11">
        <f>('Wild Spawner Abundance'!F7)*'Harvested Wild Fish'!B7</f>
        <v>70.320000000000007</v>
      </c>
      <c r="H7" s="11">
        <f>('Wild Spawner Abundance'!G7)*'Harvested Wild Fish'!B7</f>
        <v>364.16</v>
      </c>
      <c r="I7" s="11">
        <f>('Wild Spawner Abundance'!H7)*'Harvested Wild Fish'!B7</f>
        <v>100.56</v>
      </c>
      <c r="J7" s="11">
        <f>('Wild Spawner Abundance'!I7)*'Harvested Wild Fish'!B7</f>
        <v>46</v>
      </c>
      <c r="K7" s="11">
        <f>('Wild Spawner Abundance'!J7)*'Harvested Wild Fish'!B7</f>
        <v>96.48</v>
      </c>
      <c r="L7" s="11">
        <f>('Wild Spawner Abundance'!K7)*'Harvested Wild Fish'!B7</f>
        <v>16.16</v>
      </c>
      <c r="M7" s="11">
        <f>('Wild Spawner Abundance'!L7)*'Harvested Wild Fish'!B7</f>
        <v>61.2</v>
      </c>
      <c r="N7" s="11">
        <f>('Wild Spawner Abundance'!M7)*'Harvested Wild Fish'!B7</f>
        <v>6.88</v>
      </c>
      <c r="O7" s="11">
        <f>('Wild Spawner Abundance'!N7)*'Harvested Wild Fish'!B7</f>
        <v>25.28</v>
      </c>
      <c r="P7" s="11">
        <f>('Wild Spawner Abundance'!O7)*'Harvested Wild Fish'!B7</f>
        <v>249.76000000000002</v>
      </c>
      <c r="Q7" s="11">
        <f>('Wild Spawner Abundance'!P7)*'Harvested Wild Fish'!B7</f>
        <v>81.600000000000009</v>
      </c>
      <c r="R7" s="11">
        <f>('Wild Spawner Abundance'!Q7)*'Harvested Wild Fish'!B7</f>
        <v>44.64</v>
      </c>
      <c r="S7" s="11">
        <f>('Wild Spawner Abundance'!R7)*'Harvested Wild Fish'!B7</f>
        <v>254.16</v>
      </c>
      <c r="T7" s="11">
        <f>('Wild Spawner Abundance'!S7)*'Harvested Wild Fish'!B7</f>
        <v>225.36</v>
      </c>
      <c r="U7" s="11">
        <f>('Wild Spawner Abundance'!T7)*'Harvested Wild Fish'!B7</f>
        <v>413.52</v>
      </c>
      <c r="V7" s="11">
        <f>('Wild Spawner Abundance'!U7)*'Harvested Wild Fish'!B7</f>
        <v>28.64</v>
      </c>
      <c r="W7" s="11">
        <f>('Wild Spawner Abundance'!V7)*'Harvested Wild Fish'!B7</f>
        <v>40.800000000000004</v>
      </c>
      <c r="Y7" s="6">
        <f t="shared" si="0"/>
        <v>2598.0000000000005</v>
      </c>
    </row>
    <row r="8" spans="1:25" x14ac:dyDescent="0.2">
      <c r="A8" s="1">
        <v>1999</v>
      </c>
      <c r="B8" s="1">
        <v>7.0000000000000007E-2</v>
      </c>
      <c r="C8" s="11">
        <f>('Wild Spawner Abundance'!B8) *'Harvested Wild Fish'!B8</f>
        <v>93.87</v>
      </c>
      <c r="D8" s="11">
        <f>('Wild Spawner Abundance'!C8)*'Harvested Wild Fish'!B8</f>
        <v>105.77000000000001</v>
      </c>
      <c r="E8" s="1">
        <f>('Wild Spawner Abundance'!D8)*'Harvested Wild Fish'!B8</f>
        <v>337.26000000000005</v>
      </c>
      <c r="F8" s="11">
        <f>('Wild Spawner Abundance'!E8)*'Harvested Wild Fish'!B8</f>
        <v>186.69000000000003</v>
      </c>
      <c r="G8" s="11">
        <f>('Wild Spawner Abundance'!F8)*'Harvested Wild Fish'!B8</f>
        <v>46.900000000000006</v>
      </c>
      <c r="H8" s="11">
        <f>('Wild Spawner Abundance'!G8)*'Harvested Wild Fish'!B8</f>
        <v>183.61</v>
      </c>
      <c r="I8" s="11">
        <f>('Wild Spawner Abundance'!H8)*'Harvested Wild Fish'!B8</f>
        <v>122.36000000000001</v>
      </c>
      <c r="J8" s="11">
        <f>('Wild Spawner Abundance'!I8)*'Harvested Wild Fish'!B8</f>
        <v>24.570000000000004</v>
      </c>
      <c r="K8" s="11">
        <f>('Wild Spawner Abundance'!J8)*'Harvested Wild Fish'!B8</f>
        <v>248.85000000000002</v>
      </c>
      <c r="L8" s="11">
        <f>('Wild Spawner Abundance'!K8)*'Harvested Wild Fish'!B8</f>
        <v>164.99</v>
      </c>
      <c r="M8" s="11">
        <f>('Wild Spawner Abundance'!L8)*'Harvested Wild Fish'!B8</f>
        <v>83.580000000000013</v>
      </c>
      <c r="N8" s="11">
        <f>('Wild Spawner Abundance'!M8)*'Harvested Wild Fish'!B8</f>
        <v>0.98000000000000009</v>
      </c>
      <c r="O8" s="11">
        <f>('Wild Spawner Abundance'!N8)*'Harvested Wild Fish'!B8</f>
        <v>84.63000000000001</v>
      </c>
      <c r="P8" s="11">
        <f>('Wild Spawner Abundance'!O8)*'Harvested Wild Fish'!B8</f>
        <v>192.92000000000002</v>
      </c>
      <c r="Q8" s="11">
        <f>('Wild Spawner Abundance'!P8)*'Harvested Wild Fish'!B8</f>
        <v>208.60000000000002</v>
      </c>
      <c r="R8" s="11">
        <f>('Wild Spawner Abundance'!Q8)*'Harvested Wild Fish'!B8</f>
        <v>3.9200000000000004</v>
      </c>
      <c r="S8" s="11">
        <f>('Wild Spawner Abundance'!R8)*'Harvested Wild Fish'!B8</f>
        <v>210.77</v>
      </c>
      <c r="T8" s="11">
        <f>('Wild Spawner Abundance'!S8)*'Harvested Wild Fish'!B8</f>
        <v>256.48</v>
      </c>
      <c r="U8" s="11">
        <f>('Wild Spawner Abundance'!T8)*'Harvested Wild Fish'!B8</f>
        <v>428.61</v>
      </c>
      <c r="V8" s="11">
        <f>('Wild Spawner Abundance'!U8)*'Harvested Wild Fish'!B8</f>
        <v>128.17000000000002</v>
      </c>
      <c r="W8" s="11">
        <f>('Wild Spawner Abundance'!V8)*'Harvested Wild Fish'!B8</f>
        <v>179.41000000000003</v>
      </c>
      <c r="Y8" s="6">
        <f t="shared" si="0"/>
        <v>3292.9400000000005</v>
      </c>
    </row>
    <row r="9" spans="1:25" x14ac:dyDescent="0.2">
      <c r="A9" s="1">
        <v>2000</v>
      </c>
      <c r="B9" s="1">
        <v>0.04</v>
      </c>
      <c r="C9" s="11">
        <f>('Wild Spawner Abundance'!B9) *'Harvested Wild Fish'!B9</f>
        <v>134.52000000000001</v>
      </c>
      <c r="D9" s="11">
        <f>('Wild Spawner Abundance'!C9)*'Harvested Wild Fish'!B9</f>
        <v>58.56</v>
      </c>
      <c r="E9" s="1">
        <f>('Wild Spawner Abundance'!D9)*'Harvested Wild Fish'!B9</f>
        <v>188.16</v>
      </c>
      <c r="F9" s="11">
        <f>('Wild Spawner Abundance'!E9)*'Harvested Wild Fish'!B9</f>
        <v>250.12</v>
      </c>
      <c r="G9" s="11">
        <f>('Wild Spawner Abundance'!F9)*'Harvested Wild Fish'!B9</f>
        <v>59.08</v>
      </c>
      <c r="H9" s="11">
        <f>('Wild Spawner Abundance'!G9)*'Harvested Wild Fish'!B9</f>
        <v>231.24</v>
      </c>
      <c r="I9" s="11">
        <f>('Wild Spawner Abundance'!H9)*'Harvested Wild Fish'!B9</f>
        <v>182.20000000000002</v>
      </c>
      <c r="J9" s="11">
        <f>('Wild Spawner Abundance'!I9)*'Harvested Wild Fish'!B9</f>
        <v>14.36</v>
      </c>
      <c r="K9" s="11">
        <f>('Wild Spawner Abundance'!J9)*'Harvested Wild Fish'!B9</f>
        <v>578.48</v>
      </c>
      <c r="L9" s="11">
        <f>('Wild Spawner Abundance'!K9)*'Harvested Wild Fish'!B9</f>
        <v>48.76</v>
      </c>
      <c r="M9" s="11">
        <f>('Wild Spawner Abundance'!L9)*'Harvested Wild Fish'!B9</f>
        <v>67.08</v>
      </c>
      <c r="N9" s="11">
        <f>('Wild Spawner Abundance'!M9)*'Harvested Wild Fish'!B9</f>
        <v>7.16</v>
      </c>
      <c r="O9" s="11">
        <f>('Wild Spawner Abundance'!N9)*'Harvested Wild Fish'!B9</f>
        <v>135.47999999999999</v>
      </c>
      <c r="P9" s="11">
        <f>('Wild Spawner Abundance'!O9)*'Harvested Wild Fish'!B9</f>
        <v>153.4</v>
      </c>
      <c r="Q9" s="11">
        <f>('Wild Spawner Abundance'!P9)*'Harvested Wild Fish'!B9</f>
        <v>261.28000000000003</v>
      </c>
      <c r="R9" s="11">
        <f>('Wild Spawner Abundance'!Q9)*'Harvested Wild Fish'!B9</f>
        <v>5.44</v>
      </c>
      <c r="S9" s="11">
        <f>('Wild Spawner Abundance'!R9)*'Harvested Wild Fish'!B9</f>
        <v>103.24000000000001</v>
      </c>
      <c r="T9" s="11">
        <f>('Wild Spawner Abundance'!S9)*'Harvested Wild Fish'!B9</f>
        <v>25.36</v>
      </c>
      <c r="U9" s="11">
        <f>('Wild Spawner Abundance'!T9)*'Harvested Wild Fish'!B9</f>
        <v>331.12</v>
      </c>
      <c r="V9" s="11">
        <f>('Wild Spawner Abundance'!U9)*'Harvested Wild Fish'!B9</f>
        <v>87.12</v>
      </c>
      <c r="W9" s="11">
        <f>('Wild Spawner Abundance'!V9)*'Harvested Wild Fish'!B9</f>
        <v>25.48</v>
      </c>
      <c r="Y9" s="6">
        <f t="shared" si="0"/>
        <v>2947.6400000000003</v>
      </c>
    </row>
    <row r="10" spans="1:25" x14ac:dyDescent="0.2">
      <c r="A10" s="1">
        <v>2001</v>
      </c>
      <c r="B10" s="1">
        <v>0.04</v>
      </c>
      <c r="C10" s="11">
        <f>('Wild Spawner Abundance'!B10) *'Harvested Wild Fish'!B10</f>
        <v>129.12</v>
      </c>
      <c r="D10" s="11">
        <f>('Wild Spawner Abundance'!C10)*'Harvested Wild Fish'!B10</f>
        <v>73.28</v>
      </c>
      <c r="E10" s="1">
        <f>('Wild Spawner Abundance'!D10)*'Harvested Wild Fish'!B10</f>
        <v>1343.8</v>
      </c>
      <c r="F10" s="11">
        <f>('Wild Spawner Abundance'!E10)*'Harvested Wild Fish'!B10</f>
        <v>553.32000000000005</v>
      </c>
      <c r="G10" s="11">
        <f>('Wild Spawner Abundance'!F10)*'Harvested Wild Fish'!B10</f>
        <v>226.56</v>
      </c>
      <c r="H10" s="11">
        <f>('Wild Spawner Abundance'!G10)*'Harvested Wild Fish'!B10</f>
        <v>465.56</v>
      </c>
      <c r="I10" s="11">
        <f>('Wild Spawner Abundance'!H10)*'Harvested Wild Fish'!B10</f>
        <v>357.6</v>
      </c>
      <c r="J10" s="11">
        <f>('Wild Spawner Abundance'!I10)*'Harvested Wild Fish'!B10</f>
        <v>193.28</v>
      </c>
      <c r="K10" s="11">
        <f>('Wild Spawner Abundance'!J10)*'Harvested Wild Fish'!B10</f>
        <v>877.12</v>
      </c>
      <c r="L10" s="11">
        <f>('Wild Spawner Abundance'!K10)*'Harvested Wild Fish'!B10</f>
        <v>166.56</v>
      </c>
      <c r="M10" s="11">
        <f>('Wild Spawner Abundance'!L10)*'Harvested Wild Fish'!B10</f>
        <v>105.36</v>
      </c>
      <c r="N10" s="11">
        <f>('Wild Spawner Abundance'!M10)*'Harvested Wild Fish'!B10</f>
        <v>9</v>
      </c>
      <c r="O10" s="11">
        <f>('Wild Spawner Abundance'!N10)*'Harvested Wild Fish'!B10</f>
        <v>63.800000000000004</v>
      </c>
      <c r="P10" s="11">
        <f>('Wild Spawner Abundance'!O10)*'Harvested Wild Fish'!B10</f>
        <v>204.16</v>
      </c>
      <c r="Q10" s="11">
        <f>('Wild Spawner Abundance'!P10)*'Harvested Wild Fish'!B10</f>
        <v>424.24</v>
      </c>
      <c r="R10" s="11">
        <f>('Wild Spawner Abundance'!Q10)*'Harvested Wild Fish'!B10</f>
        <v>3.8000000000000003</v>
      </c>
      <c r="S10" s="11">
        <f>('Wild Spawner Abundance'!R10)*'Harvested Wild Fish'!B10</f>
        <v>474.84000000000003</v>
      </c>
      <c r="T10" s="11">
        <f>('Wild Spawner Abundance'!S10)*'Harvested Wild Fish'!B10</f>
        <v>140.4</v>
      </c>
      <c r="U10" s="11">
        <f>('Wild Spawner Abundance'!T10)*'Harvested Wild Fish'!B10</f>
        <v>439.6</v>
      </c>
      <c r="V10" s="11">
        <f>('Wild Spawner Abundance'!U10)*'Harvested Wild Fish'!B10</f>
        <v>77.760000000000005</v>
      </c>
      <c r="W10" s="11">
        <f>('Wild Spawner Abundance'!V10)*'Harvested Wild Fish'!B10</f>
        <v>143.56</v>
      </c>
      <c r="Y10" s="6">
        <f t="shared" si="0"/>
        <v>6472.7200000000012</v>
      </c>
    </row>
    <row r="11" spans="1:25" x14ac:dyDescent="0.2">
      <c r="A11" s="1">
        <v>2002</v>
      </c>
      <c r="B11" s="1">
        <v>0.05</v>
      </c>
      <c r="C11" s="11">
        <f>('Wild Spawner Abundance'!B11) *'Harvested Wild Fish'!B11</f>
        <v>453.65000000000003</v>
      </c>
      <c r="D11" s="11">
        <f>('Wild Spawner Abundance'!C11)*'Harvested Wild Fish'!B11</f>
        <v>160.85000000000002</v>
      </c>
      <c r="E11" s="1">
        <f>('Wild Spawner Abundance'!D11)*'Harvested Wild Fish'!B11</f>
        <v>1656</v>
      </c>
      <c r="F11" s="11">
        <f>('Wild Spawner Abundance'!E11)*'Harvested Wild Fish'!B11</f>
        <v>383.8</v>
      </c>
      <c r="G11" s="11">
        <f>('Wild Spawner Abundance'!F11)*'Harvested Wild Fish'!B11</f>
        <v>163.60000000000002</v>
      </c>
      <c r="H11" s="11">
        <f>('Wild Spawner Abundance'!G11)*'Harvested Wild Fish'!B11</f>
        <v>944.05000000000007</v>
      </c>
      <c r="I11" s="11">
        <f>('Wild Spawner Abundance'!H11)*'Harvested Wild Fish'!B11</f>
        <v>536.9</v>
      </c>
      <c r="J11" s="11">
        <f>('Wild Spawner Abundance'!I11)*'Harvested Wild Fish'!B11</f>
        <v>102.35000000000001</v>
      </c>
      <c r="K11" s="11">
        <f>('Wild Spawner Abundance'!J11)*'Harvested Wild Fish'!B11</f>
        <v>858.2</v>
      </c>
      <c r="L11" s="11">
        <f>('Wild Spawner Abundance'!K11)*'Harvested Wild Fish'!B11</f>
        <v>834.90000000000009</v>
      </c>
      <c r="M11" s="11">
        <f>('Wild Spawner Abundance'!L11)*'Harvested Wild Fish'!B11</f>
        <v>168.4</v>
      </c>
      <c r="N11" s="11">
        <f>('Wild Spawner Abundance'!M11)*'Harvested Wild Fish'!B11</f>
        <v>27.150000000000002</v>
      </c>
      <c r="O11" s="11">
        <f>('Wild Spawner Abundance'!N11)*'Harvested Wild Fish'!B11</f>
        <v>106.45</v>
      </c>
      <c r="P11" s="11">
        <f>('Wild Spawner Abundance'!O11)*'Harvested Wild Fish'!B11</f>
        <v>231.8</v>
      </c>
      <c r="Q11" s="11">
        <f>('Wild Spawner Abundance'!P11)*'Harvested Wild Fish'!B11</f>
        <v>2772.25</v>
      </c>
      <c r="R11" s="11">
        <f>('Wild Spawner Abundance'!Q11)*'Harvested Wild Fish'!B11</f>
        <v>4.75</v>
      </c>
      <c r="S11" s="11">
        <f>('Wild Spawner Abundance'!R11)*'Harvested Wild Fish'!B11</f>
        <v>525.85</v>
      </c>
      <c r="T11" s="11">
        <f>('Wild Spawner Abundance'!S11)*'Harvested Wild Fish'!B11</f>
        <v>174</v>
      </c>
      <c r="U11" s="11">
        <f>('Wild Spawner Abundance'!T11)*'Harvested Wild Fish'!B11</f>
        <v>693.05000000000007</v>
      </c>
      <c r="V11" s="11">
        <f>('Wild Spawner Abundance'!U11)*'Harvested Wild Fish'!B11</f>
        <v>666.7</v>
      </c>
      <c r="W11" s="11">
        <f>('Wild Spawner Abundance'!V11)*'Harvested Wild Fish'!B11</f>
        <v>1190</v>
      </c>
      <c r="Y11" s="6">
        <f t="shared" si="0"/>
        <v>12654.7</v>
      </c>
    </row>
    <row r="12" spans="1:25" x14ac:dyDescent="0.2">
      <c r="A12" s="1">
        <v>2003</v>
      </c>
      <c r="B12" s="1">
        <v>0.08</v>
      </c>
      <c r="C12" s="11">
        <f>('Wild Spawner Abundance'!B12) *'Harvested Wild Fish'!B12</f>
        <v>822.48</v>
      </c>
      <c r="D12" s="11">
        <f>('Wild Spawner Abundance'!C12)*'Harvested Wild Fish'!B12</f>
        <v>444.16</v>
      </c>
      <c r="E12" s="1">
        <f>('Wild Spawner Abundance'!D12)*'Harvested Wild Fish'!B12</f>
        <v>2060.88</v>
      </c>
      <c r="F12" s="11">
        <f>('Wild Spawner Abundance'!E12)*'Harvested Wild Fish'!B12</f>
        <v>1792.24</v>
      </c>
      <c r="G12" s="11">
        <f>('Wild Spawner Abundance'!F12)*'Harvested Wild Fish'!B12</f>
        <v>76.16</v>
      </c>
      <c r="H12" s="11">
        <f>('Wild Spawner Abundance'!G12)*'Harvested Wild Fish'!B12</f>
        <v>1319.52</v>
      </c>
      <c r="I12" s="11">
        <f>('Wild Spawner Abundance'!H12)*'Harvested Wild Fish'!B12</f>
        <v>887.2</v>
      </c>
      <c r="J12" s="11">
        <f>('Wild Spawner Abundance'!I12)*'Harvested Wild Fish'!B12</f>
        <v>190.16</v>
      </c>
      <c r="K12" s="11">
        <f>('Wild Spawner Abundance'!J12)*'Harvested Wild Fish'!B12</f>
        <v>2601.36</v>
      </c>
      <c r="L12" s="11">
        <f>('Wild Spawner Abundance'!K12)*'Harvested Wild Fish'!B12</f>
        <v>815.52</v>
      </c>
      <c r="M12" s="11">
        <f>('Wild Spawner Abundance'!L12)*'Harvested Wild Fish'!B12</f>
        <v>228.96</v>
      </c>
      <c r="N12" s="11">
        <f>('Wild Spawner Abundance'!M12)*'Harvested Wild Fish'!B12</f>
        <v>3.36</v>
      </c>
      <c r="O12" s="11">
        <f>('Wild Spawner Abundance'!N12)*'Harvested Wild Fish'!B12</f>
        <v>643.04</v>
      </c>
      <c r="P12" s="11">
        <f>('Wild Spawner Abundance'!O12)*'Harvested Wild Fish'!B12</f>
        <v>530.24</v>
      </c>
      <c r="Q12" s="11">
        <f>('Wild Spawner Abundance'!P12)*'Harvested Wild Fish'!B12</f>
        <v>2320.2400000000002</v>
      </c>
      <c r="R12" s="11">
        <f>('Wild Spawner Abundance'!Q12)*'Harvested Wild Fish'!B12</f>
        <v>6.88</v>
      </c>
      <c r="S12" s="11">
        <f>('Wild Spawner Abundance'!R12)*'Harvested Wild Fish'!B12</f>
        <v>346.96</v>
      </c>
      <c r="T12" s="11">
        <f>('Wild Spawner Abundance'!S12)*'Harvested Wild Fish'!B12</f>
        <v>255.04</v>
      </c>
      <c r="U12" s="11">
        <f>('Wild Spawner Abundance'!T12)*'Harvested Wild Fish'!B12</f>
        <v>500.8</v>
      </c>
      <c r="V12" s="11">
        <f>('Wild Spawner Abundance'!U12)*'Harvested Wild Fish'!B12</f>
        <v>1040.6400000000001</v>
      </c>
      <c r="W12" s="11">
        <f>('Wild Spawner Abundance'!V12)*'Harvested Wild Fish'!B12</f>
        <v>1318.72</v>
      </c>
      <c r="Y12" s="6">
        <f t="shared" si="0"/>
        <v>18204.560000000001</v>
      </c>
    </row>
    <row r="13" spans="1:25" x14ac:dyDescent="0.2">
      <c r="A13" s="1">
        <v>2004</v>
      </c>
      <c r="B13" s="1">
        <v>0.08</v>
      </c>
      <c r="C13" s="11">
        <f>('Wild Spawner Abundance'!B13) *'Harvested Wild Fish'!B13</f>
        <v>418.64</v>
      </c>
      <c r="D13" s="11">
        <f>('Wild Spawner Abundance'!C13)*'Harvested Wild Fish'!B13</f>
        <v>365.52</v>
      </c>
      <c r="E13" s="1">
        <f>('Wild Spawner Abundance'!D13)*'Harvested Wild Fish'!B13</f>
        <v>1866.96</v>
      </c>
      <c r="F13" s="11">
        <f>('Wild Spawner Abundance'!E13)*'Harvested Wild Fish'!B13</f>
        <v>1771.04</v>
      </c>
      <c r="G13" s="11">
        <f>('Wild Spawner Abundance'!F13)*'Harvested Wild Fish'!B13</f>
        <v>595.68000000000006</v>
      </c>
      <c r="H13" s="11">
        <f>('Wild Spawner Abundance'!G13)*'Harvested Wild Fish'!B13</f>
        <v>719.12</v>
      </c>
      <c r="I13" s="11">
        <f>('Wild Spawner Abundance'!H13)*'Harvested Wild Fish'!B13</f>
        <v>510</v>
      </c>
      <c r="J13" s="11">
        <f>('Wild Spawner Abundance'!I13)*'Harvested Wild Fish'!B13</f>
        <v>175.84</v>
      </c>
      <c r="K13" s="11">
        <f>('Wild Spawner Abundance'!J13)*'Harvested Wild Fish'!B13</f>
        <v>1498.88</v>
      </c>
      <c r="L13" s="11">
        <f>('Wild Spawner Abundance'!K13)*'Harvested Wild Fish'!B13</f>
        <v>375.6</v>
      </c>
      <c r="M13" s="11">
        <f>('Wild Spawner Abundance'!L13)*'Harvested Wild Fish'!B13</f>
        <v>284.72000000000003</v>
      </c>
      <c r="N13" s="11">
        <f>('Wild Spawner Abundance'!M13)*'Harvested Wild Fish'!B13</f>
        <v>131.36000000000001</v>
      </c>
      <c r="O13" s="11">
        <f>('Wild Spawner Abundance'!N13)*'Harvested Wild Fish'!B13</f>
        <v>654.32000000000005</v>
      </c>
      <c r="P13" s="11">
        <f>('Wild Spawner Abundance'!O13)*'Harvested Wild Fish'!B13</f>
        <v>639.84</v>
      </c>
      <c r="Q13" s="11">
        <f>('Wild Spawner Abundance'!P13)*'Harvested Wild Fish'!B13</f>
        <v>698.32</v>
      </c>
      <c r="R13" s="11">
        <f>('Wild Spawner Abundance'!Q13)*'Harvested Wild Fish'!B13</f>
        <v>32.24</v>
      </c>
      <c r="S13" s="11">
        <f>('Wild Spawner Abundance'!R13)*'Harvested Wild Fish'!B13</f>
        <v>879.76</v>
      </c>
      <c r="T13" s="11">
        <f>('Wild Spawner Abundance'!S13)*'Harvested Wild Fish'!B13</f>
        <v>279.68</v>
      </c>
      <c r="U13" s="11">
        <f>('Wild Spawner Abundance'!T13)*'Harvested Wild Fish'!B13</f>
        <v>571.84</v>
      </c>
      <c r="V13" s="11">
        <f>('Wild Spawner Abundance'!U13)*'Harvested Wild Fish'!B13</f>
        <v>202.56</v>
      </c>
      <c r="W13" s="11">
        <f>('Wild Spawner Abundance'!V13)*'Harvested Wild Fish'!B13</f>
        <v>443.12</v>
      </c>
      <c r="Y13" s="6">
        <f t="shared" si="0"/>
        <v>13115.04</v>
      </c>
    </row>
    <row r="14" spans="1:25" x14ac:dyDescent="0.2">
      <c r="A14" s="1">
        <v>2005</v>
      </c>
      <c r="B14" s="1">
        <v>0.04</v>
      </c>
      <c r="C14" s="11">
        <f>('Wild Spawner Abundance'!B14) *'Harvested Wild Fish'!B14</f>
        <v>556.28</v>
      </c>
      <c r="D14" s="11">
        <f>('Wild Spawner Abundance'!C14)*'Harvested Wild Fish'!B14</f>
        <v>90.56</v>
      </c>
      <c r="E14" s="1">
        <f>('Wild Spawner Abundance'!D14)*'Harvested Wild Fish'!B14</f>
        <v>681.92</v>
      </c>
      <c r="F14" s="11">
        <f>('Wild Spawner Abundance'!E14)*'Harvested Wild Fish'!B14</f>
        <v>472.24</v>
      </c>
      <c r="G14" s="11">
        <f>('Wild Spawner Abundance'!F14)*'Harvested Wild Fish'!B14</f>
        <v>20.240000000000002</v>
      </c>
      <c r="H14" s="11">
        <f>('Wild Spawner Abundance'!G14)*'Harvested Wild Fish'!B14</f>
        <v>743.64</v>
      </c>
      <c r="I14" s="11">
        <f>('Wild Spawner Abundance'!H14)*'Harvested Wild Fish'!B14</f>
        <v>304.32</v>
      </c>
      <c r="J14" s="11">
        <f>('Wild Spawner Abundance'!I14)*'Harvested Wild Fish'!B14</f>
        <v>48.72</v>
      </c>
      <c r="K14" s="11">
        <f>('Wild Spawner Abundance'!J14)*'Harvested Wild Fish'!B14</f>
        <v>418.04</v>
      </c>
      <c r="L14" s="11">
        <f>('Wild Spawner Abundance'!K14)*'Harvested Wild Fish'!B14</f>
        <v>27.44</v>
      </c>
      <c r="M14" s="11">
        <f>('Wild Spawner Abundance'!L14)*'Harvested Wild Fish'!B14</f>
        <v>78.760000000000005</v>
      </c>
      <c r="N14" s="11">
        <f>('Wild Spawner Abundance'!M14)*'Harvested Wild Fish'!B14</f>
        <v>3.16</v>
      </c>
      <c r="O14" s="11">
        <f>('Wild Spawner Abundance'!N14)*'Harvested Wild Fish'!B14</f>
        <v>582.68000000000006</v>
      </c>
      <c r="P14" s="11">
        <f>('Wild Spawner Abundance'!O14)*'Harvested Wild Fish'!B14</f>
        <v>174.56</v>
      </c>
      <c r="Q14" s="11">
        <f>('Wild Spawner Abundance'!P14)*'Harvested Wild Fish'!B14</f>
        <v>676.28</v>
      </c>
      <c r="R14" s="11">
        <f>('Wild Spawner Abundance'!Q14)*'Harvested Wild Fish'!B14</f>
        <v>4.2</v>
      </c>
      <c r="S14" s="11">
        <f>('Wild Spawner Abundance'!R14)*'Harvested Wild Fish'!B14</f>
        <v>574.56000000000006</v>
      </c>
      <c r="T14" s="11">
        <f>('Wild Spawner Abundance'!S14)*'Harvested Wild Fish'!B14</f>
        <v>75.88</v>
      </c>
      <c r="U14" s="11">
        <f>('Wild Spawner Abundance'!T14)*'Harvested Wild Fish'!B14</f>
        <v>338.56</v>
      </c>
      <c r="V14" s="11">
        <f>('Wild Spawner Abundance'!U14)*'Harvested Wild Fish'!B14</f>
        <v>79.8</v>
      </c>
      <c r="W14" s="11">
        <f>('Wild Spawner Abundance'!V14)*'Harvested Wild Fish'!B14</f>
        <v>137.64000000000001</v>
      </c>
      <c r="Y14" s="6">
        <f t="shared" si="0"/>
        <v>6089.4800000000014</v>
      </c>
    </row>
    <row r="15" spans="1:25" x14ac:dyDescent="0.2">
      <c r="A15" s="1">
        <v>2006</v>
      </c>
      <c r="B15" s="1">
        <v>0.08</v>
      </c>
      <c r="C15" s="11">
        <f>('Wild Spawner Abundance'!B15) *'Harvested Wild Fish'!B15</f>
        <v>157.76</v>
      </c>
      <c r="D15" s="11">
        <f>('Wild Spawner Abundance'!C15)*'Harvested Wild Fish'!B15</f>
        <v>156</v>
      </c>
      <c r="E15" s="1">
        <f>('Wild Spawner Abundance'!D15)*'Harvested Wild Fish'!B15</f>
        <v>901.28</v>
      </c>
      <c r="F15" s="11">
        <f>('Wild Spawner Abundance'!E15)*'Harvested Wild Fish'!B15</f>
        <v>2286.16</v>
      </c>
      <c r="G15" s="11">
        <f>('Wild Spawner Abundance'!F15)*'Harvested Wild Fish'!B15</f>
        <v>88.320000000000007</v>
      </c>
      <c r="H15" s="11">
        <f>('Wild Spawner Abundance'!G15)*'Harvested Wild Fish'!B15</f>
        <v>639.52</v>
      </c>
      <c r="I15" s="11">
        <f>('Wild Spawner Abundance'!H15)*'Harvested Wild Fish'!B15</f>
        <v>388.16</v>
      </c>
      <c r="J15" s="11">
        <f>('Wild Spawner Abundance'!I15)*'Harvested Wild Fish'!B15</f>
        <v>60</v>
      </c>
      <c r="K15" s="11">
        <f>('Wild Spawner Abundance'!J15)*'Harvested Wild Fish'!B15</f>
        <v>929.12</v>
      </c>
      <c r="L15" s="11">
        <f>('Wild Spawner Abundance'!K15)*'Harvested Wild Fish'!B15</f>
        <v>150.08000000000001</v>
      </c>
      <c r="M15" s="11">
        <f>('Wild Spawner Abundance'!L15)*'Harvested Wild Fish'!B15</f>
        <v>240</v>
      </c>
      <c r="N15" s="11">
        <f>('Wild Spawner Abundance'!M15)*'Harvested Wild Fish'!B15</f>
        <v>41.04</v>
      </c>
      <c r="O15" s="11">
        <f>('Wild Spawner Abundance'!N15)*'Harvested Wild Fish'!B15</f>
        <v>416.40000000000003</v>
      </c>
      <c r="P15" s="11">
        <f>('Wild Spawner Abundance'!O15)*'Harvested Wild Fish'!B15</f>
        <v>436.16</v>
      </c>
      <c r="Q15" s="11">
        <f>('Wild Spawner Abundance'!P15)*'Harvested Wild Fish'!B15</f>
        <v>469.52</v>
      </c>
      <c r="R15" s="11">
        <f>('Wild Spawner Abundance'!Q15)*'Harvested Wild Fish'!B15</f>
        <v>23.52</v>
      </c>
      <c r="S15" s="11">
        <f>('Wild Spawner Abundance'!R15)*'Harvested Wild Fish'!B15</f>
        <v>179.68</v>
      </c>
      <c r="T15" s="11">
        <f>('Wild Spawner Abundance'!S15)*'Harvested Wild Fish'!B15</f>
        <v>288.88</v>
      </c>
      <c r="U15" s="11">
        <f>('Wild Spawner Abundance'!T15)*'Harvested Wild Fish'!B15</f>
        <v>1205.1200000000001</v>
      </c>
      <c r="V15" s="11">
        <f>('Wild Spawner Abundance'!U15)*'Harvested Wild Fish'!B15</f>
        <v>701.92</v>
      </c>
      <c r="W15" s="11">
        <f>('Wild Spawner Abundance'!V15)*'Harvested Wild Fish'!B15</f>
        <v>339.76</v>
      </c>
      <c r="Y15" s="6">
        <f t="shared" si="0"/>
        <v>10098.4</v>
      </c>
    </row>
    <row r="16" spans="1:25" x14ac:dyDescent="0.2">
      <c r="A16" s="1">
        <v>2007</v>
      </c>
      <c r="B16" s="1">
        <v>0.12</v>
      </c>
      <c r="C16" s="11">
        <f>('Wild Spawner Abundance'!B16) *'Harvested Wild Fish'!B16</f>
        <v>257.52</v>
      </c>
      <c r="D16" s="11">
        <f>('Wild Spawner Abundance'!C16)*'Harvested Wild Fish'!B16</f>
        <v>73.319999999999993</v>
      </c>
      <c r="E16" s="1">
        <f>('Wild Spawner Abundance'!D16)*'Harvested Wild Fish'!B16</f>
        <v>159.47999999999999</v>
      </c>
      <c r="F16" s="11">
        <f>('Wild Spawner Abundance'!E16)*'Harvested Wild Fish'!B16</f>
        <v>1676.1599999999999</v>
      </c>
      <c r="G16" s="11">
        <f>('Wild Spawner Abundance'!F16)*'Harvested Wild Fish'!B16</f>
        <v>40.799999999999997</v>
      </c>
      <c r="H16" s="11">
        <f>('Wild Spawner Abundance'!G16)*'Harvested Wild Fish'!B16</f>
        <v>508.44</v>
      </c>
      <c r="I16" s="11">
        <f>('Wild Spawner Abundance'!H16)*'Harvested Wild Fish'!B16</f>
        <v>190.44</v>
      </c>
      <c r="J16" s="11">
        <f>('Wild Spawner Abundance'!I16)*'Harvested Wild Fish'!B16</f>
        <v>51.72</v>
      </c>
      <c r="K16" s="11">
        <f>('Wild Spawner Abundance'!J16)*'Harvested Wild Fish'!B16</f>
        <v>1683.96</v>
      </c>
      <c r="L16" s="11">
        <f>('Wild Spawner Abundance'!K16)*'Harvested Wild Fish'!B16</f>
        <v>47.28</v>
      </c>
      <c r="M16" s="11">
        <f>('Wild Spawner Abundance'!L16)*'Harvested Wild Fish'!B16</f>
        <v>169.2</v>
      </c>
      <c r="N16" s="11">
        <f>('Wild Spawner Abundance'!M16)*'Harvested Wild Fish'!B16</f>
        <v>7.08</v>
      </c>
      <c r="O16" s="11">
        <f>('Wild Spawner Abundance'!N16)*'Harvested Wild Fish'!B16</f>
        <v>263.64</v>
      </c>
      <c r="P16" s="11">
        <f>('Wild Spawner Abundance'!O16)*'Harvested Wild Fish'!B16</f>
        <v>173.64</v>
      </c>
      <c r="Q16" s="11">
        <f>('Wild Spawner Abundance'!P16)*'Harvested Wild Fish'!B16</f>
        <v>426.24</v>
      </c>
      <c r="R16" s="11">
        <f>('Wild Spawner Abundance'!Q16)*'Harvested Wild Fish'!B16</f>
        <v>11.639999999999999</v>
      </c>
      <c r="S16" s="11">
        <f>('Wild Spawner Abundance'!R16)*'Harvested Wild Fish'!B16</f>
        <v>545.88</v>
      </c>
      <c r="T16" s="11">
        <f>('Wild Spawner Abundance'!S16)*'Harvested Wild Fish'!B16</f>
        <v>426.12</v>
      </c>
      <c r="U16" s="11">
        <f>('Wild Spawner Abundance'!T16)*'Harvested Wild Fish'!B16</f>
        <v>474.84</v>
      </c>
      <c r="V16" s="11">
        <f>('Wild Spawner Abundance'!U16)*'Harvested Wild Fish'!B16</f>
        <v>275.39999999999998</v>
      </c>
      <c r="W16" s="11">
        <f>('Wild Spawner Abundance'!V16)*'Harvested Wild Fish'!B16</f>
        <v>378.96</v>
      </c>
      <c r="Y16" s="6">
        <f t="shared" si="0"/>
        <v>7841.76</v>
      </c>
    </row>
    <row r="17" spans="1:25" x14ac:dyDescent="0.2">
      <c r="A17" s="1">
        <v>2008</v>
      </c>
      <c r="B17" s="1">
        <v>0.02</v>
      </c>
      <c r="C17" s="11">
        <f>('Wild Spawner Abundance'!B17) *'Harvested Wild Fish'!B17</f>
        <v>266.39999999999998</v>
      </c>
      <c r="D17" s="11">
        <f>('Wild Spawner Abundance'!C17)*'Harvested Wild Fish'!B17</f>
        <v>24.36</v>
      </c>
      <c r="E17" s="1">
        <f>('Wild Spawner Abundance'!D17)*'Harvested Wild Fish'!B17</f>
        <v>297.62</v>
      </c>
      <c r="F17" s="11">
        <f>('Wild Spawner Abundance'!E17)*'Harvested Wild Fish'!B17</f>
        <v>175.82</v>
      </c>
      <c r="G17" s="11">
        <f>('Wild Spawner Abundance'!F17)*'Harvested Wild Fish'!B17</f>
        <v>15.72</v>
      </c>
      <c r="H17" s="11">
        <f>('Wild Spawner Abundance'!G17)*'Harvested Wild Fish'!B17</f>
        <v>180.46</v>
      </c>
      <c r="I17" s="11">
        <f>('Wild Spawner Abundance'!H17)*'Harvested Wild Fish'!B17</f>
        <v>89.44</v>
      </c>
      <c r="J17" s="11">
        <f>('Wild Spawner Abundance'!I17)*'Harvested Wild Fish'!B17</f>
        <v>21.1</v>
      </c>
      <c r="K17" s="11">
        <f>('Wild Spawner Abundance'!J17)*'Harvested Wild Fish'!B17</f>
        <v>344.1</v>
      </c>
      <c r="L17" s="11">
        <f>('Wild Spawner Abundance'!K17)*'Harvested Wild Fish'!B17</f>
        <v>36.880000000000003</v>
      </c>
      <c r="M17" s="11">
        <f>('Wild Spawner Abundance'!L17)*'Harvested Wild Fish'!B17</f>
        <v>68.760000000000005</v>
      </c>
      <c r="N17" s="11">
        <f>('Wild Spawner Abundance'!M17)*'Harvested Wild Fish'!B17</f>
        <v>13.040000000000001</v>
      </c>
      <c r="O17" s="11">
        <f>('Wild Spawner Abundance'!N17)*'Harvested Wild Fish'!B17</f>
        <v>412.68</v>
      </c>
      <c r="P17" s="11">
        <f>('Wild Spawner Abundance'!O17)*'Harvested Wild Fish'!B17</f>
        <v>77.460000000000008</v>
      </c>
      <c r="Q17" s="11">
        <f>('Wild Spawner Abundance'!P17)*'Harvested Wild Fish'!B17</f>
        <v>349.82</v>
      </c>
      <c r="R17" s="11">
        <f>('Wild Spawner Abundance'!Q17)*'Harvested Wild Fish'!B17</f>
        <v>0.86</v>
      </c>
      <c r="S17" s="11">
        <f>('Wild Spawner Abundance'!R17)*'Harvested Wild Fish'!B17</f>
        <v>418.7</v>
      </c>
      <c r="T17" s="11">
        <f>('Wild Spawner Abundance'!S17)*'Harvested Wild Fish'!B17</f>
        <v>52.08</v>
      </c>
      <c r="U17" s="11">
        <f>('Wild Spawner Abundance'!T17)*'Harvested Wild Fish'!B17</f>
        <v>342.62</v>
      </c>
      <c r="V17" s="11">
        <f>('Wild Spawner Abundance'!U17)*'Harvested Wild Fish'!B17</f>
        <v>96.56</v>
      </c>
      <c r="W17" s="11">
        <f>('Wild Spawner Abundance'!V17)*'Harvested Wild Fish'!B17</f>
        <v>218.26</v>
      </c>
      <c r="Y17" s="6">
        <f t="shared" si="0"/>
        <v>3502.74</v>
      </c>
    </row>
    <row r="18" spans="1:25" x14ac:dyDescent="0.2">
      <c r="A18" s="1">
        <v>2009</v>
      </c>
      <c r="B18" s="1">
        <v>7.0000000000000007E-2</v>
      </c>
      <c r="C18" s="11">
        <f>('Wild Spawner Abundance'!B18) *'Harvested Wild Fish'!B18</f>
        <v>1024.6600000000001</v>
      </c>
      <c r="D18" s="11">
        <f>('Wild Spawner Abundance'!C18)*'Harvested Wild Fish'!B18</f>
        <v>250.25000000000003</v>
      </c>
      <c r="E18" s="1">
        <f>('Wild Spawner Abundance'!D18)*'Harvested Wild Fish'!B18</f>
        <v>1888.5300000000002</v>
      </c>
      <c r="F18" s="11">
        <f>('Wild Spawner Abundance'!E18)*'Harvested Wild Fish'!B18</f>
        <v>1560.0200000000002</v>
      </c>
      <c r="G18" s="11">
        <f>('Wild Spawner Abundance'!F18)*'Harvested Wild Fish'!B18</f>
        <v>224.21</v>
      </c>
      <c r="H18" s="11">
        <f>('Wild Spawner Abundance'!G18)*'Harvested Wild Fish'!B18</f>
        <v>1347.15</v>
      </c>
      <c r="I18" s="11">
        <f>('Wild Spawner Abundance'!H18)*'Harvested Wild Fish'!B18</f>
        <v>1055.25</v>
      </c>
      <c r="J18" s="11">
        <f>('Wild Spawner Abundance'!I18)*'Harvested Wild Fish'!B18</f>
        <v>267.89000000000004</v>
      </c>
      <c r="K18" s="11">
        <f>('Wild Spawner Abundance'!J18)*'Harvested Wild Fish'!B18</f>
        <v>1522.71</v>
      </c>
      <c r="L18" s="11">
        <f>('Wild Spawner Abundance'!K18)*'Harvested Wild Fish'!B18</f>
        <v>297.64000000000004</v>
      </c>
      <c r="M18" s="11">
        <f>('Wild Spawner Abundance'!L18)*'Harvested Wild Fish'!B18</f>
        <v>540.40000000000009</v>
      </c>
      <c r="N18" s="11">
        <f>('Wild Spawner Abundance'!M18)*'Harvested Wild Fish'!B18</f>
        <v>52.710000000000008</v>
      </c>
      <c r="O18" s="11">
        <f>('Wild Spawner Abundance'!N18)*'Harvested Wild Fish'!B18</f>
        <v>1684.9</v>
      </c>
      <c r="P18" s="11">
        <f>('Wild Spawner Abundance'!O18)*'Harvested Wild Fish'!B18</f>
        <v>363.79</v>
      </c>
      <c r="Q18" s="11">
        <f>('Wild Spawner Abundance'!P18)*'Harvested Wild Fish'!B18</f>
        <v>2142.4900000000002</v>
      </c>
      <c r="R18" s="11">
        <f>('Wild Spawner Abundance'!Q18)*'Harvested Wild Fish'!B18</f>
        <v>12.32</v>
      </c>
      <c r="S18" s="11">
        <f>('Wild Spawner Abundance'!R18)*'Harvested Wild Fish'!B18</f>
        <v>1116.0800000000002</v>
      </c>
      <c r="T18" s="11">
        <f>('Wild Spawner Abundance'!S18)*'Harvested Wild Fish'!B18</f>
        <v>208.39000000000001</v>
      </c>
      <c r="U18" s="11">
        <f>('Wild Spawner Abundance'!T18)*'Harvested Wild Fish'!B18</f>
        <v>642.25000000000011</v>
      </c>
      <c r="V18" s="11">
        <f>('Wild Spawner Abundance'!U18)*'Harvested Wild Fish'!B18</f>
        <v>1137.5700000000002</v>
      </c>
      <c r="W18" s="11">
        <f>('Wild Spawner Abundance'!V18)*'Harvested Wild Fish'!B18</f>
        <v>782.74000000000012</v>
      </c>
      <c r="Y18" s="6">
        <f t="shared" si="0"/>
        <v>18121.95</v>
      </c>
    </row>
    <row r="19" spans="1:25" x14ac:dyDescent="0.2">
      <c r="A19" s="1">
        <v>2010</v>
      </c>
      <c r="B19" s="1">
        <v>0.05</v>
      </c>
      <c r="C19" s="11">
        <f>('Wild Spawner Abundance'!B19) *'Harvested Wild Fish'!B19</f>
        <v>484.40000000000003</v>
      </c>
      <c r="D19" s="11">
        <f>('Wild Spawner Abundance'!C19)*'Harvested Wild Fish'!B19</f>
        <v>103.60000000000001</v>
      </c>
      <c r="E19" s="1">
        <f>('Wild Spawner Abundance'!D19)*'Harvested Wild Fish'!B19</f>
        <v>1382.9</v>
      </c>
      <c r="F19" s="11">
        <f>('Wild Spawner Abundance'!E19)*'Harvested Wild Fish'!B19</f>
        <v>1178.2</v>
      </c>
      <c r="G19" s="11">
        <f>('Wild Spawner Abundance'!F19)*'Harvested Wild Fish'!B19</f>
        <v>566.45000000000005</v>
      </c>
      <c r="H19" s="11">
        <f>('Wild Spawner Abundance'!G19)*'Harvested Wild Fish'!B19</f>
        <v>875.80000000000007</v>
      </c>
      <c r="I19" s="11">
        <f>('Wild Spawner Abundance'!H19)*'Harvested Wild Fish'!B19</f>
        <v>906.15000000000009</v>
      </c>
      <c r="J19" s="11">
        <f>('Wild Spawner Abundance'!I19)*'Harvested Wild Fish'!B19</f>
        <v>222.25</v>
      </c>
      <c r="K19" s="11">
        <f>('Wild Spawner Abundance'!J19)*'Harvested Wild Fish'!B19</f>
        <v>1610.75</v>
      </c>
      <c r="L19" s="11">
        <f>('Wild Spawner Abundance'!K19)*'Harvested Wild Fish'!B19</f>
        <v>97.350000000000009</v>
      </c>
      <c r="M19" s="11">
        <f>('Wild Spawner Abundance'!L19)*'Harvested Wild Fish'!B19</f>
        <v>469.85</v>
      </c>
      <c r="N19" s="11">
        <f>('Wild Spawner Abundance'!M19)*'Harvested Wild Fish'!B19</f>
        <v>69.100000000000009</v>
      </c>
      <c r="O19" s="11">
        <f>('Wild Spawner Abundance'!N19)*'Harvested Wild Fish'!B19</f>
        <v>314.15000000000003</v>
      </c>
      <c r="P19" s="11">
        <f>('Wild Spawner Abundance'!O19)*'Harvested Wild Fish'!B19</f>
        <v>383.90000000000003</v>
      </c>
      <c r="Q19" s="11">
        <f>('Wild Spawner Abundance'!P19)*'Harvested Wild Fish'!B19</f>
        <v>1299.1500000000001</v>
      </c>
      <c r="R19" s="11">
        <f>('Wild Spawner Abundance'!Q19)*'Harvested Wild Fish'!B19</f>
        <v>4.6000000000000005</v>
      </c>
      <c r="S19" s="11">
        <f>('Wild Spawner Abundance'!R19)*'Harvested Wild Fish'!B19</f>
        <v>1249.1500000000001</v>
      </c>
      <c r="T19" s="11">
        <f>('Wild Spawner Abundance'!S19)*'Harvested Wild Fish'!B19</f>
        <v>534.05000000000007</v>
      </c>
      <c r="U19" s="11">
        <f>('Wild Spawner Abundance'!T19)*'Harvested Wild Fish'!B19</f>
        <v>1019.25</v>
      </c>
      <c r="V19" s="11">
        <f>('Wild Spawner Abundance'!U19)*'Harvested Wild Fish'!B19</f>
        <v>744.5</v>
      </c>
      <c r="W19" s="11">
        <f>('Wild Spawner Abundance'!V19)*'Harvested Wild Fish'!B19</f>
        <v>429.45000000000005</v>
      </c>
      <c r="Y19" s="6">
        <f t="shared" si="0"/>
        <v>13945</v>
      </c>
    </row>
    <row r="20" spans="1:25" x14ac:dyDescent="0.2">
      <c r="A20" s="1">
        <v>2011</v>
      </c>
      <c r="B20" s="1">
        <v>0.06</v>
      </c>
      <c r="C20" s="11">
        <f>('Wild Spawner Abundance'!B20) *'Harvested Wild Fish'!B20</f>
        <v>1700.22</v>
      </c>
      <c r="D20" s="11">
        <f>('Wild Spawner Abundance'!C20)*'Harvested Wild Fish'!B20</f>
        <v>143.34</v>
      </c>
      <c r="E20" s="1">
        <f>('Wild Spawner Abundance'!D20)*'Harvested Wild Fish'!B20</f>
        <v>659.93999999999994</v>
      </c>
      <c r="F20" s="11">
        <f>('Wild Spawner Abundance'!E20)*'Harvested Wild Fish'!B20</f>
        <v>3340.02</v>
      </c>
      <c r="G20" s="11">
        <f>('Wild Spawner Abundance'!F20)*'Harvested Wild Fish'!B20</f>
        <v>553.02</v>
      </c>
      <c r="H20" s="11">
        <f>('Wild Spawner Abundance'!G20)*'Harvested Wild Fish'!B20</f>
        <v>1122.8999999999999</v>
      </c>
      <c r="I20" s="11">
        <f>('Wild Spawner Abundance'!H20)*'Harvested Wild Fish'!B20</f>
        <v>1197.72</v>
      </c>
      <c r="J20" s="11">
        <f>('Wild Spawner Abundance'!I20)*'Harvested Wild Fish'!B20</f>
        <v>127.19999999999999</v>
      </c>
      <c r="K20" s="11">
        <f>('Wild Spawner Abundance'!J20)*'Harvested Wild Fish'!B20</f>
        <v>919.31999999999994</v>
      </c>
      <c r="L20" s="11">
        <f>('Wild Spawner Abundance'!K20)*'Harvested Wild Fish'!B20</f>
        <v>471.41999999999996</v>
      </c>
      <c r="M20" s="11">
        <f>('Wild Spawner Abundance'!L20)*'Harvested Wild Fish'!B20</f>
        <v>361.2</v>
      </c>
      <c r="N20" s="11">
        <f>('Wild Spawner Abundance'!M20)*'Harvested Wild Fish'!B20</f>
        <v>218.16</v>
      </c>
      <c r="O20" s="11">
        <f>('Wild Spawner Abundance'!N20)*'Harvested Wild Fish'!B20</f>
        <v>1985.6399999999999</v>
      </c>
      <c r="P20" s="11">
        <f>('Wild Spawner Abundance'!O20)*'Harvested Wild Fish'!B20</f>
        <v>381.24</v>
      </c>
      <c r="Q20" s="11">
        <f>('Wild Spawner Abundance'!P20)*'Harvested Wild Fish'!B20</f>
        <v>1684.9199999999998</v>
      </c>
      <c r="R20" s="11">
        <f>('Wild Spawner Abundance'!Q20)*'Harvested Wild Fish'!B20</f>
        <v>20.04</v>
      </c>
      <c r="S20" s="11">
        <f>('Wild Spawner Abundance'!R20)*'Harvested Wild Fish'!B20</f>
        <v>2997.48</v>
      </c>
      <c r="T20" s="11">
        <f>('Wild Spawner Abundance'!S20)*'Harvested Wild Fish'!B20</f>
        <v>398.64</v>
      </c>
      <c r="U20" s="11">
        <f>('Wild Spawner Abundance'!T20)*'Harvested Wild Fish'!B20</f>
        <v>437.03999999999996</v>
      </c>
      <c r="V20" s="11">
        <f>('Wild Spawner Abundance'!U20)*'Harvested Wild Fish'!B20</f>
        <v>1155</v>
      </c>
      <c r="W20" s="11">
        <f>('Wild Spawner Abundance'!V20)*'Harvested Wild Fish'!B20</f>
        <v>1144.44</v>
      </c>
      <c r="Y20" s="6">
        <f t="shared" si="0"/>
        <v>21018.9</v>
      </c>
    </row>
    <row r="21" spans="1:25" x14ac:dyDescent="0.2">
      <c r="A21" s="1">
        <v>2012</v>
      </c>
      <c r="B21" s="1">
        <v>0.18</v>
      </c>
      <c r="C21" s="11">
        <f>('Wild Spawner Abundance'!B21) *'Harvested Wild Fish'!B21</f>
        <v>1524.6</v>
      </c>
      <c r="D21" s="11">
        <f>('Wild Spawner Abundance'!C21)*'Harvested Wild Fish'!B21</f>
        <v>338.03999999999996</v>
      </c>
      <c r="E21" s="1">
        <f>('Wild Spawner Abundance'!D21)*'Harvested Wild Fish'!B21</f>
        <v>1694.52</v>
      </c>
      <c r="F21" s="11">
        <f>('Wild Spawner Abundance'!E21)*'Harvested Wild Fish'!B21</f>
        <v>1063.98</v>
      </c>
      <c r="G21" s="11">
        <f>('Wild Spawner Abundance'!F21)*'Harvested Wild Fish'!B21</f>
        <v>450.35999999999996</v>
      </c>
      <c r="H21" s="11">
        <f>('Wild Spawner Abundance'!G21)*'Harvested Wild Fish'!B21</f>
        <v>671.57999999999993</v>
      </c>
      <c r="I21" s="11">
        <f>('Wild Spawner Abundance'!H21)*'Harvested Wild Fish'!B21</f>
        <v>440.46</v>
      </c>
      <c r="J21" s="11">
        <f>('Wild Spawner Abundance'!I21)*'Harvested Wild Fish'!B21</f>
        <v>162.35999999999999</v>
      </c>
      <c r="K21" s="11">
        <f>('Wild Spawner Abundance'!J21)*'Harvested Wild Fish'!B21</f>
        <v>533.34</v>
      </c>
      <c r="L21" s="11">
        <f>('Wild Spawner Abundance'!K21)*'Harvested Wild Fish'!B21</f>
        <v>315.18</v>
      </c>
      <c r="M21" s="11">
        <f>('Wild Spawner Abundance'!L21)*'Harvested Wild Fish'!B21</f>
        <v>564.12</v>
      </c>
      <c r="N21" s="11">
        <f>('Wild Spawner Abundance'!M21)*'Harvested Wild Fish'!B21</f>
        <v>53.46</v>
      </c>
      <c r="O21" s="11">
        <f>('Wild Spawner Abundance'!N21)*'Harvested Wild Fish'!B21</f>
        <v>809.1</v>
      </c>
      <c r="P21" s="11">
        <f>('Wild Spawner Abundance'!O21)*'Harvested Wild Fish'!B21</f>
        <v>710.1</v>
      </c>
      <c r="Q21" s="11">
        <f>('Wild Spawner Abundance'!P21)*'Harvested Wild Fish'!B21</f>
        <v>2150.2799999999997</v>
      </c>
      <c r="R21" s="11">
        <f>('Wild Spawner Abundance'!Q21)*'Harvested Wild Fish'!B21</f>
        <v>6.12</v>
      </c>
      <c r="S21" s="11">
        <f>('Wild Spawner Abundance'!R21)*'Harvested Wild Fish'!B21</f>
        <v>2094.48</v>
      </c>
      <c r="T21" s="11">
        <f>('Wild Spawner Abundance'!S21)*'Harvested Wild Fish'!B21</f>
        <v>1021.5</v>
      </c>
      <c r="U21" s="11">
        <f>('Wild Spawner Abundance'!T21)*'Harvested Wild Fish'!B21</f>
        <v>1674.36</v>
      </c>
      <c r="V21" s="11">
        <f>('Wild Spawner Abundance'!U21)*'Harvested Wild Fish'!B21</f>
        <v>303.47999999999996</v>
      </c>
      <c r="W21" s="11">
        <f>('Wild Spawner Abundance'!V21)*'Harvested Wild Fish'!B21</f>
        <v>1128.24</v>
      </c>
      <c r="Y21" s="6">
        <f t="shared" si="0"/>
        <v>17709.660000000003</v>
      </c>
    </row>
    <row r="22" spans="1:25" x14ac:dyDescent="0.2">
      <c r="A22" s="1">
        <v>2013</v>
      </c>
      <c r="B22" s="1">
        <v>0.14000000000000001</v>
      </c>
      <c r="C22" s="11">
        <f>('Wild Spawner Abundance'!B22) *'Harvested Wild Fish'!B22</f>
        <v>1299.6200000000001</v>
      </c>
      <c r="D22" s="11">
        <f>('Wild Spawner Abundance'!C22)*'Harvested Wild Fish'!B22</f>
        <v>282.10000000000002</v>
      </c>
      <c r="E22" s="1">
        <f>('Wild Spawner Abundance'!D22)*'Harvested Wild Fish'!B22</f>
        <v>963.7600000000001</v>
      </c>
      <c r="F22" s="11">
        <f>('Wild Spawner Abundance'!E22)*'Harvested Wild Fish'!B22</f>
        <v>3309.1800000000003</v>
      </c>
      <c r="G22" s="11">
        <f>('Wild Spawner Abundance'!F22)*'Harvested Wild Fish'!B22</f>
        <v>271.04000000000002</v>
      </c>
      <c r="H22" s="11">
        <f>('Wild Spawner Abundance'!G22)*'Harvested Wild Fish'!B22</f>
        <v>1090.8800000000001</v>
      </c>
      <c r="I22" s="11">
        <f>('Wild Spawner Abundance'!H22)*'Harvested Wild Fish'!B22</f>
        <v>598.08000000000004</v>
      </c>
      <c r="J22" s="11">
        <f>('Wild Spawner Abundance'!I22)*'Harvested Wild Fish'!B22</f>
        <v>111.72000000000001</v>
      </c>
      <c r="K22" s="11">
        <f>('Wild Spawner Abundance'!J22)*'Harvested Wild Fish'!B22</f>
        <v>635.46</v>
      </c>
      <c r="L22" s="11">
        <f>('Wild Spawner Abundance'!K22)*'Harvested Wild Fish'!B22</f>
        <v>132.44000000000003</v>
      </c>
      <c r="M22" s="11">
        <f>('Wild Spawner Abundance'!L22)*'Harvested Wild Fish'!B22</f>
        <v>388.36</v>
      </c>
      <c r="N22" s="11">
        <f>('Wild Spawner Abundance'!M22)*'Harvested Wild Fish'!B22</f>
        <v>163.10000000000002</v>
      </c>
      <c r="O22" s="11">
        <f>('Wild Spawner Abundance'!N22)*'Harvested Wild Fish'!B22</f>
        <v>1072.4000000000001</v>
      </c>
      <c r="P22" s="11">
        <f>('Wild Spawner Abundance'!O22)*'Harvested Wild Fish'!B22</f>
        <v>531.58000000000004</v>
      </c>
      <c r="Q22" s="11">
        <f>('Wild Spawner Abundance'!P22)*'Harvested Wild Fish'!B22</f>
        <v>1976.5200000000002</v>
      </c>
      <c r="R22" s="11">
        <f>('Wild Spawner Abundance'!Q22)*'Harvested Wild Fish'!B22</f>
        <v>79.38000000000001</v>
      </c>
      <c r="S22" s="11">
        <f>('Wild Spawner Abundance'!R22)*'Harvested Wild Fish'!B22</f>
        <v>1704.92</v>
      </c>
      <c r="T22" s="11">
        <f>('Wild Spawner Abundance'!S22)*'Harvested Wild Fish'!B22</f>
        <v>477.82000000000005</v>
      </c>
      <c r="U22" s="11">
        <f>('Wild Spawner Abundance'!T22)*'Harvested Wild Fish'!B22</f>
        <v>902.86000000000013</v>
      </c>
      <c r="V22" s="11">
        <f>('Wild Spawner Abundance'!U22)*'Harvested Wild Fish'!B22</f>
        <v>616.28000000000009</v>
      </c>
      <c r="W22" s="11">
        <f>('Wild Spawner Abundance'!V22)*'Harvested Wild Fish'!B22</f>
        <v>497.42000000000007</v>
      </c>
      <c r="Y22" s="6">
        <f t="shared" si="0"/>
        <v>17104.919999999998</v>
      </c>
    </row>
    <row r="23" spans="1:25" x14ac:dyDescent="0.2">
      <c r="A23" s="1">
        <v>2014</v>
      </c>
      <c r="B23" s="1">
        <v>0.14000000000000001</v>
      </c>
      <c r="C23" s="11">
        <f>('Wild Spawner Abundance'!B23) *'Harvested Wild Fish'!B23</f>
        <v>3610.0400000000004</v>
      </c>
      <c r="D23" s="11">
        <f>('Wild Spawner Abundance'!C23)*'Harvested Wild Fish'!B23</f>
        <v>918.96</v>
      </c>
      <c r="E23" s="1">
        <f>('Wild Spawner Abundance'!D23)*'Harvested Wild Fish'!B23</f>
        <v>5443.2000000000007</v>
      </c>
      <c r="F23" s="11">
        <f>('Wild Spawner Abundance'!E23)*'Harvested Wild Fish'!B23</f>
        <v>5832.4000000000005</v>
      </c>
      <c r="G23" s="11">
        <f>('Wild Spawner Abundance'!F23)*'Harvested Wild Fish'!B23</f>
        <v>143.08000000000001</v>
      </c>
      <c r="H23" s="11">
        <f>('Wild Spawner Abundance'!G23)*'Harvested Wild Fish'!B23</f>
        <v>5171.88</v>
      </c>
      <c r="I23" s="11">
        <f>('Wild Spawner Abundance'!H23)*'Harvested Wild Fish'!B23</f>
        <v>1951.4600000000003</v>
      </c>
      <c r="J23" s="11">
        <f>('Wild Spawner Abundance'!I23)*'Harvested Wild Fish'!B23</f>
        <v>801.78000000000009</v>
      </c>
      <c r="K23" s="11">
        <f>('Wild Spawner Abundance'!J23)*'Harvested Wild Fish'!B23</f>
        <v>4280.7800000000007</v>
      </c>
      <c r="L23" s="11">
        <f>('Wild Spawner Abundance'!K23)*'Harvested Wild Fish'!B23</f>
        <v>891.66000000000008</v>
      </c>
      <c r="M23" s="11">
        <f>('Wild Spawner Abundance'!L23)*'Harvested Wild Fish'!B23</f>
        <v>557.06000000000006</v>
      </c>
      <c r="N23" s="11">
        <f>('Wild Spawner Abundance'!M23)*'Harvested Wild Fish'!B23</f>
        <v>515.20000000000005</v>
      </c>
      <c r="O23" s="11">
        <f>('Wild Spawner Abundance'!N23)*'Harvested Wild Fish'!B23</f>
        <v>2729.44</v>
      </c>
      <c r="P23" s="11">
        <f>('Wild Spawner Abundance'!O23)*'Harvested Wild Fish'!B23</f>
        <v>1004.9200000000001</v>
      </c>
      <c r="Q23" s="11">
        <f>('Wild Spawner Abundance'!P23)*'Harvested Wild Fish'!B23</f>
        <v>5445.4400000000005</v>
      </c>
      <c r="R23" s="11">
        <f>('Wild Spawner Abundance'!Q23)*'Harvested Wild Fish'!B23</f>
        <v>57.400000000000006</v>
      </c>
      <c r="S23" s="11">
        <f>('Wild Spawner Abundance'!R23)*'Harvested Wild Fish'!B23</f>
        <v>1597.68</v>
      </c>
      <c r="T23" s="11">
        <f>('Wild Spawner Abundance'!S23)*'Harvested Wild Fish'!B23</f>
        <v>516.74</v>
      </c>
      <c r="U23" s="11">
        <f>('Wild Spawner Abundance'!T23)*'Harvested Wild Fish'!B23</f>
        <v>1559.7400000000002</v>
      </c>
      <c r="V23" s="11">
        <f>('Wild Spawner Abundance'!U23)*'Harvested Wild Fish'!B23</f>
        <v>2812.6000000000004</v>
      </c>
      <c r="W23" s="11">
        <f>('Wild Spawner Abundance'!V23)*'Harvested Wild Fish'!B23</f>
        <v>3581.4800000000005</v>
      </c>
      <c r="Y23" s="6">
        <f t="shared" si="0"/>
        <v>49422.94</v>
      </c>
    </row>
    <row r="24" spans="1:25" x14ac:dyDescent="0.2">
      <c r="A24" s="1">
        <v>2015</v>
      </c>
      <c r="B24" s="1">
        <v>0.2</v>
      </c>
      <c r="C24" s="11">
        <f>('Wild Spawner Abundance'!B24) *'Harvested Wild Fish'!B24</f>
        <v>1233.2</v>
      </c>
      <c r="D24" s="11">
        <f>('Wild Spawner Abundance'!C24)*'Harvested Wild Fish'!B24</f>
        <v>66.400000000000006</v>
      </c>
      <c r="E24" s="1">
        <f>('Wild Spawner Abundance'!D24)*'Harvested Wild Fish'!B24</f>
        <v>606</v>
      </c>
      <c r="F24" s="11">
        <f>('Wild Spawner Abundance'!E24)*'Harvested Wild Fish'!B24</f>
        <v>671.40000000000009</v>
      </c>
      <c r="G24" s="11">
        <f>('Wild Spawner Abundance'!F24)*'Harvested Wild Fish'!B24</f>
        <v>317</v>
      </c>
      <c r="H24" s="11">
        <f>('Wild Spawner Abundance'!G24)*'Harvested Wild Fish'!B24</f>
        <v>745</v>
      </c>
      <c r="I24" s="11">
        <f>('Wild Spawner Abundance'!H24)*'Harvested Wild Fish'!B24</f>
        <v>449</v>
      </c>
      <c r="J24" s="11">
        <f>('Wild Spawner Abundance'!I24)*'Harvested Wild Fish'!B24</f>
        <v>169.4</v>
      </c>
      <c r="K24" s="11">
        <f>('Wild Spawner Abundance'!J24)*'Harvested Wild Fish'!B24</f>
        <v>615.80000000000007</v>
      </c>
      <c r="L24" s="11">
        <f>('Wild Spawner Abundance'!K24)*'Harvested Wild Fish'!B24</f>
        <v>205.8</v>
      </c>
      <c r="M24" s="11">
        <f>('Wild Spawner Abundance'!L24)*'Harvested Wild Fish'!B24</f>
        <v>599</v>
      </c>
      <c r="N24" s="11">
        <f>('Wild Spawner Abundance'!M24)*'Harvested Wild Fish'!B24</f>
        <v>66.400000000000006</v>
      </c>
      <c r="O24" s="11">
        <f>('Wild Spawner Abundance'!N24)*'Harvested Wild Fish'!B24</f>
        <v>443.20000000000005</v>
      </c>
      <c r="P24" s="11">
        <f>('Wild Spawner Abundance'!O24)*'Harvested Wild Fish'!B24</f>
        <v>311.60000000000002</v>
      </c>
      <c r="Q24" s="11">
        <f>('Wild Spawner Abundance'!P24)*'Harvested Wild Fish'!B24</f>
        <v>2070.4</v>
      </c>
      <c r="R24" s="11">
        <f>('Wild Spawner Abundance'!Q24)*'Harvested Wild Fish'!B24</f>
        <v>33.6</v>
      </c>
      <c r="S24" s="11">
        <f>('Wild Spawner Abundance'!R24)*'Harvested Wild Fish'!B24</f>
        <v>1175.6000000000001</v>
      </c>
      <c r="T24" s="11">
        <f>('Wild Spawner Abundance'!S24)*'Harvested Wild Fish'!B24</f>
        <v>217</v>
      </c>
      <c r="U24" s="11">
        <f>('Wild Spawner Abundance'!T24)*'Harvested Wild Fish'!B24</f>
        <v>417.20000000000005</v>
      </c>
      <c r="V24" s="11">
        <f>('Wild Spawner Abundance'!U24)*'Harvested Wild Fish'!B24</f>
        <v>269</v>
      </c>
      <c r="W24" s="11">
        <f>('Wild Spawner Abundance'!V24)*'Harvested Wild Fish'!B24</f>
        <v>480</v>
      </c>
      <c r="Y24" s="6">
        <f t="shared" si="0"/>
        <v>11162.000000000002</v>
      </c>
    </row>
    <row r="25" spans="1:25" x14ac:dyDescent="0.2">
      <c r="A25" s="1">
        <v>2016</v>
      </c>
      <c r="B25" s="1">
        <v>0.09</v>
      </c>
      <c r="C25" s="11">
        <f>('Wild Spawner Abundance'!B25) *'Harvested Wild Fish'!B25</f>
        <v>663.75</v>
      </c>
      <c r="D25" s="11">
        <f>('Wild Spawner Abundance'!C25)*'Harvested Wild Fish'!B25</f>
        <v>153.81</v>
      </c>
      <c r="E25" s="1">
        <f>('Wild Spawner Abundance'!D25)*'Harvested Wild Fish'!B25</f>
        <v>416.15999999999997</v>
      </c>
      <c r="F25" s="11">
        <f>('Wild Spawner Abundance'!E25)*'Harvested Wild Fish'!B25</f>
        <v>854.45999999999992</v>
      </c>
      <c r="G25" s="11">
        <f>('Wild Spawner Abundance'!F25)*'Harvested Wild Fish'!B25</f>
        <v>84.78</v>
      </c>
      <c r="H25" s="11">
        <f>('Wild Spawner Abundance'!G25)*'Harvested Wild Fish'!B25</f>
        <v>397.97999999999996</v>
      </c>
      <c r="I25" s="11">
        <f>('Wild Spawner Abundance'!H25)*'Harvested Wild Fish'!B25</f>
        <v>104.31</v>
      </c>
      <c r="J25" s="11">
        <f>('Wild Spawner Abundance'!I25)*'Harvested Wild Fish'!B25</f>
        <v>84.24</v>
      </c>
      <c r="K25" s="11">
        <f>('Wild Spawner Abundance'!J25)*'Harvested Wild Fish'!B25</f>
        <v>679.41</v>
      </c>
      <c r="L25" s="11">
        <f>('Wild Spawner Abundance'!K25)*'Harvested Wild Fish'!B25</f>
        <v>217.07999999999998</v>
      </c>
      <c r="M25" s="11">
        <f>('Wild Spawner Abundance'!L25)*'Harvested Wild Fish'!B25</f>
        <v>103.32</v>
      </c>
      <c r="N25" s="11">
        <f>('Wild Spawner Abundance'!M25)*'Harvested Wild Fish'!B25</f>
        <v>94.86</v>
      </c>
      <c r="O25" s="11">
        <f>('Wild Spawner Abundance'!N25)*'Harvested Wild Fish'!B25</f>
        <v>271.34999999999997</v>
      </c>
      <c r="P25" s="11">
        <f>('Wild Spawner Abundance'!O25)*'Harvested Wild Fish'!B25</f>
        <v>217.89</v>
      </c>
      <c r="Q25" s="11">
        <f>('Wild Spawner Abundance'!P25)*'Harvested Wild Fish'!B25</f>
        <v>822.68999999999994</v>
      </c>
      <c r="R25" s="11">
        <f>('Wild Spawner Abundance'!Q25)*'Harvested Wild Fish'!B25</f>
        <v>10.799999999999999</v>
      </c>
      <c r="S25" s="11">
        <f>('Wild Spawner Abundance'!R25)*'Harvested Wild Fish'!B25</f>
        <v>68.849999999999994</v>
      </c>
      <c r="T25" s="11">
        <f>('Wild Spawner Abundance'!S25)*'Harvested Wild Fish'!B25</f>
        <v>393.65999999999997</v>
      </c>
      <c r="U25" s="11">
        <f>('Wild Spawner Abundance'!T25)*'Harvested Wild Fish'!B25</f>
        <v>112.41</v>
      </c>
      <c r="V25" s="11">
        <f>('Wild Spawner Abundance'!U25)*'Harvested Wild Fish'!B25</f>
        <v>639.17999999999995</v>
      </c>
      <c r="W25" s="11">
        <f>('Wild Spawner Abundance'!V25)*'Harvested Wild Fish'!B25</f>
        <v>335.7</v>
      </c>
      <c r="Y25" s="6">
        <f t="shared" si="0"/>
        <v>6726.6900000000005</v>
      </c>
    </row>
    <row r="26" spans="1:25" x14ac:dyDescent="0.2">
      <c r="A26" s="1">
        <v>2017</v>
      </c>
      <c r="B26" s="9">
        <v>0.15</v>
      </c>
      <c r="C26" s="11">
        <f>('Wild Spawner Abundance'!B26) *'Harvested Wild Fish'!B26</f>
        <v>643.19999999999993</v>
      </c>
      <c r="D26" s="11">
        <f>('Wild Spawner Abundance'!C26)*'Harvested Wild Fish'!B26</f>
        <v>232.95</v>
      </c>
      <c r="E26" s="1">
        <f>('Wild Spawner Abundance'!D26)*'Harvested Wild Fish'!B26</f>
        <v>403.34999999999997</v>
      </c>
      <c r="F26" s="11">
        <f>('Wild Spawner Abundance'!E26)*'Harvested Wild Fish'!B26</f>
        <v>696.15</v>
      </c>
      <c r="G26" s="11">
        <f>('Wild Spawner Abundance'!F26)*'Harvested Wild Fish'!B26</f>
        <v>103.95</v>
      </c>
      <c r="H26" s="11">
        <f>('Wild Spawner Abundance'!G26)*'Harvested Wild Fish'!B26</f>
        <v>1627.2</v>
      </c>
      <c r="I26" s="11">
        <f>('Wild Spawner Abundance'!H26)*'Harvested Wild Fish'!B26</f>
        <v>268.2</v>
      </c>
      <c r="J26" s="11">
        <f>('Wild Spawner Abundance'!I26)*'Harvested Wild Fish'!B26</f>
        <v>79.349999999999994</v>
      </c>
      <c r="K26" s="11">
        <f>('Wild Spawner Abundance'!J26)*'Harvested Wild Fish'!B26</f>
        <v>822.9</v>
      </c>
      <c r="L26" s="11">
        <f>('Wild Spawner Abundance'!K26)*'Harvested Wild Fish'!B26</f>
        <v>674.25</v>
      </c>
      <c r="M26" s="11">
        <f>('Wild Spawner Abundance'!L26)*'Harvested Wild Fish'!B26</f>
        <v>265.8</v>
      </c>
      <c r="N26" s="11">
        <f>('Wild Spawner Abundance'!M26)*'Harvested Wild Fish'!B26</f>
        <v>67.5</v>
      </c>
      <c r="O26" s="11">
        <f>('Wild Spawner Abundance'!N26)*'Harvested Wild Fish'!B26</f>
        <v>780.3</v>
      </c>
      <c r="P26" s="11">
        <f>('Wild Spawner Abundance'!O26)*'Harvested Wild Fish'!B26</f>
        <v>107.25</v>
      </c>
      <c r="Q26" s="11">
        <f>('Wild Spawner Abundance'!P26)*'Harvested Wild Fish'!B26</f>
        <v>1069.3499999999999</v>
      </c>
      <c r="R26" s="11">
        <f>('Wild Spawner Abundance'!Q26)*'Harvested Wild Fish'!B26</f>
        <v>10.35</v>
      </c>
      <c r="S26" s="11">
        <f>('Wild Spawner Abundance'!R26)*'Harvested Wild Fish'!B26</f>
        <v>162.6</v>
      </c>
      <c r="T26" s="11">
        <f>('Wild Spawner Abundance'!S26)*'Harvested Wild Fish'!B26</f>
        <v>40.35</v>
      </c>
      <c r="U26" s="11">
        <f>('Wild Spawner Abundance'!T26)*'Harvested Wild Fish'!B26</f>
        <v>47.699999999999996</v>
      </c>
      <c r="V26" s="11">
        <f>('Wild Spawner Abundance'!U26)*'Harvested Wild Fish'!B26</f>
        <v>439.05</v>
      </c>
      <c r="W26" s="11">
        <f>('Wild Spawner Abundance'!V26)*'Harvested Wild Fish'!B26</f>
        <v>373.65</v>
      </c>
      <c r="Y26" s="6">
        <f t="shared" si="0"/>
        <v>8915.4</v>
      </c>
    </row>
    <row r="27" spans="1:25" x14ac:dyDescent="0.2">
      <c r="A27" s="1">
        <v>2018</v>
      </c>
      <c r="B27" s="9">
        <v>0.13</v>
      </c>
      <c r="C27" s="11">
        <f>('Wild Spawner Abundance'!B27) *'Harvested Wild Fish'!B27</f>
        <v>658.06000000000006</v>
      </c>
      <c r="D27" s="11">
        <f>('Wild Spawner Abundance'!C27)*'Harvested Wild Fish'!B27</f>
        <v>64.22</v>
      </c>
      <c r="E27" s="1">
        <f>('Wild Spawner Abundance'!D27)*'Harvested Wild Fish'!B27</f>
        <v>947.96</v>
      </c>
      <c r="F27" s="11">
        <f>('Wild Spawner Abundance'!E27)*'Harvested Wild Fish'!B27</f>
        <v>739.44</v>
      </c>
      <c r="G27" s="11">
        <f>('Wild Spawner Abundance'!F27)*'Harvested Wild Fish'!B27</f>
        <v>81.64</v>
      </c>
      <c r="H27" s="11">
        <f>('Wild Spawner Abundance'!G27)*'Harvested Wild Fish'!B27</f>
        <v>1830.4</v>
      </c>
      <c r="I27" s="11">
        <f>('Wild Spawner Abundance'!H27)*'Harvested Wild Fish'!B27</f>
        <v>505.44</v>
      </c>
      <c r="J27" s="11">
        <f>('Wild Spawner Abundance'!I27)*'Harvested Wild Fish'!B27</f>
        <v>51.09</v>
      </c>
      <c r="K27" s="11">
        <f>('Wild Spawner Abundance'!J27)*'Harvested Wild Fish'!B27</f>
        <v>544.70000000000005</v>
      </c>
      <c r="L27" s="11">
        <f>('Wild Spawner Abundance'!K27)*'Harvested Wild Fish'!B27</f>
        <v>139.36000000000001</v>
      </c>
      <c r="M27" s="11">
        <f>('Wild Spawner Abundance'!L27)*'Harvested Wild Fish'!B27</f>
        <v>382.46000000000004</v>
      </c>
      <c r="N27" s="11">
        <f>('Wild Spawner Abundance'!M27)*'Harvested Wild Fish'!B27</f>
        <v>13.39</v>
      </c>
      <c r="O27" s="11">
        <f>('Wild Spawner Abundance'!N27)*'Harvested Wild Fish'!B27</f>
        <v>528.32000000000005</v>
      </c>
      <c r="P27" s="11">
        <f>('Wild Spawner Abundance'!O27)*'Harvested Wild Fish'!B27</f>
        <v>293.28000000000003</v>
      </c>
      <c r="Q27" s="11">
        <f>('Wild Spawner Abundance'!P27)*'Harvested Wild Fish'!B27</f>
        <v>862.55000000000007</v>
      </c>
      <c r="R27" s="11">
        <f>('Wild Spawner Abundance'!Q27)*'Harvested Wild Fish'!B27</f>
        <v>22.62</v>
      </c>
      <c r="S27" s="11">
        <f>('Wild Spawner Abundance'!R27)*'Harvested Wild Fish'!B27</f>
        <v>406.25</v>
      </c>
      <c r="T27" s="11">
        <f>('Wild Spawner Abundance'!S27)*'Harvested Wild Fish'!B27</f>
        <v>223.08</v>
      </c>
      <c r="U27" s="11">
        <f>('Wild Spawner Abundance'!T27)*'Harvested Wild Fish'!B27</f>
        <v>360.1</v>
      </c>
      <c r="V27" s="11">
        <f>('Wild Spawner Abundance'!U27)*'Harvested Wild Fish'!B27</f>
        <v>264.55</v>
      </c>
      <c r="W27" s="11">
        <f>('Wild Spawner Abundance'!V27)*'Harvested Wild Fish'!B27</f>
        <v>607.36</v>
      </c>
      <c r="Y27" s="6">
        <f t="shared" si="0"/>
        <v>9526.27</v>
      </c>
    </row>
    <row r="28" spans="1:25" x14ac:dyDescent="0.2">
      <c r="A28" s="1">
        <v>2019</v>
      </c>
      <c r="B28" s="9">
        <v>0.12</v>
      </c>
      <c r="C28" s="11">
        <f>('Wild Spawner Abundance'!B28) *'Harvested Wild Fish'!B28</f>
        <v>582</v>
      </c>
      <c r="D28" s="11">
        <f>('Wild Spawner Abundance'!C28)*'Harvested Wild Fish'!B28</f>
        <v>97.679999999999993</v>
      </c>
      <c r="E28" s="1">
        <f>('Wild Spawner Abundance'!D28)*'Harvested Wild Fish'!B28</f>
        <v>1594.6799999999998</v>
      </c>
      <c r="F28" s="11">
        <f>('Wild Spawner Abundance'!E28)*'Harvested Wild Fish'!B28</f>
        <v>1420.9199999999998</v>
      </c>
      <c r="G28" s="11">
        <f>('Wild Spawner Abundance'!F28)*'Harvested Wild Fish'!B28</f>
        <v>108.47999999999999</v>
      </c>
      <c r="H28" s="11">
        <f>('Wild Spawner Abundance'!G28)*'Harvested Wild Fish'!B28</f>
        <v>1098.24</v>
      </c>
      <c r="I28" s="11">
        <f>('Wild Spawner Abundance'!H28)*'Harvested Wild Fish'!B28</f>
        <v>372.47999999999996</v>
      </c>
      <c r="J28" s="11">
        <f>('Wild Spawner Abundance'!I28)*'Harvested Wild Fish'!B28</f>
        <v>83.759999999999991</v>
      </c>
      <c r="K28" s="11">
        <f>('Wild Spawner Abundance'!J28)*'Harvested Wild Fish'!B28</f>
        <v>1485.96</v>
      </c>
      <c r="L28" s="11">
        <f>('Wild Spawner Abundance'!K28)*'Harvested Wild Fish'!B28</f>
        <v>552.24</v>
      </c>
      <c r="M28" s="11">
        <f>('Wild Spawner Abundance'!L28)*'Harvested Wild Fish'!B28</f>
        <v>396.24</v>
      </c>
      <c r="N28" s="11">
        <f>('Wild Spawner Abundance'!M28)*'Harvested Wild Fish'!B28</f>
        <v>25.8</v>
      </c>
      <c r="O28" s="11">
        <f>('Wild Spawner Abundance'!N28)*'Harvested Wild Fish'!B28</f>
        <v>541.07999999999993</v>
      </c>
      <c r="P28" s="11">
        <f>('Wild Spawner Abundance'!O28)*'Harvested Wild Fish'!B28</f>
        <v>127.8</v>
      </c>
      <c r="Q28" s="11">
        <f>('Wild Spawner Abundance'!P28)*'Harvested Wild Fish'!B28</f>
        <v>705.72</v>
      </c>
      <c r="R28" s="11">
        <f>('Wild Spawner Abundance'!Q28)*'Harvested Wild Fish'!B28</f>
        <v>18.599999999999998</v>
      </c>
      <c r="S28" s="11">
        <f>('Wild Spawner Abundance'!R28)*'Harvested Wild Fish'!B28</f>
        <v>432</v>
      </c>
      <c r="T28" s="11">
        <f>('Wild Spawner Abundance'!S28)*'Harvested Wild Fish'!B28</f>
        <v>168.6</v>
      </c>
      <c r="U28" s="11">
        <f>('Wild Spawner Abundance'!T28)*'Harvested Wild Fish'!B28</f>
        <v>595.55999999999995</v>
      </c>
      <c r="V28" s="11">
        <f>('Wild Spawner Abundance'!U28)*'Harvested Wild Fish'!B28</f>
        <v>475.32</v>
      </c>
      <c r="W28" s="11">
        <f>('Wild Spawner Abundance'!V28)*'Harvested Wild Fish'!B28</f>
        <v>414.24</v>
      </c>
      <c r="Y28" s="6">
        <f t="shared" si="0"/>
        <v>11297.399999999998</v>
      </c>
    </row>
    <row r="29" spans="1:25" x14ac:dyDescent="0.2">
      <c r="A29" s="1"/>
      <c r="B29" s="1"/>
    </row>
    <row r="30" spans="1:25" x14ac:dyDescent="0.2">
      <c r="A30" s="1"/>
      <c r="B30" s="1"/>
    </row>
    <row r="31" spans="1:25" x14ac:dyDescent="0.2">
      <c r="A31" s="1"/>
      <c r="B31" s="1"/>
    </row>
    <row r="32" spans="1:25" x14ac:dyDescent="0.2">
      <c r="A32" s="1"/>
      <c r="B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Wild Abundance</vt:lpstr>
      <vt:lpstr>Wild Spawner Abundance</vt:lpstr>
      <vt:lpstr>Harvested Wild Fish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Hart</dc:creator>
  <cp:lastModifiedBy>Microsoft Office User</cp:lastModifiedBy>
  <dcterms:created xsi:type="dcterms:W3CDTF">2023-05-04T00:23:04Z</dcterms:created>
  <dcterms:modified xsi:type="dcterms:W3CDTF">2023-05-12T22:48:46Z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ddf5aca5f4d241e79171f25c7a898b83</vt:lpwstr>
  </property>
</Properties>
</file>