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Hoja1!$A$1:$BV$431</definedName>
  </definedNames>
  <calcPr calcId="145621"/>
</workbook>
</file>

<file path=xl/calcChain.xml><?xml version="1.0" encoding="utf-8"?>
<calcChain xmlns="http://schemas.openxmlformats.org/spreadsheetml/2006/main">
  <c r="AV112" i="1" l="1"/>
  <c r="AU112" i="1"/>
  <c r="AT112" i="1"/>
  <c r="AS112" i="1"/>
  <c r="AR112" i="1"/>
  <c r="AQ112" i="1"/>
  <c r="AO112" i="1"/>
  <c r="AN112" i="1"/>
  <c r="AM112" i="1"/>
  <c r="AL112" i="1"/>
  <c r="AK112" i="1"/>
  <c r="AJ112" i="1"/>
  <c r="AH112" i="1"/>
  <c r="AG112" i="1"/>
  <c r="AF112" i="1"/>
  <c r="AE112" i="1"/>
  <c r="AD112" i="1"/>
  <c r="AC112" i="1"/>
  <c r="AA112" i="1"/>
  <c r="Z112" i="1"/>
  <c r="Y112" i="1"/>
  <c r="X112" i="1"/>
  <c r="W112" i="1"/>
  <c r="V112" i="1"/>
  <c r="T112" i="1"/>
  <c r="S112" i="1"/>
  <c r="R112" i="1"/>
  <c r="Q112" i="1"/>
  <c r="P112" i="1"/>
  <c r="O112" i="1"/>
  <c r="N112" i="1"/>
  <c r="AV109" i="1"/>
  <c r="AU109" i="1"/>
  <c r="AT109" i="1"/>
  <c r="AS109" i="1"/>
  <c r="AR109" i="1"/>
  <c r="AQ109" i="1"/>
  <c r="AO109" i="1"/>
  <c r="AN109" i="1"/>
  <c r="AM109" i="1"/>
  <c r="AL109" i="1"/>
  <c r="AK109" i="1"/>
  <c r="AJ109" i="1"/>
  <c r="AH109" i="1"/>
  <c r="AG109" i="1"/>
  <c r="AF109" i="1"/>
  <c r="AE109" i="1"/>
  <c r="AD109" i="1"/>
  <c r="AC109" i="1"/>
  <c r="AA109" i="1"/>
  <c r="Z109" i="1"/>
  <c r="Y109" i="1"/>
  <c r="X109" i="1"/>
  <c r="W109" i="1"/>
  <c r="V109" i="1"/>
  <c r="T109" i="1"/>
  <c r="S109" i="1"/>
  <c r="R109" i="1"/>
  <c r="P109" i="1"/>
  <c r="O109" i="1"/>
  <c r="N109" i="1"/>
  <c r="AV113" i="1"/>
  <c r="AU113" i="1"/>
  <c r="AT113" i="1"/>
  <c r="AS113" i="1"/>
  <c r="AR113" i="1"/>
  <c r="AQ113" i="1"/>
  <c r="AO113" i="1"/>
  <c r="AN113" i="1"/>
  <c r="AM113" i="1"/>
  <c r="AL113" i="1"/>
  <c r="AK113" i="1"/>
  <c r="AJ113" i="1"/>
  <c r="AH113" i="1"/>
  <c r="AG113" i="1"/>
  <c r="AF113" i="1"/>
  <c r="AE113" i="1"/>
  <c r="AD113" i="1"/>
  <c r="AC113" i="1"/>
  <c r="AA113" i="1"/>
  <c r="Z113" i="1"/>
  <c r="Y113" i="1"/>
  <c r="X113" i="1"/>
  <c r="W113" i="1"/>
  <c r="V113" i="1"/>
  <c r="T113" i="1"/>
  <c r="S113" i="1"/>
  <c r="R113" i="1"/>
  <c r="Q113" i="1"/>
  <c r="P113" i="1"/>
  <c r="N113" i="1"/>
  <c r="AV110" i="1"/>
  <c r="AU110" i="1"/>
  <c r="AT110" i="1"/>
  <c r="AS110" i="1"/>
  <c r="AR110" i="1"/>
  <c r="AQ110" i="1"/>
  <c r="AO110" i="1"/>
  <c r="AN110" i="1"/>
  <c r="AM110" i="1"/>
  <c r="AL110" i="1"/>
  <c r="AK110" i="1"/>
  <c r="AJ110" i="1"/>
  <c r="AH110" i="1"/>
  <c r="AG110" i="1"/>
  <c r="AF110" i="1"/>
  <c r="AE110" i="1"/>
  <c r="AD110" i="1"/>
  <c r="AC110" i="1"/>
  <c r="AA110" i="1"/>
  <c r="Z110" i="1"/>
  <c r="Y110" i="1"/>
  <c r="X110" i="1"/>
  <c r="W110" i="1"/>
  <c r="V110" i="1"/>
  <c r="T110" i="1"/>
  <c r="S110" i="1"/>
  <c r="R110" i="1"/>
  <c r="Q110" i="1"/>
  <c r="O110" i="1"/>
  <c r="N110" i="1"/>
  <c r="AV107" i="1"/>
  <c r="AU107" i="1"/>
  <c r="AT107" i="1"/>
  <c r="AS107" i="1"/>
  <c r="AR107" i="1"/>
  <c r="AQ107" i="1"/>
  <c r="AO107" i="1"/>
  <c r="AN107" i="1"/>
  <c r="AM107" i="1"/>
  <c r="AL107" i="1"/>
  <c r="AK107" i="1"/>
  <c r="AJ107" i="1"/>
  <c r="AH107" i="1"/>
  <c r="AG107" i="1"/>
  <c r="AF107" i="1"/>
  <c r="AE107" i="1"/>
  <c r="AD107" i="1"/>
  <c r="AC107" i="1"/>
  <c r="AA107" i="1"/>
  <c r="Z107" i="1"/>
  <c r="Y107" i="1"/>
  <c r="X107" i="1"/>
  <c r="W107" i="1"/>
  <c r="V107" i="1"/>
  <c r="T107" i="1"/>
  <c r="S107" i="1"/>
  <c r="R107" i="1"/>
  <c r="Q107" i="1"/>
  <c r="O107" i="1"/>
  <c r="N107" i="1"/>
  <c r="AV104" i="1"/>
  <c r="AU104" i="1"/>
  <c r="AT104" i="1"/>
  <c r="AS104" i="1"/>
  <c r="AR104" i="1"/>
  <c r="AQ104" i="1"/>
  <c r="AO104" i="1"/>
  <c r="AN104" i="1"/>
  <c r="AM104" i="1"/>
  <c r="AL104" i="1"/>
  <c r="AK104" i="1"/>
  <c r="AJ104" i="1"/>
  <c r="AH104" i="1"/>
  <c r="AG104" i="1"/>
  <c r="AF104" i="1"/>
  <c r="AE104" i="1"/>
  <c r="AD104" i="1"/>
  <c r="AC104" i="1"/>
  <c r="AA104" i="1"/>
  <c r="Z104" i="1"/>
  <c r="Y104" i="1"/>
  <c r="X104" i="1"/>
  <c r="W104" i="1"/>
  <c r="V104" i="1"/>
  <c r="T104" i="1"/>
  <c r="S104" i="1"/>
  <c r="R104" i="1"/>
  <c r="Q104" i="1"/>
  <c r="P104" i="1"/>
  <c r="O104" i="1"/>
  <c r="N104" i="1"/>
  <c r="AV102" i="1"/>
  <c r="AU102" i="1"/>
  <c r="AT102" i="1"/>
  <c r="AS102" i="1"/>
  <c r="AR102" i="1"/>
  <c r="AQ102" i="1"/>
  <c r="AO102" i="1"/>
  <c r="AN102" i="1"/>
  <c r="AM102" i="1"/>
  <c r="AL102" i="1"/>
  <c r="AK102" i="1"/>
  <c r="AJ102" i="1"/>
  <c r="AH102" i="1"/>
  <c r="AG102" i="1"/>
  <c r="AF102" i="1"/>
  <c r="AE102" i="1"/>
  <c r="AD102" i="1"/>
  <c r="AC102" i="1"/>
  <c r="AA102" i="1"/>
  <c r="Z102" i="1"/>
  <c r="Y102" i="1"/>
  <c r="X102" i="1"/>
  <c r="W102" i="1"/>
  <c r="V102" i="1"/>
  <c r="T102" i="1"/>
  <c r="S102" i="1"/>
  <c r="R102" i="1"/>
  <c r="Q102" i="1"/>
  <c r="O102" i="1"/>
  <c r="N102" i="1"/>
  <c r="AV99" i="1"/>
  <c r="AU99" i="1"/>
  <c r="AT99" i="1"/>
  <c r="AS99" i="1"/>
  <c r="AR99" i="1"/>
  <c r="AQ99" i="1"/>
  <c r="AO99" i="1"/>
  <c r="AN99" i="1"/>
  <c r="AM99" i="1"/>
  <c r="AL99" i="1"/>
  <c r="AK99" i="1"/>
  <c r="AJ99" i="1"/>
  <c r="AH99" i="1"/>
  <c r="AG99" i="1"/>
  <c r="AF99" i="1"/>
  <c r="AE99" i="1"/>
  <c r="AD99" i="1"/>
  <c r="AC99" i="1"/>
  <c r="AA99" i="1"/>
  <c r="Z99" i="1"/>
  <c r="Y99" i="1"/>
  <c r="X99" i="1"/>
  <c r="W99" i="1"/>
  <c r="V99" i="1"/>
  <c r="T99" i="1"/>
  <c r="S99" i="1"/>
  <c r="R99" i="1"/>
  <c r="Q99" i="1"/>
  <c r="P99" i="1"/>
  <c r="O99" i="1"/>
  <c r="N99" i="1"/>
  <c r="AV106" i="1"/>
  <c r="AU106" i="1"/>
  <c r="AT106" i="1"/>
  <c r="AS106" i="1"/>
  <c r="AR106" i="1"/>
  <c r="AQ106" i="1"/>
  <c r="AO106" i="1"/>
  <c r="AN106" i="1"/>
  <c r="AM106" i="1"/>
  <c r="AL106" i="1"/>
  <c r="AK106" i="1"/>
  <c r="AJ106" i="1"/>
  <c r="AH106" i="1"/>
  <c r="AG106" i="1"/>
  <c r="AF106" i="1"/>
  <c r="AE106" i="1"/>
  <c r="AD106" i="1"/>
  <c r="AC106" i="1"/>
  <c r="AA106" i="1"/>
  <c r="Z106" i="1"/>
  <c r="Y106" i="1"/>
  <c r="X106" i="1"/>
  <c r="W106" i="1"/>
  <c r="V106" i="1"/>
  <c r="T106" i="1"/>
  <c r="S106" i="1"/>
  <c r="R106" i="1"/>
  <c r="Q106" i="1"/>
  <c r="P106" i="1"/>
  <c r="O106" i="1"/>
  <c r="N106" i="1"/>
  <c r="AV98" i="1"/>
  <c r="AU98" i="1"/>
  <c r="AT98" i="1"/>
  <c r="AS98" i="1"/>
  <c r="AR98" i="1"/>
  <c r="AQ98" i="1"/>
  <c r="AO98" i="1"/>
  <c r="AN98" i="1"/>
  <c r="AM98" i="1"/>
  <c r="AL98" i="1"/>
  <c r="AK98" i="1"/>
  <c r="AJ98" i="1"/>
  <c r="AH98" i="1"/>
  <c r="AG98" i="1"/>
  <c r="AF98" i="1"/>
  <c r="AE98" i="1"/>
  <c r="AD98" i="1"/>
  <c r="AC98" i="1"/>
  <c r="AA98" i="1"/>
  <c r="Z98" i="1"/>
  <c r="Y98" i="1"/>
  <c r="X98" i="1"/>
  <c r="W98" i="1"/>
  <c r="V98" i="1"/>
  <c r="T98" i="1"/>
  <c r="S98" i="1"/>
  <c r="R98" i="1"/>
  <c r="Q98" i="1"/>
  <c r="O98" i="1"/>
  <c r="N98" i="1"/>
  <c r="AV97" i="1"/>
  <c r="AU97" i="1"/>
  <c r="AT97" i="1"/>
  <c r="AS97" i="1"/>
  <c r="AR97" i="1"/>
  <c r="AQ97" i="1"/>
  <c r="AO97" i="1"/>
  <c r="AN97" i="1"/>
  <c r="AM97" i="1"/>
  <c r="AL97" i="1"/>
  <c r="AK97" i="1"/>
  <c r="AJ97" i="1"/>
  <c r="AH97" i="1"/>
  <c r="AG97" i="1"/>
  <c r="AF97" i="1"/>
  <c r="AE97" i="1"/>
  <c r="AD97" i="1"/>
  <c r="AC97" i="1"/>
  <c r="AA97" i="1"/>
  <c r="Z97" i="1"/>
  <c r="Y97" i="1"/>
  <c r="X97" i="1"/>
  <c r="W97" i="1"/>
  <c r="V97" i="1"/>
  <c r="T97" i="1"/>
  <c r="S97" i="1"/>
  <c r="R97" i="1"/>
  <c r="Q97" i="1"/>
  <c r="P97" i="1"/>
  <c r="N97" i="1"/>
  <c r="AV96" i="1"/>
  <c r="AU96" i="1"/>
  <c r="AT96" i="1"/>
  <c r="AS96" i="1"/>
  <c r="AR96" i="1"/>
  <c r="AQ96" i="1"/>
  <c r="AO96" i="1"/>
  <c r="AN96" i="1"/>
  <c r="AM96" i="1"/>
  <c r="AL96" i="1"/>
  <c r="AK96" i="1"/>
  <c r="AJ96" i="1"/>
  <c r="AH96" i="1"/>
  <c r="AG96" i="1"/>
  <c r="AF96" i="1"/>
  <c r="AE96" i="1"/>
  <c r="AD96" i="1"/>
  <c r="AC96" i="1"/>
  <c r="AA96" i="1"/>
  <c r="Z96" i="1"/>
  <c r="Y96" i="1"/>
  <c r="X96" i="1"/>
  <c r="W96" i="1"/>
  <c r="V96" i="1"/>
  <c r="T96" i="1"/>
  <c r="S96" i="1"/>
  <c r="R96" i="1"/>
  <c r="Q96" i="1"/>
  <c r="O96" i="1"/>
  <c r="N96" i="1"/>
  <c r="AV103" i="1"/>
  <c r="AU103" i="1"/>
  <c r="AT103" i="1"/>
  <c r="AS103" i="1"/>
  <c r="AR103" i="1"/>
  <c r="AQ103" i="1"/>
  <c r="AO103" i="1"/>
  <c r="AN103" i="1"/>
  <c r="AM103" i="1"/>
  <c r="AL103" i="1"/>
  <c r="AK103" i="1"/>
  <c r="AJ103" i="1"/>
  <c r="AH103" i="1"/>
  <c r="AG103" i="1"/>
  <c r="AF103" i="1"/>
  <c r="AE103" i="1"/>
  <c r="AD103" i="1"/>
  <c r="AC103" i="1"/>
  <c r="AA103" i="1"/>
  <c r="Z103" i="1"/>
  <c r="Y103" i="1"/>
  <c r="W103" i="1"/>
  <c r="V103" i="1"/>
  <c r="T103" i="1"/>
  <c r="S103" i="1"/>
  <c r="R103" i="1"/>
  <c r="Q103" i="1"/>
  <c r="O103" i="1"/>
  <c r="N103" i="1"/>
  <c r="AV95" i="1"/>
  <c r="AU95" i="1"/>
  <c r="AT95" i="1"/>
  <c r="AS95" i="1"/>
  <c r="AR95" i="1"/>
  <c r="AQ95" i="1"/>
  <c r="AO95" i="1"/>
  <c r="AN95" i="1"/>
  <c r="AM95" i="1"/>
  <c r="AL95" i="1"/>
  <c r="AK95" i="1"/>
  <c r="AJ95" i="1"/>
  <c r="AH95" i="1"/>
  <c r="AG95" i="1"/>
  <c r="AF95" i="1"/>
  <c r="AE95" i="1"/>
  <c r="AD95" i="1"/>
  <c r="AC95" i="1"/>
  <c r="AA95" i="1"/>
  <c r="Z95" i="1"/>
  <c r="Y95" i="1"/>
  <c r="X95" i="1"/>
  <c r="W95" i="1"/>
  <c r="V95" i="1"/>
  <c r="T95" i="1"/>
  <c r="S95" i="1"/>
  <c r="R95" i="1"/>
  <c r="Q95" i="1"/>
  <c r="P95" i="1"/>
  <c r="O95" i="1"/>
  <c r="N95" i="1"/>
  <c r="AV94" i="1"/>
  <c r="AU94" i="1"/>
  <c r="AT94" i="1"/>
  <c r="AS94" i="1"/>
  <c r="AR94" i="1"/>
  <c r="AQ94" i="1"/>
  <c r="AO94" i="1"/>
  <c r="AN94" i="1"/>
  <c r="AM94" i="1"/>
  <c r="AL94" i="1"/>
  <c r="AK94" i="1"/>
  <c r="AJ94" i="1"/>
  <c r="AH94" i="1"/>
  <c r="AG94" i="1"/>
  <c r="AF94" i="1"/>
  <c r="AE94" i="1"/>
  <c r="AD94" i="1"/>
  <c r="AC94" i="1"/>
  <c r="AA94" i="1"/>
  <c r="Z94" i="1"/>
  <c r="Y94" i="1"/>
  <c r="X94" i="1"/>
  <c r="W94" i="1"/>
  <c r="V94" i="1"/>
  <c r="T94" i="1"/>
  <c r="S94" i="1"/>
  <c r="R94" i="1"/>
  <c r="Q94" i="1"/>
  <c r="O94" i="1"/>
  <c r="N94" i="1"/>
  <c r="AV91" i="1"/>
  <c r="AU91" i="1"/>
  <c r="AT91" i="1"/>
  <c r="AS91" i="1"/>
  <c r="AR91" i="1"/>
  <c r="AQ91" i="1"/>
  <c r="AO91" i="1"/>
  <c r="AN91" i="1"/>
  <c r="AM91" i="1"/>
  <c r="AL91" i="1"/>
  <c r="AK91" i="1"/>
  <c r="AJ91" i="1"/>
  <c r="AH91" i="1"/>
  <c r="AG91" i="1"/>
  <c r="AF91" i="1"/>
  <c r="AE91" i="1"/>
  <c r="AD91" i="1"/>
  <c r="AC91" i="1"/>
  <c r="AA91" i="1"/>
  <c r="Z91" i="1"/>
  <c r="Y91" i="1"/>
  <c r="X91" i="1"/>
  <c r="W91" i="1"/>
  <c r="V91" i="1"/>
  <c r="T91" i="1"/>
  <c r="S91" i="1"/>
  <c r="R91" i="1"/>
  <c r="P91" i="1"/>
  <c r="O91" i="1"/>
  <c r="N91" i="1"/>
  <c r="AV93" i="1"/>
  <c r="AU93" i="1"/>
  <c r="AT93" i="1"/>
  <c r="AS93" i="1"/>
  <c r="AR93" i="1"/>
  <c r="AQ93" i="1"/>
  <c r="AO93" i="1"/>
  <c r="AN93" i="1"/>
  <c r="AM93" i="1"/>
  <c r="AL93" i="1"/>
  <c r="AK93" i="1"/>
  <c r="AJ93" i="1"/>
  <c r="AH93" i="1"/>
  <c r="AG93" i="1"/>
  <c r="AF93" i="1"/>
  <c r="AE93" i="1"/>
  <c r="AD93" i="1"/>
  <c r="AC93" i="1"/>
  <c r="AA93" i="1"/>
  <c r="Z93" i="1"/>
  <c r="Y93" i="1"/>
  <c r="X93" i="1"/>
  <c r="W93" i="1"/>
  <c r="V93" i="1"/>
  <c r="T93" i="1"/>
  <c r="S93" i="1"/>
  <c r="R93" i="1"/>
  <c r="Q93" i="1"/>
  <c r="O93" i="1"/>
  <c r="N93" i="1"/>
  <c r="AV92" i="1"/>
  <c r="AU92" i="1"/>
  <c r="AT92" i="1"/>
  <c r="AS92" i="1"/>
  <c r="AR92" i="1"/>
  <c r="AQ92" i="1"/>
  <c r="AO92" i="1"/>
  <c r="AN92" i="1"/>
  <c r="AM92" i="1"/>
  <c r="AL92" i="1"/>
  <c r="AK92" i="1"/>
  <c r="AJ92" i="1"/>
  <c r="AH92" i="1"/>
  <c r="AG92" i="1"/>
  <c r="AF92" i="1"/>
  <c r="AE92" i="1"/>
  <c r="AD92" i="1"/>
  <c r="AC92" i="1"/>
  <c r="AA92" i="1"/>
  <c r="Z92" i="1"/>
  <c r="Y92" i="1"/>
  <c r="X92" i="1"/>
  <c r="W92" i="1"/>
  <c r="V92" i="1"/>
  <c r="T92" i="1"/>
  <c r="S92" i="1"/>
  <c r="R92" i="1"/>
  <c r="Q92" i="1"/>
  <c r="P92" i="1"/>
  <c r="O92" i="1"/>
  <c r="N92" i="1"/>
  <c r="AV76" i="1"/>
  <c r="AU76" i="1"/>
  <c r="AT76" i="1"/>
  <c r="AS76" i="1"/>
  <c r="AR76" i="1"/>
  <c r="AQ76" i="1"/>
  <c r="AO76" i="1"/>
  <c r="AN76" i="1"/>
  <c r="AM76" i="1"/>
  <c r="AL76" i="1"/>
  <c r="AK76" i="1"/>
  <c r="AJ76" i="1"/>
  <c r="AH76" i="1"/>
  <c r="AG76" i="1"/>
  <c r="AF76" i="1"/>
  <c r="AE76" i="1"/>
  <c r="AD76" i="1"/>
  <c r="AC76" i="1"/>
  <c r="AA76" i="1"/>
  <c r="Z76" i="1"/>
  <c r="Y76" i="1"/>
  <c r="X76" i="1"/>
  <c r="W76" i="1"/>
  <c r="V76" i="1"/>
  <c r="T76" i="1"/>
  <c r="S76" i="1"/>
  <c r="R76" i="1"/>
  <c r="Q76" i="1"/>
  <c r="P76" i="1"/>
  <c r="O76" i="1"/>
  <c r="N76" i="1"/>
  <c r="AV74" i="1"/>
  <c r="AU74" i="1"/>
  <c r="AT74" i="1"/>
  <c r="AS74" i="1"/>
  <c r="AR74" i="1"/>
  <c r="AQ74" i="1"/>
  <c r="AO74" i="1"/>
  <c r="AN74" i="1"/>
  <c r="AM74" i="1"/>
  <c r="AL74" i="1"/>
  <c r="AK74" i="1"/>
  <c r="AJ74" i="1"/>
  <c r="AH74" i="1"/>
  <c r="AG74" i="1"/>
  <c r="AF74" i="1"/>
  <c r="AE74" i="1"/>
  <c r="AD74" i="1"/>
  <c r="AC74" i="1"/>
  <c r="AA74" i="1"/>
  <c r="Z74" i="1"/>
  <c r="Y74" i="1"/>
  <c r="X74" i="1"/>
  <c r="W74" i="1"/>
  <c r="V74" i="1"/>
  <c r="T74" i="1"/>
  <c r="R74" i="1"/>
  <c r="Q74" i="1"/>
  <c r="P74" i="1"/>
  <c r="O74" i="1"/>
  <c r="N74" i="1"/>
  <c r="AV90" i="1"/>
  <c r="AU90" i="1"/>
  <c r="AT90" i="1"/>
  <c r="AS90" i="1"/>
  <c r="AR90" i="1"/>
  <c r="AQ90" i="1"/>
  <c r="AO90" i="1"/>
  <c r="AN90" i="1"/>
  <c r="AM90" i="1"/>
  <c r="AL90" i="1"/>
  <c r="AK90" i="1"/>
  <c r="AJ90" i="1"/>
  <c r="AH90" i="1"/>
  <c r="AG90" i="1"/>
  <c r="AF90" i="1"/>
  <c r="AE90" i="1"/>
  <c r="AD90" i="1"/>
  <c r="AC90" i="1"/>
  <c r="AA90" i="1"/>
  <c r="Z90" i="1"/>
  <c r="Y90" i="1"/>
  <c r="X90" i="1"/>
  <c r="W90" i="1"/>
  <c r="V90" i="1"/>
  <c r="T90" i="1"/>
  <c r="S90" i="1"/>
  <c r="R90" i="1"/>
  <c r="Q90" i="1"/>
  <c r="P90" i="1"/>
  <c r="O90" i="1"/>
  <c r="N90" i="1"/>
  <c r="AV73" i="1"/>
  <c r="AU73" i="1"/>
  <c r="AT73" i="1"/>
  <c r="AS73" i="1"/>
  <c r="AR73" i="1"/>
  <c r="AQ73" i="1"/>
  <c r="AO73" i="1"/>
  <c r="AN73" i="1"/>
  <c r="AM73" i="1"/>
  <c r="AL73" i="1"/>
  <c r="AK73" i="1"/>
  <c r="AJ73" i="1"/>
  <c r="AH73" i="1"/>
  <c r="AG73" i="1"/>
  <c r="AF73" i="1"/>
  <c r="AE73" i="1"/>
  <c r="AD73" i="1"/>
  <c r="AC73" i="1"/>
  <c r="AA73" i="1"/>
  <c r="Z73" i="1"/>
  <c r="Y73" i="1"/>
  <c r="X73" i="1"/>
  <c r="W73" i="1"/>
  <c r="V73" i="1"/>
  <c r="T73" i="1"/>
  <c r="S73" i="1"/>
  <c r="Q73" i="1"/>
  <c r="P73" i="1"/>
  <c r="O73" i="1"/>
  <c r="N73" i="1"/>
  <c r="AV89" i="1"/>
  <c r="AU89" i="1"/>
  <c r="AT89" i="1"/>
  <c r="AS89" i="1"/>
  <c r="AR89" i="1"/>
  <c r="AQ89" i="1"/>
  <c r="AO89" i="1"/>
  <c r="AN89" i="1"/>
  <c r="AM89" i="1"/>
  <c r="AL89" i="1"/>
  <c r="AK89" i="1"/>
  <c r="AJ89" i="1"/>
  <c r="AH89" i="1"/>
  <c r="AG89" i="1"/>
  <c r="AF89" i="1"/>
  <c r="AE89" i="1"/>
  <c r="AD89" i="1"/>
  <c r="AC89" i="1"/>
  <c r="AA89" i="1"/>
  <c r="Z89" i="1"/>
  <c r="Y89" i="1"/>
  <c r="X89" i="1"/>
  <c r="W89" i="1"/>
  <c r="V89" i="1"/>
  <c r="T89" i="1"/>
  <c r="S89" i="1"/>
  <c r="R89" i="1"/>
  <c r="Q89" i="1"/>
  <c r="P89" i="1"/>
  <c r="O89" i="1"/>
  <c r="N89" i="1"/>
  <c r="AV88" i="1"/>
  <c r="AU88" i="1"/>
  <c r="AT88" i="1"/>
  <c r="AS88" i="1"/>
  <c r="AR88" i="1"/>
  <c r="AQ88" i="1"/>
  <c r="AO88" i="1"/>
  <c r="AN88" i="1"/>
  <c r="AM88" i="1"/>
  <c r="AL88" i="1"/>
  <c r="AK88" i="1"/>
  <c r="AJ88" i="1"/>
  <c r="AH88" i="1"/>
  <c r="AG88" i="1"/>
  <c r="AF88" i="1"/>
  <c r="AE88" i="1"/>
  <c r="AD88" i="1"/>
  <c r="AC88" i="1"/>
  <c r="AA88" i="1"/>
  <c r="Z88" i="1"/>
  <c r="Y88" i="1"/>
  <c r="X88" i="1"/>
  <c r="W88" i="1"/>
  <c r="V88" i="1"/>
  <c r="T88" i="1"/>
  <c r="S88" i="1"/>
  <c r="R88" i="1"/>
  <c r="P88" i="1"/>
  <c r="O88" i="1"/>
  <c r="N88" i="1"/>
  <c r="AV87" i="1"/>
  <c r="AU87" i="1"/>
  <c r="AT87" i="1"/>
  <c r="AS87" i="1"/>
  <c r="AR87" i="1"/>
  <c r="AQ87" i="1"/>
  <c r="AO87" i="1"/>
  <c r="AN87" i="1"/>
  <c r="AM87" i="1"/>
  <c r="AL87" i="1"/>
  <c r="AK87" i="1"/>
  <c r="AJ87" i="1"/>
  <c r="AH87" i="1"/>
  <c r="AG87" i="1"/>
  <c r="AF87" i="1"/>
  <c r="AE87" i="1"/>
  <c r="AD87" i="1"/>
  <c r="AC87" i="1"/>
  <c r="AA87" i="1"/>
  <c r="Z87" i="1"/>
  <c r="Y87" i="1"/>
  <c r="X87" i="1"/>
  <c r="W87" i="1"/>
  <c r="V87" i="1"/>
  <c r="T87" i="1"/>
  <c r="S87" i="1"/>
  <c r="R87" i="1"/>
  <c r="Q87" i="1"/>
  <c r="P87" i="1"/>
  <c r="O87" i="1"/>
  <c r="N87" i="1"/>
  <c r="AV14" i="1"/>
  <c r="AU14" i="1"/>
  <c r="AT14" i="1"/>
  <c r="AS14" i="1"/>
  <c r="AR14" i="1"/>
  <c r="AQ14" i="1"/>
  <c r="AO14" i="1"/>
  <c r="AN14" i="1"/>
  <c r="AM14" i="1"/>
  <c r="AL14" i="1"/>
  <c r="AK14" i="1"/>
  <c r="AJ14" i="1"/>
  <c r="AH14" i="1"/>
  <c r="AG14" i="1"/>
  <c r="AF14" i="1"/>
  <c r="AE14" i="1"/>
  <c r="AD14" i="1"/>
  <c r="AC14" i="1"/>
  <c r="AA14" i="1"/>
  <c r="Z14" i="1"/>
  <c r="Y14" i="1"/>
  <c r="X14" i="1"/>
  <c r="W14" i="1"/>
  <c r="V14" i="1"/>
  <c r="T14" i="1"/>
  <c r="S14" i="1"/>
  <c r="Q14" i="1"/>
  <c r="P14" i="1"/>
  <c r="O14" i="1"/>
  <c r="N14" i="1"/>
  <c r="AV105" i="1"/>
  <c r="AU105" i="1"/>
  <c r="AT105" i="1"/>
  <c r="AS105" i="1"/>
  <c r="AR105" i="1"/>
  <c r="AQ105" i="1"/>
  <c r="AO105" i="1"/>
  <c r="AN105" i="1"/>
  <c r="AM105" i="1"/>
  <c r="AL105" i="1"/>
  <c r="AK105" i="1"/>
  <c r="AJ105" i="1"/>
  <c r="AH105" i="1"/>
  <c r="AG105" i="1"/>
  <c r="AF105" i="1"/>
  <c r="AE105" i="1"/>
  <c r="AD105" i="1"/>
  <c r="AC105" i="1"/>
  <c r="AA105" i="1"/>
  <c r="Z105" i="1"/>
  <c r="Y105" i="1"/>
  <c r="X105" i="1"/>
  <c r="W105" i="1"/>
  <c r="V105" i="1"/>
  <c r="T105" i="1"/>
  <c r="S105" i="1"/>
  <c r="R105" i="1"/>
  <c r="Q105" i="1"/>
  <c r="P105" i="1"/>
  <c r="O105" i="1"/>
  <c r="N105" i="1"/>
  <c r="AV7" i="1"/>
  <c r="AU7" i="1"/>
  <c r="AT7" i="1"/>
  <c r="AS7" i="1"/>
  <c r="AR7" i="1"/>
  <c r="AQ7" i="1"/>
  <c r="AO7" i="1"/>
  <c r="AN7" i="1"/>
  <c r="AM7" i="1"/>
  <c r="AL7" i="1"/>
  <c r="AK7" i="1"/>
  <c r="AJ7" i="1"/>
  <c r="AH7" i="1"/>
  <c r="AG7" i="1"/>
  <c r="AF7" i="1"/>
  <c r="AE7" i="1"/>
  <c r="AD7" i="1"/>
  <c r="AC7" i="1"/>
  <c r="AA7" i="1"/>
  <c r="Z7" i="1"/>
  <c r="Y7" i="1"/>
  <c r="X7" i="1"/>
  <c r="W7" i="1"/>
  <c r="V7" i="1"/>
  <c r="T7" i="1"/>
  <c r="R7" i="1"/>
  <c r="Q7" i="1"/>
  <c r="P7" i="1"/>
  <c r="N7" i="1"/>
  <c r="AV84" i="1"/>
  <c r="AU84" i="1"/>
  <c r="AT84" i="1"/>
  <c r="AS84" i="1"/>
  <c r="AR84" i="1"/>
  <c r="AQ84" i="1"/>
  <c r="AO84" i="1"/>
  <c r="AN84" i="1"/>
  <c r="AM84" i="1"/>
  <c r="AL84" i="1"/>
  <c r="AK84" i="1"/>
  <c r="AJ84" i="1"/>
  <c r="AH84" i="1"/>
  <c r="AG84" i="1"/>
  <c r="AF84" i="1"/>
  <c r="AE84" i="1"/>
  <c r="AD84" i="1"/>
  <c r="AC84" i="1"/>
  <c r="AA84" i="1"/>
  <c r="Z84" i="1"/>
  <c r="Y84" i="1"/>
  <c r="X84" i="1"/>
  <c r="W84" i="1"/>
  <c r="V84" i="1"/>
  <c r="T84" i="1"/>
  <c r="S84" i="1"/>
  <c r="R84" i="1"/>
  <c r="Q84" i="1"/>
  <c r="P84" i="1"/>
  <c r="O84" i="1"/>
  <c r="N84" i="1"/>
  <c r="AV86" i="1"/>
  <c r="AU86" i="1"/>
  <c r="AT86" i="1"/>
  <c r="AS86" i="1"/>
  <c r="AR86" i="1"/>
  <c r="AQ86" i="1"/>
  <c r="AO86" i="1"/>
  <c r="AN86" i="1"/>
  <c r="AM86" i="1"/>
  <c r="AL86" i="1"/>
  <c r="AK86" i="1"/>
  <c r="AJ86" i="1"/>
  <c r="AH86" i="1"/>
  <c r="AG86" i="1"/>
  <c r="AF86" i="1"/>
  <c r="AE86" i="1"/>
  <c r="AD86" i="1"/>
  <c r="AC86" i="1"/>
  <c r="AA86" i="1"/>
  <c r="Z86" i="1"/>
  <c r="Y86" i="1"/>
  <c r="X86" i="1"/>
  <c r="W86" i="1"/>
  <c r="V86" i="1"/>
  <c r="T86" i="1"/>
  <c r="S86" i="1"/>
  <c r="R86" i="1"/>
  <c r="Q86" i="1"/>
  <c r="P86" i="1"/>
  <c r="O86" i="1"/>
  <c r="N86" i="1"/>
  <c r="AV85" i="1"/>
  <c r="AU85" i="1"/>
  <c r="AT85" i="1"/>
  <c r="AS85" i="1"/>
  <c r="AR85" i="1"/>
  <c r="AQ85" i="1"/>
  <c r="AO85" i="1"/>
  <c r="AN85" i="1"/>
  <c r="AM85" i="1"/>
  <c r="AL85" i="1"/>
  <c r="AK85" i="1"/>
  <c r="AJ85" i="1"/>
  <c r="AH85" i="1"/>
  <c r="AG85" i="1"/>
  <c r="AF85" i="1"/>
  <c r="AE85" i="1"/>
  <c r="AD85" i="1"/>
  <c r="AC85" i="1"/>
  <c r="AA85" i="1"/>
  <c r="Z85" i="1"/>
  <c r="Y85" i="1"/>
  <c r="X85" i="1"/>
  <c r="W85" i="1"/>
  <c r="V85" i="1"/>
  <c r="T85" i="1"/>
  <c r="S85" i="1"/>
  <c r="R85" i="1"/>
  <c r="Q85" i="1"/>
  <c r="P85" i="1"/>
  <c r="O85" i="1"/>
  <c r="N85" i="1"/>
  <c r="AV83" i="1"/>
  <c r="AU83" i="1"/>
  <c r="AT83" i="1"/>
  <c r="AS83" i="1"/>
  <c r="AR83" i="1"/>
  <c r="AQ83" i="1"/>
  <c r="AO83" i="1"/>
  <c r="AN83" i="1"/>
  <c r="AM83" i="1"/>
  <c r="AL83" i="1"/>
  <c r="AK83" i="1"/>
  <c r="AJ83" i="1"/>
  <c r="AH83" i="1"/>
  <c r="AG83" i="1"/>
  <c r="AF83" i="1"/>
  <c r="AE83" i="1"/>
  <c r="AD83" i="1"/>
  <c r="AC83" i="1"/>
  <c r="AA83" i="1"/>
  <c r="Z83" i="1"/>
  <c r="Y83" i="1"/>
  <c r="X83" i="1"/>
  <c r="W83" i="1"/>
  <c r="V83" i="1"/>
  <c r="T83" i="1"/>
  <c r="S83" i="1"/>
  <c r="R83" i="1"/>
  <c r="Q83" i="1"/>
  <c r="P83" i="1"/>
  <c r="O83" i="1"/>
  <c r="N83" i="1"/>
  <c r="AV72" i="1"/>
  <c r="AU72" i="1"/>
  <c r="AT72" i="1"/>
  <c r="AS72" i="1"/>
  <c r="AR72" i="1"/>
  <c r="AQ72" i="1"/>
  <c r="AO72" i="1"/>
  <c r="AN72" i="1"/>
  <c r="AM72" i="1"/>
  <c r="AL72" i="1"/>
  <c r="AK72" i="1"/>
  <c r="AJ72" i="1"/>
  <c r="AH72" i="1"/>
  <c r="AG72" i="1"/>
  <c r="AF72" i="1"/>
  <c r="AE72" i="1"/>
  <c r="AD72" i="1"/>
  <c r="AC72" i="1"/>
  <c r="AA72" i="1"/>
  <c r="Z72" i="1"/>
  <c r="Y72" i="1"/>
  <c r="X72" i="1"/>
  <c r="W72" i="1"/>
  <c r="V72" i="1"/>
  <c r="T72" i="1"/>
  <c r="R72" i="1"/>
  <c r="Q72" i="1"/>
  <c r="P72" i="1"/>
  <c r="O72" i="1"/>
  <c r="N72" i="1"/>
  <c r="AV11" i="1"/>
  <c r="AU11" i="1"/>
  <c r="AT11" i="1"/>
  <c r="AS11" i="1"/>
  <c r="AR11" i="1"/>
  <c r="AQ11" i="1"/>
  <c r="AO11" i="1"/>
  <c r="AN11" i="1"/>
  <c r="AM11" i="1"/>
  <c r="AL11" i="1"/>
  <c r="AK11" i="1"/>
  <c r="AJ11" i="1"/>
  <c r="AH11" i="1"/>
  <c r="AG11" i="1"/>
  <c r="AF11" i="1"/>
  <c r="AE11" i="1"/>
  <c r="AD11" i="1"/>
  <c r="AC11" i="1"/>
  <c r="AA11" i="1"/>
  <c r="Z11" i="1"/>
  <c r="Y11" i="1"/>
  <c r="W11" i="1"/>
  <c r="V11" i="1"/>
  <c r="T11" i="1"/>
  <c r="S11" i="1"/>
  <c r="R11" i="1"/>
  <c r="P11" i="1"/>
  <c r="O11" i="1"/>
  <c r="N11" i="1"/>
  <c r="AV6" i="1"/>
  <c r="AU6" i="1"/>
  <c r="AT6" i="1"/>
  <c r="AS6" i="1"/>
  <c r="AR6" i="1"/>
  <c r="AQ6" i="1"/>
  <c r="AO6" i="1"/>
  <c r="AN6" i="1"/>
  <c r="AM6" i="1"/>
  <c r="AL6" i="1"/>
  <c r="AK6" i="1"/>
  <c r="AJ6" i="1"/>
  <c r="AH6" i="1"/>
  <c r="AG6" i="1"/>
  <c r="AF6" i="1"/>
  <c r="AE6" i="1"/>
  <c r="AD6" i="1"/>
  <c r="AC6" i="1"/>
  <c r="AA6" i="1"/>
  <c r="Z6" i="1"/>
  <c r="Y6" i="1"/>
  <c r="X6" i="1"/>
  <c r="W6" i="1"/>
  <c r="V6" i="1"/>
  <c r="T6" i="1"/>
  <c r="S6" i="1"/>
  <c r="R6" i="1"/>
  <c r="P6" i="1"/>
  <c r="N6" i="1"/>
  <c r="AV4" i="1"/>
  <c r="AU4" i="1"/>
  <c r="AT4" i="1"/>
  <c r="AS4" i="1"/>
  <c r="BD4" i="1" s="1"/>
  <c r="AQ4" i="1"/>
  <c r="AO4" i="1"/>
  <c r="AN4" i="1"/>
  <c r="AM4" i="1"/>
  <c r="AK4" i="1"/>
  <c r="AJ4" i="1"/>
  <c r="AH4" i="1"/>
  <c r="AG4" i="1"/>
  <c r="AF4" i="1"/>
  <c r="AD4" i="1"/>
  <c r="AC4" i="1"/>
  <c r="AA4" i="1"/>
  <c r="Z4" i="1"/>
  <c r="Y4" i="1"/>
  <c r="W4" i="1"/>
  <c r="V4" i="1"/>
  <c r="T4" i="1"/>
  <c r="S4" i="1"/>
  <c r="R4" i="1"/>
  <c r="P4" i="1"/>
  <c r="O4" i="1"/>
  <c r="N4" i="1"/>
  <c r="AV17" i="1"/>
  <c r="AU17" i="1"/>
  <c r="AT17" i="1"/>
  <c r="AS17" i="1"/>
  <c r="AR17" i="1"/>
  <c r="AQ17" i="1"/>
  <c r="AO17" i="1"/>
  <c r="AN17" i="1"/>
  <c r="AM17" i="1"/>
  <c r="AL17" i="1"/>
  <c r="AK17" i="1"/>
  <c r="AJ17" i="1"/>
  <c r="AH17" i="1"/>
  <c r="AG17" i="1"/>
  <c r="AF17" i="1"/>
  <c r="AE17" i="1"/>
  <c r="AD17" i="1"/>
  <c r="AC17" i="1"/>
  <c r="AA17" i="1"/>
  <c r="Z17" i="1"/>
  <c r="Y17" i="1"/>
  <c r="X17" i="1"/>
  <c r="W17" i="1"/>
  <c r="V17" i="1"/>
  <c r="T17" i="1"/>
  <c r="S17" i="1"/>
  <c r="Q17" i="1"/>
  <c r="P17" i="1"/>
  <c r="O17" i="1"/>
  <c r="N17" i="1"/>
  <c r="AV12" i="1"/>
  <c r="AU12" i="1"/>
  <c r="AT12" i="1"/>
  <c r="AS12" i="1"/>
  <c r="AR12" i="1"/>
  <c r="AQ12" i="1"/>
  <c r="AO12" i="1"/>
  <c r="AN12" i="1"/>
  <c r="AM12" i="1"/>
  <c r="AL12" i="1"/>
  <c r="AK12" i="1"/>
  <c r="AJ12" i="1"/>
  <c r="AH12" i="1"/>
  <c r="AG12" i="1"/>
  <c r="AF12" i="1"/>
  <c r="AE12" i="1"/>
  <c r="AD12" i="1"/>
  <c r="AC12" i="1"/>
  <c r="AA12" i="1"/>
  <c r="Z12" i="1"/>
  <c r="X12" i="1"/>
  <c r="W12" i="1"/>
  <c r="V12" i="1"/>
  <c r="T12" i="1"/>
  <c r="S12" i="1"/>
  <c r="R12" i="1"/>
  <c r="P12" i="1"/>
  <c r="O12" i="1"/>
  <c r="N12" i="1"/>
  <c r="AV80" i="1"/>
  <c r="AU80" i="1"/>
  <c r="AT80" i="1"/>
  <c r="AS80" i="1"/>
  <c r="AR80" i="1"/>
  <c r="AQ80" i="1"/>
  <c r="AO80" i="1"/>
  <c r="AN80" i="1"/>
  <c r="AM80" i="1"/>
  <c r="AL80" i="1"/>
  <c r="AK80" i="1"/>
  <c r="AJ80" i="1"/>
  <c r="AH80" i="1"/>
  <c r="AG80" i="1"/>
  <c r="AF80" i="1"/>
  <c r="AE80" i="1"/>
  <c r="AD80" i="1"/>
  <c r="AC80" i="1"/>
  <c r="AA80" i="1"/>
  <c r="Z80" i="1"/>
  <c r="Y80" i="1"/>
  <c r="X80" i="1"/>
  <c r="W80" i="1"/>
  <c r="V80" i="1"/>
  <c r="T80" i="1"/>
  <c r="S80" i="1"/>
  <c r="R80" i="1"/>
  <c r="P80" i="1"/>
  <c r="O80" i="1"/>
  <c r="N80" i="1"/>
  <c r="AV5" i="1"/>
  <c r="AU5" i="1"/>
  <c r="AT5" i="1"/>
  <c r="AS5" i="1"/>
  <c r="AR5" i="1"/>
  <c r="AQ5" i="1"/>
  <c r="AO5" i="1"/>
  <c r="AN5" i="1"/>
  <c r="AM5" i="1"/>
  <c r="AL5" i="1"/>
  <c r="AK5" i="1"/>
  <c r="AJ5" i="1"/>
  <c r="AH5" i="1"/>
  <c r="AG5" i="1"/>
  <c r="AF5" i="1"/>
  <c r="AE5" i="1"/>
  <c r="AD5" i="1"/>
  <c r="AC5" i="1"/>
  <c r="AA5" i="1"/>
  <c r="Z5" i="1"/>
  <c r="Y5" i="1"/>
  <c r="W5" i="1"/>
  <c r="V5" i="1"/>
  <c r="T5" i="1"/>
  <c r="S5" i="1"/>
  <c r="R5" i="1"/>
  <c r="P5" i="1"/>
  <c r="O5" i="1"/>
  <c r="N5" i="1"/>
  <c r="AV13" i="1"/>
  <c r="AU13" i="1"/>
  <c r="AT13" i="1"/>
  <c r="AS13" i="1"/>
  <c r="AR13" i="1"/>
  <c r="AQ13" i="1"/>
  <c r="AO13" i="1"/>
  <c r="AN13" i="1"/>
  <c r="AM13" i="1"/>
  <c r="AL13" i="1"/>
  <c r="AK13" i="1"/>
  <c r="AJ13" i="1"/>
  <c r="AH13" i="1"/>
  <c r="AG13" i="1"/>
  <c r="AF13" i="1"/>
  <c r="AE13" i="1"/>
  <c r="AD13" i="1"/>
  <c r="AC13" i="1"/>
  <c r="AA13" i="1"/>
  <c r="Z13" i="1"/>
  <c r="Y13" i="1"/>
  <c r="X13" i="1"/>
  <c r="W13" i="1"/>
  <c r="V13" i="1"/>
  <c r="T13" i="1"/>
  <c r="S13" i="1"/>
  <c r="R13" i="1"/>
  <c r="P13" i="1"/>
  <c r="O13" i="1"/>
  <c r="N13" i="1"/>
  <c r="AV111" i="1"/>
  <c r="AU111" i="1"/>
  <c r="AT111" i="1"/>
  <c r="AS111" i="1"/>
  <c r="AR111" i="1"/>
  <c r="AQ111" i="1"/>
  <c r="AO111" i="1"/>
  <c r="AN111" i="1"/>
  <c r="AM111" i="1"/>
  <c r="AL111" i="1"/>
  <c r="AK111" i="1"/>
  <c r="AJ111" i="1"/>
  <c r="AH111" i="1"/>
  <c r="AG111" i="1"/>
  <c r="AF111" i="1"/>
  <c r="AE111" i="1"/>
  <c r="AD111" i="1"/>
  <c r="AC111" i="1"/>
  <c r="AA111" i="1"/>
  <c r="Z111" i="1"/>
  <c r="Y111" i="1"/>
  <c r="X111" i="1"/>
  <c r="W111" i="1"/>
  <c r="V111" i="1"/>
  <c r="T111" i="1"/>
  <c r="S111" i="1"/>
  <c r="R111" i="1"/>
  <c r="Q111" i="1"/>
  <c r="P111" i="1"/>
  <c r="O111" i="1"/>
  <c r="N111" i="1"/>
  <c r="AV78" i="1"/>
  <c r="AU78" i="1"/>
  <c r="AT78" i="1"/>
  <c r="AS78" i="1"/>
  <c r="AR78" i="1"/>
  <c r="AQ78" i="1"/>
  <c r="AO78" i="1"/>
  <c r="AN78" i="1"/>
  <c r="AM78" i="1"/>
  <c r="AL78" i="1"/>
  <c r="AK78" i="1"/>
  <c r="AJ78" i="1"/>
  <c r="AH78" i="1"/>
  <c r="AG78" i="1"/>
  <c r="AF78" i="1"/>
  <c r="AE78" i="1"/>
  <c r="AD78" i="1"/>
  <c r="AC78" i="1"/>
  <c r="AA78" i="1"/>
  <c r="Z78" i="1"/>
  <c r="Y78" i="1"/>
  <c r="X78" i="1"/>
  <c r="W78" i="1"/>
  <c r="V78" i="1"/>
  <c r="T78" i="1"/>
  <c r="S78" i="1"/>
  <c r="R78" i="1"/>
  <c r="P78" i="1"/>
  <c r="O78" i="1"/>
  <c r="N78" i="1"/>
  <c r="AV16" i="1"/>
  <c r="AU16" i="1"/>
  <c r="AT16" i="1"/>
  <c r="AS16" i="1"/>
  <c r="AR16" i="1"/>
  <c r="AQ16" i="1"/>
  <c r="AO16" i="1"/>
  <c r="AN16" i="1"/>
  <c r="AM16" i="1"/>
  <c r="AL16" i="1"/>
  <c r="AK16" i="1"/>
  <c r="AJ16" i="1"/>
  <c r="AH16" i="1"/>
  <c r="AG16" i="1"/>
  <c r="AF16" i="1"/>
  <c r="AE16" i="1"/>
  <c r="AD16" i="1"/>
  <c r="AC16" i="1"/>
  <c r="AA16" i="1"/>
  <c r="Z16" i="1"/>
  <c r="Y16" i="1"/>
  <c r="X16" i="1"/>
  <c r="W16" i="1"/>
  <c r="V16" i="1"/>
  <c r="T16" i="1"/>
  <c r="R16" i="1"/>
  <c r="Q16" i="1"/>
  <c r="P16" i="1"/>
  <c r="O16" i="1"/>
  <c r="N16" i="1"/>
  <c r="AV108" i="1"/>
  <c r="AU108" i="1"/>
  <c r="AT108" i="1"/>
  <c r="AS108" i="1"/>
  <c r="AR108" i="1"/>
  <c r="AQ108" i="1"/>
  <c r="AO108" i="1"/>
  <c r="AN108" i="1"/>
  <c r="AM108" i="1"/>
  <c r="AL108" i="1"/>
  <c r="AK108" i="1"/>
  <c r="AJ108" i="1"/>
  <c r="AH108" i="1"/>
  <c r="AG108" i="1"/>
  <c r="AF108" i="1"/>
  <c r="AE108" i="1"/>
  <c r="AD108" i="1"/>
  <c r="AC108" i="1"/>
  <c r="AA108" i="1"/>
  <c r="Z108" i="1"/>
  <c r="X108" i="1"/>
  <c r="W108" i="1"/>
  <c r="V108" i="1"/>
  <c r="T108" i="1"/>
  <c r="S108" i="1"/>
  <c r="R108" i="1"/>
  <c r="P108" i="1"/>
  <c r="O108" i="1"/>
  <c r="N108" i="1"/>
  <c r="AV15" i="1"/>
  <c r="AU15" i="1"/>
  <c r="AT15" i="1"/>
  <c r="AS15" i="1"/>
  <c r="AR15" i="1"/>
  <c r="AQ15" i="1"/>
  <c r="AO15" i="1"/>
  <c r="AN15" i="1"/>
  <c r="AM15" i="1"/>
  <c r="AL15" i="1"/>
  <c r="AK15" i="1"/>
  <c r="AJ15" i="1"/>
  <c r="AH15" i="1"/>
  <c r="AG15" i="1"/>
  <c r="AF15" i="1"/>
  <c r="AE15" i="1"/>
  <c r="AD15" i="1"/>
  <c r="AC15" i="1"/>
  <c r="AA15" i="1"/>
  <c r="Z15" i="1"/>
  <c r="Y15" i="1"/>
  <c r="X15" i="1"/>
  <c r="W15" i="1"/>
  <c r="V15" i="1"/>
  <c r="T15" i="1"/>
  <c r="S15" i="1"/>
  <c r="Q15" i="1"/>
  <c r="P15" i="1"/>
  <c r="O15" i="1"/>
  <c r="N15" i="1"/>
  <c r="AV77" i="1"/>
  <c r="AU77" i="1"/>
  <c r="AT77" i="1"/>
  <c r="AS77" i="1"/>
  <c r="AR77" i="1"/>
  <c r="AQ77" i="1"/>
  <c r="AO77" i="1"/>
  <c r="AN77" i="1"/>
  <c r="AM77" i="1"/>
  <c r="AL77" i="1"/>
  <c r="AK77" i="1"/>
  <c r="AJ77" i="1"/>
  <c r="AH77" i="1"/>
  <c r="AG77" i="1"/>
  <c r="AF77" i="1"/>
  <c r="AE77" i="1"/>
  <c r="AD77" i="1"/>
  <c r="AC77" i="1"/>
  <c r="AA77" i="1"/>
  <c r="Z77" i="1"/>
  <c r="Y77" i="1"/>
  <c r="X77" i="1"/>
  <c r="W77" i="1"/>
  <c r="V77" i="1"/>
  <c r="T77" i="1"/>
  <c r="S77" i="1"/>
  <c r="Q77" i="1"/>
  <c r="P77" i="1"/>
  <c r="O77" i="1"/>
  <c r="N77" i="1"/>
  <c r="AV8" i="1"/>
  <c r="AU8" i="1"/>
  <c r="AT8" i="1"/>
  <c r="AS8" i="1"/>
  <c r="AR8" i="1"/>
  <c r="AQ8" i="1"/>
  <c r="AO8" i="1"/>
  <c r="AN8" i="1"/>
  <c r="AM8" i="1"/>
  <c r="AL8" i="1"/>
  <c r="AK8" i="1"/>
  <c r="AJ8" i="1"/>
  <c r="AH8" i="1"/>
  <c r="AG8" i="1"/>
  <c r="AF8" i="1"/>
  <c r="AE8" i="1"/>
  <c r="AD8" i="1"/>
  <c r="AC8" i="1"/>
  <c r="AA8" i="1"/>
  <c r="Z8" i="1"/>
  <c r="Y8" i="1"/>
  <c r="X8" i="1"/>
  <c r="W8" i="1"/>
  <c r="V8" i="1"/>
  <c r="T8" i="1"/>
  <c r="R8" i="1"/>
  <c r="Q8" i="1"/>
  <c r="P8" i="1"/>
  <c r="N8" i="1"/>
  <c r="AV81" i="1"/>
  <c r="AU81" i="1"/>
  <c r="AT81" i="1"/>
  <c r="AS81" i="1"/>
  <c r="AR81" i="1"/>
  <c r="AQ81" i="1"/>
  <c r="AO81" i="1"/>
  <c r="AN81" i="1"/>
  <c r="AM81" i="1"/>
  <c r="AL81" i="1"/>
  <c r="AK81" i="1"/>
  <c r="AJ81" i="1"/>
  <c r="AH81" i="1"/>
  <c r="AG81" i="1"/>
  <c r="AF81" i="1"/>
  <c r="AE81" i="1"/>
  <c r="AD81" i="1"/>
  <c r="AC81" i="1"/>
  <c r="AA81" i="1"/>
  <c r="Z81" i="1"/>
  <c r="Y81" i="1"/>
  <c r="X81" i="1"/>
  <c r="W81" i="1"/>
  <c r="V81" i="1"/>
  <c r="T81" i="1"/>
  <c r="S81" i="1"/>
  <c r="R81" i="1"/>
  <c r="Q81" i="1"/>
  <c r="P81" i="1"/>
  <c r="O81" i="1"/>
  <c r="N81" i="1"/>
  <c r="AV82" i="1"/>
  <c r="AU82" i="1"/>
  <c r="AT82" i="1"/>
  <c r="AS82" i="1"/>
  <c r="AR82" i="1"/>
  <c r="AQ82" i="1"/>
  <c r="AO82" i="1"/>
  <c r="AN82" i="1"/>
  <c r="AM82" i="1"/>
  <c r="AL82" i="1"/>
  <c r="AK82" i="1"/>
  <c r="AJ82" i="1"/>
  <c r="AH82" i="1"/>
  <c r="AG82" i="1"/>
  <c r="AF82" i="1"/>
  <c r="AE82" i="1"/>
  <c r="AD82" i="1"/>
  <c r="AC82" i="1"/>
  <c r="AA82" i="1"/>
  <c r="Z82" i="1"/>
  <c r="Y82" i="1"/>
  <c r="X82" i="1"/>
  <c r="W82" i="1"/>
  <c r="V82" i="1"/>
  <c r="T82" i="1"/>
  <c r="Q82" i="1"/>
  <c r="P82" i="1"/>
  <c r="O82" i="1"/>
  <c r="N82" i="1"/>
  <c r="AV79" i="1"/>
  <c r="AU79" i="1"/>
  <c r="AT79" i="1"/>
  <c r="AS79" i="1"/>
  <c r="AR79" i="1"/>
  <c r="AQ79" i="1"/>
  <c r="AO79" i="1"/>
  <c r="AN79" i="1"/>
  <c r="AM79" i="1"/>
  <c r="AL79" i="1"/>
  <c r="AK79" i="1"/>
  <c r="AJ79" i="1"/>
  <c r="AH79" i="1"/>
  <c r="AG79" i="1"/>
  <c r="AF79" i="1"/>
  <c r="AE79" i="1"/>
  <c r="AD79" i="1"/>
  <c r="AC79" i="1"/>
  <c r="AA79" i="1"/>
  <c r="Z79" i="1"/>
  <c r="Y79" i="1"/>
  <c r="X79" i="1"/>
  <c r="W79" i="1"/>
  <c r="V79" i="1"/>
  <c r="T79" i="1"/>
  <c r="R79" i="1"/>
  <c r="Q79" i="1"/>
  <c r="P79" i="1"/>
  <c r="N79" i="1"/>
  <c r="AV75" i="1"/>
  <c r="AU75" i="1"/>
  <c r="AT75" i="1"/>
  <c r="AS75" i="1"/>
  <c r="AR75" i="1"/>
  <c r="AQ75" i="1"/>
  <c r="AO75" i="1"/>
  <c r="AN75" i="1"/>
  <c r="AM75" i="1"/>
  <c r="AL75" i="1"/>
  <c r="AK75" i="1"/>
  <c r="AJ75" i="1"/>
  <c r="AH75" i="1"/>
  <c r="AG75" i="1"/>
  <c r="AF75" i="1"/>
  <c r="AE75" i="1"/>
  <c r="AD75" i="1"/>
  <c r="AC75" i="1"/>
  <c r="AA75" i="1"/>
  <c r="Z75" i="1"/>
  <c r="Y75" i="1"/>
  <c r="X75" i="1"/>
  <c r="W75" i="1"/>
  <c r="V75" i="1"/>
  <c r="T75" i="1"/>
  <c r="S75" i="1"/>
  <c r="R75" i="1"/>
  <c r="Q75" i="1"/>
  <c r="P75" i="1"/>
  <c r="O75" i="1"/>
  <c r="N75" i="1"/>
  <c r="AV10" i="1"/>
  <c r="AU10" i="1"/>
  <c r="AT10" i="1"/>
  <c r="AS10" i="1"/>
  <c r="AR10" i="1"/>
  <c r="AQ10" i="1"/>
  <c r="AO10" i="1"/>
  <c r="AN10" i="1"/>
  <c r="AM10" i="1"/>
  <c r="AL10" i="1"/>
  <c r="AK10" i="1"/>
  <c r="AJ10" i="1"/>
  <c r="AH10" i="1"/>
  <c r="AG10" i="1"/>
  <c r="AF10" i="1"/>
  <c r="AE10" i="1"/>
  <c r="AD10" i="1"/>
  <c r="AC10" i="1"/>
  <c r="AA10" i="1"/>
  <c r="Z10" i="1"/>
  <c r="Y10" i="1"/>
  <c r="X10" i="1"/>
  <c r="W10" i="1"/>
  <c r="V10" i="1"/>
  <c r="T10" i="1"/>
  <c r="Q10" i="1"/>
  <c r="P10" i="1"/>
  <c r="O10" i="1"/>
  <c r="N10" i="1"/>
  <c r="AV3" i="1"/>
  <c r="AU3" i="1"/>
  <c r="AT3" i="1"/>
  <c r="AS3" i="1"/>
  <c r="AR3" i="1"/>
  <c r="AQ3" i="1"/>
  <c r="AO3" i="1"/>
  <c r="AN3" i="1"/>
  <c r="AM3" i="1"/>
  <c r="AL3" i="1"/>
  <c r="AK3" i="1"/>
  <c r="AJ3" i="1"/>
  <c r="AH3" i="1"/>
  <c r="AG3" i="1"/>
  <c r="AF3" i="1"/>
  <c r="AE3" i="1"/>
  <c r="AD3" i="1"/>
  <c r="AC3" i="1"/>
  <c r="AA3" i="1"/>
  <c r="W3" i="1"/>
  <c r="V3" i="1"/>
  <c r="T3" i="1"/>
  <c r="R3" i="1"/>
  <c r="Q3" i="1"/>
  <c r="O3" i="1"/>
  <c r="N3" i="1"/>
  <c r="AV71" i="1"/>
  <c r="AU71" i="1"/>
  <c r="AT71" i="1"/>
  <c r="AS71" i="1"/>
  <c r="AR71" i="1"/>
  <c r="AQ71" i="1"/>
  <c r="AO71" i="1"/>
  <c r="AN71" i="1"/>
  <c r="AM71" i="1"/>
  <c r="AL71" i="1"/>
  <c r="AK71" i="1"/>
  <c r="AJ71" i="1"/>
  <c r="AH71" i="1"/>
  <c r="AG71" i="1"/>
  <c r="AF71" i="1"/>
  <c r="AE71" i="1"/>
  <c r="AD71" i="1"/>
  <c r="AC71" i="1"/>
  <c r="AA71" i="1"/>
  <c r="Z71" i="1"/>
  <c r="Y71" i="1"/>
  <c r="X71" i="1"/>
  <c r="W71" i="1"/>
  <c r="V71" i="1"/>
  <c r="T71" i="1"/>
  <c r="S71" i="1"/>
  <c r="R71" i="1"/>
  <c r="Q71" i="1"/>
  <c r="P71" i="1"/>
  <c r="O71" i="1"/>
  <c r="N71" i="1"/>
  <c r="AV70" i="1"/>
  <c r="AU70" i="1"/>
  <c r="AT70" i="1"/>
  <c r="AS70" i="1"/>
  <c r="AR70" i="1"/>
  <c r="AQ70" i="1"/>
  <c r="AO70" i="1"/>
  <c r="AN70" i="1"/>
  <c r="AM70" i="1"/>
  <c r="AL70" i="1"/>
  <c r="AK70" i="1"/>
  <c r="AJ70" i="1"/>
  <c r="AH70" i="1"/>
  <c r="AG70" i="1"/>
  <c r="AF70" i="1"/>
  <c r="AE70" i="1"/>
  <c r="AD70" i="1"/>
  <c r="AC70" i="1"/>
  <c r="AA70" i="1"/>
  <c r="Z70" i="1"/>
  <c r="Y70" i="1"/>
  <c r="X70" i="1"/>
  <c r="W70" i="1"/>
  <c r="V70" i="1"/>
  <c r="T70" i="1"/>
  <c r="R70" i="1"/>
  <c r="Q70" i="1"/>
  <c r="P70" i="1"/>
  <c r="O70" i="1"/>
  <c r="N70" i="1"/>
  <c r="AV69" i="1"/>
  <c r="AU69" i="1"/>
  <c r="AT69" i="1"/>
  <c r="AS69" i="1"/>
  <c r="AR69" i="1"/>
  <c r="AQ69" i="1"/>
  <c r="AO69" i="1"/>
  <c r="AN69" i="1"/>
  <c r="AM69" i="1"/>
  <c r="AL69" i="1"/>
  <c r="AK69" i="1"/>
  <c r="AJ69" i="1"/>
  <c r="AH69" i="1"/>
  <c r="AG69" i="1"/>
  <c r="AF69" i="1"/>
  <c r="AE69" i="1"/>
  <c r="AD69" i="1"/>
  <c r="AC69" i="1"/>
  <c r="AA69" i="1"/>
  <c r="Z69" i="1"/>
  <c r="Y69" i="1"/>
  <c r="X69" i="1"/>
  <c r="W69" i="1"/>
  <c r="V69" i="1"/>
  <c r="T69" i="1"/>
  <c r="S69" i="1"/>
  <c r="R69" i="1"/>
  <c r="Q69" i="1"/>
  <c r="P69" i="1"/>
  <c r="O69" i="1"/>
  <c r="N69" i="1"/>
  <c r="AV9" i="1"/>
  <c r="AU9" i="1"/>
  <c r="AT9" i="1"/>
  <c r="AS9" i="1"/>
  <c r="AR9" i="1"/>
  <c r="AQ9" i="1"/>
  <c r="AO9" i="1"/>
  <c r="AN9" i="1"/>
  <c r="AM9" i="1"/>
  <c r="AL9" i="1"/>
  <c r="AK9" i="1"/>
  <c r="AJ9" i="1"/>
  <c r="AH9" i="1"/>
  <c r="AG9" i="1"/>
  <c r="AF9" i="1"/>
  <c r="AE9" i="1"/>
  <c r="AD9" i="1"/>
  <c r="AC9" i="1"/>
  <c r="AA9" i="1"/>
  <c r="Z9" i="1"/>
  <c r="Y9" i="1"/>
  <c r="X9" i="1"/>
  <c r="W9" i="1"/>
  <c r="V9" i="1"/>
  <c r="T9" i="1"/>
  <c r="S9" i="1"/>
  <c r="Q9" i="1"/>
  <c r="P9" i="1"/>
  <c r="O9" i="1"/>
  <c r="N9" i="1"/>
  <c r="BD102" i="1" l="1"/>
  <c r="BG109" i="1"/>
  <c r="BG8" i="1"/>
  <c r="BE111" i="1"/>
  <c r="BF95" i="1"/>
  <c r="BL95" i="1" s="1"/>
  <c r="AB109" i="1"/>
  <c r="BG17" i="1"/>
  <c r="BC77" i="1"/>
  <c r="BD15" i="1"/>
  <c r="BF111" i="1"/>
  <c r="BL111" i="1" s="1"/>
  <c r="BE85" i="1"/>
  <c r="AP90" i="1"/>
  <c r="BG107" i="1"/>
  <c r="BG5" i="1"/>
  <c r="BJ113" i="1"/>
  <c r="BF108" i="1"/>
  <c r="BL108" i="1" s="1"/>
  <c r="BC16" i="1"/>
  <c r="BF80" i="1"/>
  <c r="BL80" i="1" s="1"/>
  <c r="BG88" i="1"/>
  <c r="BC72" i="1"/>
  <c r="AB72" i="1"/>
  <c r="BF72" i="1"/>
  <c r="BL72" i="1" s="1"/>
  <c r="AI9" i="1"/>
  <c r="BD3" i="1"/>
  <c r="BC79" i="1"/>
  <c r="BD82" i="1"/>
  <c r="BF82" i="1"/>
  <c r="BL82" i="1" s="1"/>
  <c r="BB81" i="1"/>
  <c r="BF81" i="1"/>
  <c r="BL81" i="1" s="1"/>
  <c r="BE77" i="1"/>
  <c r="BF15" i="1"/>
  <c r="BL15" i="1" s="1"/>
  <c r="AW9" i="1"/>
  <c r="BE9" i="1"/>
  <c r="BF70" i="1"/>
  <c r="BL70" i="1" s="1"/>
  <c r="BD71" i="1"/>
  <c r="BC75" i="1"/>
  <c r="BG75" i="1"/>
  <c r="BD7" i="1"/>
  <c r="BD74" i="1"/>
  <c r="AW72" i="1"/>
  <c r="AI83" i="1"/>
  <c r="BB85" i="1"/>
  <c r="BF85" i="1"/>
  <c r="BL85" i="1" s="1"/>
  <c r="BB86" i="1"/>
  <c r="BF86" i="1"/>
  <c r="BL86" i="1" s="1"/>
  <c r="BB7" i="1"/>
  <c r="BF7" i="1"/>
  <c r="BL7" i="1" s="1"/>
  <c r="BD92" i="1"/>
  <c r="BF98" i="1"/>
  <c r="BL98" i="1" s="1"/>
  <c r="AI70" i="1"/>
  <c r="AI75" i="1"/>
  <c r="AP80" i="1"/>
  <c r="BC17" i="1"/>
  <c r="AI17" i="1"/>
  <c r="AP17" i="1"/>
  <c r="BC4" i="1"/>
  <c r="BF4" i="1"/>
  <c r="BL4" i="1" s="1"/>
  <c r="BJ11" i="1"/>
  <c r="BG11" i="1"/>
  <c r="AI11" i="1"/>
  <c r="AB70" i="1"/>
  <c r="AP71" i="1"/>
  <c r="AW71" i="1"/>
  <c r="BC9" i="1"/>
  <c r="BB69" i="1"/>
  <c r="BF69" i="1"/>
  <c r="BL69" i="1" s="1"/>
  <c r="BG70" i="1"/>
  <c r="BF10" i="1"/>
  <c r="BL10" i="1" s="1"/>
  <c r="BE79" i="1"/>
  <c r="AB79" i="1"/>
  <c r="AW79" i="1"/>
  <c r="BF77" i="1"/>
  <c r="BL77" i="1" s="1"/>
  <c r="AB77" i="1"/>
  <c r="AW77" i="1"/>
  <c r="BJ15" i="1"/>
  <c r="AI15" i="1"/>
  <c r="BC108" i="1"/>
  <c r="AB16" i="1"/>
  <c r="AI16" i="1"/>
  <c r="BF16" i="1"/>
  <c r="BL16" i="1" s="1"/>
  <c r="BF78" i="1"/>
  <c r="BL78" i="1" s="1"/>
  <c r="BD14" i="1"/>
  <c r="BD76" i="1"/>
  <c r="BD91" i="1"/>
  <c r="BJ94" i="1"/>
  <c r="BE95" i="1"/>
  <c r="BD103" i="1"/>
  <c r="BG103" i="1"/>
  <c r="BC70" i="1"/>
  <c r="BE69" i="1"/>
  <c r="BE70" i="1"/>
  <c r="BK70" i="1" s="1"/>
  <c r="BJ3" i="1"/>
  <c r="AB3" i="1"/>
  <c r="BE3" i="1"/>
  <c r="BG79" i="1"/>
  <c r="BG82" i="1"/>
  <c r="BJ5" i="1"/>
  <c r="AW5" i="1"/>
  <c r="BB6" i="1"/>
  <c r="BJ86" i="1"/>
  <c r="BJ84" i="1"/>
  <c r="BG84" i="1"/>
  <c r="BE105" i="1"/>
  <c r="U73" i="1"/>
  <c r="AW73" i="1"/>
  <c r="BE92" i="1"/>
  <c r="U91" i="1"/>
  <c r="BE96" i="1"/>
  <c r="BB97" i="1"/>
  <c r="BF97" i="1"/>
  <c r="BL97" i="1" s="1"/>
  <c r="BG98" i="1"/>
  <c r="BC106" i="1"/>
  <c r="BG106" i="1"/>
  <c r="BC99" i="1"/>
  <c r="BG99" i="1"/>
  <c r="AW102" i="1"/>
  <c r="BC88" i="1"/>
  <c r="AB88" i="1"/>
  <c r="AI88" i="1"/>
  <c r="U89" i="1"/>
  <c r="AP89" i="1"/>
  <c r="AW89" i="1"/>
  <c r="AI92" i="1"/>
  <c r="BF103" i="1"/>
  <c r="BL103" i="1" s="1"/>
  <c r="BC103" i="1"/>
  <c r="AW96" i="1"/>
  <c r="AI98" i="1"/>
  <c r="AW99" i="1"/>
  <c r="BC110" i="1"/>
  <c r="BJ9" i="1"/>
  <c r="U9" i="1"/>
  <c r="BG108" i="1"/>
  <c r="BF17" i="1"/>
  <c r="BL17" i="1" s="1"/>
  <c r="AP9" i="1"/>
  <c r="AI69" i="1"/>
  <c r="AW70" i="1"/>
  <c r="BJ71" i="1"/>
  <c r="BF71" i="1"/>
  <c r="BL71" i="1" s="1"/>
  <c r="AP3" i="1"/>
  <c r="BC10" i="1"/>
  <c r="BG10" i="1"/>
  <c r="AP10" i="1"/>
  <c r="BE75" i="1"/>
  <c r="BB79" i="1"/>
  <c r="BF79" i="1"/>
  <c r="BL79" i="1" s="1"/>
  <c r="BE82" i="1"/>
  <c r="BC81" i="1"/>
  <c r="BG81" i="1"/>
  <c r="AW81" i="1"/>
  <c r="AI77" i="1"/>
  <c r="AP77" i="1"/>
  <c r="BE15" i="1"/>
  <c r="BK15" i="1" s="1"/>
  <c r="AP16" i="1"/>
  <c r="AI78" i="1"/>
  <c r="BC111" i="1"/>
  <c r="BJ13" i="1"/>
  <c r="BG13" i="1"/>
  <c r="BE13" i="1"/>
  <c r="AW13" i="1"/>
  <c r="BD5" i="1"/>
  <c r="BE5" i="1"/>
  <c r="BG80" i="1"/>
  <c r="AB17" i="1"/>
  <c r="AW17" i="1"/>
  <c r="BE6" i="1"/>
  <c r="BB83" i="1"/>
  <c r="BF83" i="1"/>
  <c r="BL83" i="1" s="1"/>
  <c r="U85" i="1"/>
  <c r="AW85" i="1"/>
  <c r="BC86" i="1"/>
  <c r="BG86" i="1"/>
  <c r="BG7" i="1"/>
  <c r="BG111" i="1"/>
  <c r="BD9" i="1"/>
  <c r="BD69" i="1"/>
  <c r="AI71" i="1"/>
  <c r="BF9" i="1"/>
  <c r="BL9" i="1" s="1"/>
  <c r="AB9" i="1"/>
  <c r="BG9" i="1"/>
  <c r="BC69" i="1"/>
  <c r="BG69" i="1"/>
  <c r="AW69" i="1"/>
  <c r="BJ70" i="1"/>
  <c r="BE71" i="1"/>
  <c r="BK71" i="1" s="1"/>
  <c r="BG3" i="1"/>
  <c r="BF3" i="1"/>
  <c r="BL3" i="1" s="1"/>
  <c r="AW3" i="1"/>
  <c r="BD10" i="1"/>
  <c r="AW10" i="1"/>
  <c r="U75" i="1"/>
  <c r="AB75" i="1"/>
  <c r="AW75" i="1"/>
  <c r="BD79" i="1"/>
  <c r="U82" i="1"/>
  <c r="AP82" i="1"/>
  <c r="AW82" i="1"/>
  <c r="BJ8" i="1"/>
  <c r="AP8" i="1"/>
  <c r="AW8" i="1"/>
  <c r="BK77" i="1"/>
  <c r="AP15" i="1"/>
  <c r="AW108" i="1"/>
  <c r="BD16" i="1"/>
  <c r="AB78" i="1"/>
  <c r="BE78" i="1"/>
  <c r="BK78" i="1" s="1"/>
  <c r="U111" i="1"/>
  <c r="AW111" i="1"/>
  <c r="BD111" i="1"/>
  <c r="BC13" i="1"/>
  <c r="AP13" i="1"/>
  <c r="U5" i="1"/>
  <c r="BB5" i="1"/>
  <c r="BC80" i="1"/>
  <c r="AW80" i="1"/>
  <c r="BE12" i="1"/>
  <c r="BD12" i="1"/>
  <c r="AB4" i="1"/>
  <c r="AI4" i="1"/>
  <c r="BC6" i="1"/>
  <c r="AI6" i="1"/>
  <c r="U11" i="1"/>
  <c r="AB11" i="1"/>
  <c r="BD72" i="1"/>
  <c r="BE83" i="1"/>
  <c r="BK83" i="1" s="1"/>
  <c r="U86" i="1"/>
  <c r="AW86" i="1"/>
  <c r="AI84" i="1"/>
  <c r="BB84" i="1"/>
  <c r="BF84" i="1"/>
  <c r="BL84" i="1" s="1"/>
  <c r="BE7" i="1"/>
  <c r="AB7" i="1"/>
  <c r="AI105" i="1"/>
  <c r="BD105" i="1"/>
  <c r="BG14" i="1"/>
  <c r="BE4" i="1"/>
  <c r="BK4" i="1" s="1"/>
  <c r="BG6" i="1"/>
  <c r="BE11" i="1"/>
  <c r="AP11" i="1"/>
  <c r="AW11" i="1"/>
  <c r="BE72" i="1"/>
  <c r="BK72" i="1" s="1"/>
  <c r="AI72" i="1"/>
  <c r="AP72" i="1"/>
  <c r="U83" i="1"/>
  <c r="AB83" i="1"/>
  <c r="AW83" i="1"/>
  <c r="AI85" i="1"/>
  <c r="BD85" i="1"/>
  <c r="BE86" i="1"/>
  <c r="BK86" i="1" s="1"/>
  <c r="BE84" i="1"/>
  <c r="BJ105" i="1"/>
  <c r="BC105" i="1"/>
  <c r="BG105" i="1"/>
  <c r="BC87" i="1"/>
  <c r="BG87" i="1"/>
  <c r="BE10" i="1"/>
  <c r="BC82" i="1"/>
  <c r="BF5" i="1"/>
  <c r="BL5" i="1" s="1"/>
  <c r="BD70" i="1"/>
  <c r="AP70" i="1"/>
  <c r="AB71" i="1"/>
  <c r="BC71" i="1"/>
  <c r="BG71" i="1"/>
  <c r="AI3" i="1"/>
  <c r="BJ10" i="1"/>
  <c r="AB10" i="1"/>
  <c r="AI10" i="1"/>
  <c r="BB75" i="1"/>
  <c r="BF75" i="1"/>
  <c r="BL75" i="1" s="1"/>
  <c r="AI79" i="1"/>
  <c r="AI82" i="1"/>
  <c r="AB81" i="1"/>
  <c r="BE8" i="1"/>
  <c r="AB8" i="1"/>
  <c r="AI8" i="1"/>
  <c r="BF8" i="1"/>
  <c r="BL8" i="1" s="1"/>
  <c r="AB108" i="1"/>
  <c r="AI108" i="1"/>
  <c r="AP108" i="1"/>
  <c r="BJ16" i="1"/>
  <c r="AW16" i="1"/>
  <c r="BG16" i="1"/>
  <c r="U78" i="1"/>
  <c r="AI111" i="1"/>
  <c r="AP111" i="1"/>
  <c r="AI13" i="1"/>
  <c r="BF13" i="1"/>
  <c r="BL13" i="1" s="1"/>
  <c r="BD80" i="1"/>
  <c r="BJ12" i="1"/>
  <c r="BG12" i="1"/>
  <c r="AW12" i="1"/>
  <c r="BD17" i="1"/>
  <c r="BE17" i="1"/>
  <c r="BK17" i="1" s="1"/>
  <c r="BJ4" i="1"/>
  <c r="BG4" i="1"/>
  <c r="AP4" i="1"/>
  <c r="AW4" i="1"/>
  <c r="BF6" i="1"/>
  <c r="BL6" i="1" s="1"/>
  <c r="AP6" i="1"/>
  <c r="AW6" i="1"/>
  <c r="BF11" i="1"/>
  <c r="BL11" i="1" s="1"/>
  <c r="BJ72" i="1"/>
  <c r="BG72" i="1"/>
  <c r="BJ83" i="1"/>
  <c r="BG83" i="1"/>
  <c r="BJ85" i="1"/>
  <c r="BC85" i="1"/>
  <c r="BG85" i="1"/>
  <c r="AI86" i="1"/>
  <c r="BD86" i="1"/>
  <c r="U84" i="1"/>
  <c r="AB84" i="1"/>
  <c r="AW84" i="1"/>
  <c r="BC7" i="1"/>
  <c r="AP7" i="1"/>
  <c r="AW7" i="1"/>
  <c r="U105" i="1"/>
  <c r="BG74" i="1"/>
  <c r="BB76" i="1"/>
  <c r="BF76" i="1"/>
  <c r="BL76" i="1" s="1"/>
  <c r="AB14" i="1"/>
  <c r="AI14" i="1"/>
  <c r="BF14" i="1"/>
  <c r="BL14" i="1" s="1"/>
  <c r="AB87" i="1"/>
  <c r="BB87" i="1"/>
  <c r="BF87" i="1"/>
  <c r="BL87" i="1" s="1"/>
  <c r="BC89" i="1"/>
  <c r="BG89" i="1"/>
  <c r="BC90" i="1"/>
  <c r="BG90" i="1"/>
  <c r="AI74" i="1"/>
  <c r="AP74" i="1"/>
  <c r="BJ14" i="1"/>
  <c r="BE14" i="1"/>
  <c r="BJ87" i="1"/>
  <c r="BE87" i="1"/>
  <c r="BF88" i="1"/>
  <c r="BL88" i="1" s="1"/>
  <c r="AP88" i="1"/>
  <c r="AW88" i="1"/>
  <c r="AB89" i="1"/>
  <c r="BB89" i="1"/>
  <c r="BF89" i="1"/>
  <c r="BL89" i="1" s="1"/>
  <c r="BD73" i="1"/>
  <c r="AI73" i="1"/>
  <c r="BF73" i="1"/>
  <c r="BL73" i="1" s="1"/>
  <c r="AP73" i="1"/>
  <c r="U90" i="1"/>
  <c r="AW90" i="1"/>
  <c r="BJ74" i="1"/>
  <c r="AB76" i="1"/>
  <c r="AI76" i="1"/>
  <c r="BB105" i="1"/>
  <c r="BF105" i="1"/>
  <c r="BL105" i="1" s="1"/>
  <c r="AW105" i="1"/>
  <c r="BC14" i="1"/>
  <c r="AP14" i="1"/>
  <c r="AW14" i="1"/>
  <c r="U87" i="1"/>
  <c r="AP87" i="1"/>
  <c r="AW87" i="1"/>
  <c r="BJ88" i="1"/>
  <c r="BE88" i="1"/>
  <c r="BJ89" i="1"/>
  <c r="BE89" i="1"/>
  <c r="BJ73" i="1"/>
  <c r="BG73" i="1"/>
  <c r="BE73" i="1"/>
  <c r="BC74" i="1"/>
  <c r="AB74" i="1"/>
  <c r="AW74" i="1"/>
  <c r="BC76" i="1"/>
  <c r="BG76" i="1"/>
  <c r="BE76" i="1"/>
  <c r="AW76" i="1"/>
  <c r="AP91" i="1"/>
  <c r="AI94" i="1"/>
  <c r="AW94" i="1"/>
  <c r="AI95" i="1"/>
  <c r="AI103" i="1"/>
  <c r="AB98" i="1"/>
  <c r="AB104" i="1"/>
  <c r="BF104" i="1"/>
  <c r="BL104" i="1" s="1"/>
  <c r="BB104" i="1"/>
  <c r="AI113" i="1"/>
  <c r="AW113" i="1"/>
  <c r="U109" i="1"/>
  <c r="AI112" i="1"/>
  <c r="BF112" i="1"/>
  <c r="BL112" i="1" s="1"/>
  <c r="BE93" i="1"/>
  <c r="BE94" i="1"/>
  <c r="BC107" i="1"/>
  <c r="BD110" i="1"/>
  <c r="BE113" i="1"/>
  <c r="BF109" i="1"/>
  <c r="BL109" i="1" s="1"/>
  <c r="AW92" i="1"/>
  <c r="AI93" i="1"/>
  <c r="AW93" i="1"/>
  <c r="BC91" i="1"/>
  <c r="BF91" i="1"/>
  <c r="BL91" i="1" s="1"/>
  <c r="AW95" i="1"/>
  <c r="AW103" i="1"/>
  <c r="BC96" i="1"/>
  <c r="BG96" i="1"/>
  <c r="AP96" i="1"/>
  <c r="BD97" i="1"/>
  <c r="AP97" i="1"/>
  <c r="BE98" i="1"/>
  <c r="BE106" i="1"/>
  <c r="BE99" i="1"/>
  <c r="AI102" i="1"/>
  <c r="AI104" i="1"/>
  <c r="BD104" i="1"/>
  <c r="AI107" i="1"/>
  <c r="AW107" i="1"/>
  <c r="U110" i="1"/>
  <c r="BG110" i="1"/>
  <c r="AI110" i="1"/>
  <c r="BB92" i="1"/>
  <c r="BF92" i="1"/>
  <c r="BL92" i="1" s="1"/>
  <c r="AB93" i="1"/>
  <c r="BG93" i="1"/>
  <c r="BG94" i="1"/>
  <c r="BC94" i="1"/>
  <c r="BC95" i="1"/>
  <c r="BG95" i="1"/>
  <c r="AP95" i="1"/>
  <c r="BE103" i="1"/>
  <c r="BF96" i="1"/>
  <c r="BL96" i="1" s="1"/>
  <c r="AI96" i="1"/>
  <c r="AP98" i="1"/>
  <c r="AW98" i="1"/>
  <c r="AB106" i="1"/>
  <c r="AI106" i="1"/>
  <c r="AW106" i="1"/>
  <c r="BD99" i="1"/>
  <c r="AI99" i="1"/>
  <c r="AP99" i="1"/>
  <c r="AB102" i="1"/>
  <c r="BF102" i="1"/>
  <c r="BL102" i="1" s="1"/>
  <c r="AP102" i="1"/>
  <c r="BG104" i="1"/>
  <c r="BJ107" i="1"/>
  <c r="BE107" i="1"/>
  <c r="AB110" i="1"/>
  <c r="BF110" i="1"/>
  <c r="BL110" i="1" s="1"/>
  <c r="BG113" i="1"/>
  <c r="AP113" i="1"/>
  <c r="AI109" i="1"/>
  <c r="BD109" i="1"/>
  <c r="BK3" i="1"/>
  <c r="BK69" i="1"/>
  <c r="AB69" i="1"/>
  <c r="BJ69" i="1"/>
  <c r="U70" i="1"/>
  <c r="BC3" i="1"/>
  <c r="U10" i="1"/>
  <c r="AP75" i="1"/>
  <c r="BD75" i="1"/>
  <c r="AP79" i="1"/>
  <c r="BJ81" i="1"/>
  <c r="U8" i="1"/>
  <c r="AZ8" i="1" s="1"/>
  <c r="BA8" i="1" s="1"/>
  <c r="BC8" i="1"/>
  <c r="BG15" i="1"/>
  <c r="U108" i="1"/>
  <c r="BD108" i="1"/>
  <c r="U16" i="1"/>
  <c r="BB111" i="1"/>
  <c r="AB111" i="1"/>
  <c r="U13" i="1"/>
  <c r="BK5" i="1"/>
  <c r="U80" i="1"/>
  <c r="BJ17" i="1"/>
  <c r="BB17" i="1"/>
  <c r="U17" i="1"/>
  <c r="BB9" i="1"/>
  <c r="U69" i="1"/>
  <c r="BB71" i="1"/>
  <c r="AB82" i="1"/>
  <c r="BB82" i="1"/>
  <c r="BJ82" i="1"/>
  <c r="BD81" i="1"/>
  <c r="U81" i="1"/>
  <c r="BE81" i="1"/>
  <c r="AI81" i="1"/>
  <c r="BD8" i="1"/>
  <c r="BD77" i="1"/>
  <c r="BE108" i="1"/>
  <c r="BD78" i="1"/>
  <c r="AP78" i="1"/>
  <c r="AI5" i="1"/>
  <c r="BE80" i="1"/>
  <c r="BK80" i="1" s="1"/>
  <c r="AB80" i="1"/>
  <c r="BC12" i="1"/>
  <c r="U12" i="1"/>
  <c r="BK85" i="1"/>
  <c r="AP69" i="1"/>
  <c r="U71" i="1"/>
  <c r="BJ75" i="1"/>
  <c r="BJ79" i="1"/>
  <c r="BE16" i="1"/>
  <c r="BG78" i="1"/>
  <c r="BB78" i="1"/>
  <c r="BJ78" i="1"/>
  <c r="BJ111" i="1"/>
  <c r="AB5" i="1"/>
  <c r="AP5" i="1"/>
  <c r="BK84" i="1"/>
  <c r="BB70" i="1"/>
  <c r="U3" i="1"/>
  <c r="BB3" i="1"/>
  <c r="BB10" i="1"/>
  <c r="U79" i="1"/>
  <c r="AP81" i="1"/>
  <c r="BB8" i="1"/>
  <c r="U77" i="1"/>
  <c r="BG77" i="1"/>
  <c r="BB77" i="1"/>
  <c r="BJ77" i="1"/>
  <c r="BC15" i="1"/>
  <c r="AB15" i="1"/>
  <c r="AW15" i="1"/>
  <c r="BJ108" i="1"/>
  <c r="BB108" i="1"/>
  <c r="BB16" i="1"/>
  <c r="BC78" i="1"/>
  <c r="AW78" i="1"/>
  <c r="BD13" i="1"/>
  <c r="AB13" i="1"/>
  <c r="BB13" i="1"/>
  <c r="BJ80" i="1"/>
  <c r="AI80" i="1"/>
  <c r="BF12" i="1"/>
  <c r="BL12" i="1" s="1"/>
  <c r="AB12" i="1"/>
  <c r="AI12" i="1"/>
  <c r="AP12" i="1"/>
  <c r="BB15" i="1"/>
  <c r="BC5" i="1"/>
  <c r="U4" i="1"/>
  <c r="AB6" i="1"/>
  <c r="BJ6" i="1"/>
  <c r="BB11" i="1"/>
  <c r="BC83" i="1"/>
  <c r="BC84" i="1"/>
  <c r="BD87" i="1"/>
  <c r="BB88" i="1"/>
  <c r="BD89" i="1"/>
  <c r="BB73" i="1"/>
  <c r="BE90" i="1"/>
  <c r="BB90" i="1"/>
  <c r="AB90" i="1"/>
  <c r="BF90" i="1"/>
  <c r="BL90" i="1" s="1"/>
  <c r="BD90" i="1"/>
  <c r="U74" i="1"/>
  <c r="U15" i="1"/>
  <c r="BB80" i="1"/>
  <c r="BB12" i="1"/>
  <c r="U6" i="1"/>
  <c r="BC11" i="1"/>
  <c r="BB72" i="1"/>
  <c r="AP83" i="1"/>
  <c r="BD83" i="1"/>
  <c r="AB85" i="1"/>
  <c r="AB86" i="1"/>
  <c r="AP84" i="1"/>
  <c r="BD84" i="1"/>
  <c r="AI7" i="1"/>
  <c r="AB105" i="1"/>
  <c r="AI87" i="1"/>
  <c r="U88" i="1"/>
  <c r="AI89" i="1"/>
  <c r="BC73" i="1"/>
  <c r="BF74" i="1"/>
  <c r="BL74" i="1" s="1"/>
  <c r="BD6" i="1"/>
  <c r="BD11" i="1"/>
  <c r="U72" i="1"/>
  <c r="BJ7" i="1"/>
  <c r="BB14" i="1"/>
  <c r="BH14" i="1" s="1"/>
  <c r="BI14" i="1" s="1"/>
  <c r="BD88" i="1"/>
  <c r="AB73" i="1"/>
  <c r="BJ90" i="1"/>
  <c r="AI90" i="1"/>
  <c r="BE74" i="1"/>
  <c r="BB4" i="1"/>
  <c r="AP85" i="1"/>
  <c r="AP86" i="1"/>
  <c r="U7" i="1"/>
  <c r="AP105" i="1"/>
  <c r="U14" i="1"/>
  <c r="AP76" i="1"/>
  <c r="BB74" i="1"/>
  <c r="BJ76" i="1"/>
  <c r="U76" i="1"/>
  <c r="BK92" i="1"/>
  <c r="AB91" i="1"/>
  <c r="BJ95" i="1"/>
  <c r="BB95" i="1"/>
  <c r="AB97" i="1"/>
  <c r="U99" i="1"/>
  <c r="BC104" i="1"/>
  <c r="U104" i="1"/>
  <c r="AP104" i="1"/>
  <c r="BJ104" i="1"/>
  <c r="AP110" i="1"/>
  <c r="BB110" i="1"/>
  <c r="BJ110" i="1"/>
  <c r="AP109" i="1"/>
  <c r="BB109" i="1"/>
  <c r="BJ109" i="1"/>
  <c r="AB92" i="1"/>
  <c r="BF93" i="1"/>
  <c r="BL93" i="1" s="1"/>
  <c r="AP93" i="1"/>
  <c r="BG91" i="1"/>
  <c r="AI91" i="1"/>
  <c r="BB91" i="1"/>
  <c r="BJ91" i="1"/>
  <c r="BD94" i="1"/>
  <c r="U94" i="1"/>
  <c r="U103" i="1"/>
  <c r="BJ103" i="1"/>
  <c r="BB103" i="1"/>
  <c r="BJ96" i="1"/>
  <c r="BC97" i="1"/>
  <c r="U97" i="1"/>
  <c r="BG97" i="1"/>
  <c r="AI97" i="1"/>
  <c r="BJ97" i="1"/>
  <c r="BJ98" i="1"/>
  <c r="BJ106" i="1"/>
  <c r="BB106" i="1"/>
  <c r="BF106" i="1"/>
  <c r="BL106" i="1" s="1"/>
  <c r="BE102" i="1"/>
  <c r="BK102" i="1" s="1"/>
  <c r="BC102" i="1"/>
  <c r="BD107" i="1"/>
  <c r="U107" i="1"/>
  <c r="AW110" i="1"/>
  <c r="BD113" i="1"/>
  <c r="U113" i="1"/>
  <c r="BC113" i="1"/>
  <c r="BC109" i="1"/>
  <c r="BD112" i="1"/>
  <c r="U112" i="1"/>
  <c r="BE112" i="1"/>
  <c r="AW112" i="1"/>
  <c r="BC92" i="1"/>
  <c r="U92" i="1"/>
  <c r="BG92" i="1"/>
  <c r="AP92" i="1"/>
  <c r="BJ92" i="1"/>
  <c r="BJ93" i="1"/>
  <c r="BD95" i="1"/>
  <c r="U95" i="1"/>
  <c r="AB103" i="1"/>
  <c r="BD96" i="1"/>
  <c r="U96" i="1"/>
  <c r="BD98" i="1"/>
  <c r="U98" i="1"/>
  <c r="BC98" i="1"/>
  <c r="AP106" i="1"/>
  <c r="BJ99" i="1"/>
  <c r="BB99" i="1"/>
  <c r="BF99" i="1"/>
  <c r="BL99" i="1" s="1"/>
  <c r="AB99" i="1"/>
  <c r="BE104" i="1"/>
  <c r="BK104" i="1" s="1"/>
  <c r="AW104" i="1"/>
  <c r="BE110" i="1"/>
  <c r="BB113" i="1"/>
  <c r="BE109" i="1"/>
  <c r="BK109" i="1" s="1"/>
  <c r="AW109" i="1"/>
  <c r="BD93" i="1"/>
  <c r="U93" i="1"/>
  <c r="BC93" i="1"/>
  <c r="BE91" i="1"/>
  <c r="AW91" i="1"/>
  <c r="BF94" i="1"/>
  <c r="BL94" i="1" s="1"/>
  <c r="AB94" i="1"/>
  <c r="AP94" i="1"/>
  <c r="AB95" i="1"/>
  <c r="AP103" i="1"/>
  <c r="AB96" i="1"/>
  <c r="BE97" i="1"/>
  <c r="BK97" i="1" s="1"/>
  <c r="AW97" i="1"/>
  <c r="BD106" i="1"/>
  <c r="U106" i="1"/>
  <c r="U102" i="1"/>
  <c r="BG102" i="1"/>
  <c r="BB102" i="1"/>
  <c r="BJ102" i="1"/>
  <c r="BF107" i="1"/>
  <c r="BL107" i="1" s="1"/>
  <c r="AB107" i="1"/>
  <c r="AP107" i="1"/>
  <c r="BF113" i="1"/>
  <c r="BL113" i="1" s="1"/>
  <c r="BJ112" i="1"/>
  <c r="BB112" i="1"/>
  <c r="AB112" i="1"/>
  <c r="BC112" i="1"/>
  <c r="BG112" i="1"/>
  <c r="BB93" i="1"/>
  <c r="BB96" i="1"/>
  <c r="AB113" i="1"/>
  <c r="BB94" i="1"/>
  <c r="BB98" i="1"/>
  <c r="BB107" i="1"/>
  <c r="AP112" i="1"/>
  <c r="BK91" i="1" l="1"/>
  <c r="BK16" i="1"/>
  <c r="AZ10" i="1"/>
  <c r="BA10" i="1" s="1"/>
  <c r="BK89" i="1"/>
  <c r="AZ9" i="1"/>
  <c r="BA9" i="1" s="1"/>
  <c r="BH4" i="1"/>
  <c r="BI4" i="1" s="1"/>
  <c r="AZ73" i="1"/>
  <c r="BA73" i="1" s="1"/>
  <c r="AZ72" i="1"/>
  <c r="BA72" i="1" s="1"/>
  <c r="BH72" i="1"/>
  <c r="BI72" i="1" s="1"/>
  <c r="AZ3" i="1"/>
  <c r="BA3" i="1" s="1"/>
  <c r="BK7" i="1"/>
  <c r="BK82" i="1"/>
  <c r="BK112" i="1"/>
  <c r="AZ71" i="1"/>
  <c r="BA71" i="1" s="1"/>
  <c r="BH71" i="1"/>
  <c r="BI71" i="1" s="1"/>
  <c r="BH17" i="1"/>
  <c r="BI17" i="1" s="1"/>
  <c r="AZ75" i="1"/>
  <c r="BA75" i="1" s="1"/>
  <c r="BH79" i="1"/>
  <c r="BI79" i="1" s="1"/>
  <c r="BK87" i="1"/>
  <c r="BK111" i="1"/>
  <c r="BK95" i="1"/>
  <c r="AZ16" i="1"/>
  <c r="BA16" i="1" s="1"/>
  <c r="BH7" i="1"/>
  <c r="BI7" i="1" s="1"/>
  <c r="AZ11" i="1"/>
  <c r="BA11" i="1" s="1"/>
  <c r="BK9" i="1"/>
  <c r="BH86" i="1"/>
  <c r="BI86" i="1" s="1"/>
  <c r="AZ89" i="1"/>
  <c r="BA89" i="1" s="1"/>
  <c r="AZ13" i="1"/>
  <c r="BA13" i="1" s="1"/>
  <c r="AZ111" i="1"/>
  <c r="BA111" i="1" s="1"/>
  <c r="BK10" i="1"/>
  <c r="AZ4" i="1"/>
  <c r="BA4" i="1" s="1"/>
  <c r="BH105" i="1"/>
  <c r="BI105" i="1" s="1"/>
  <c r="AZ108" i="1"/>
  <c r="BA108" i="1" s="1"/>
  <c r="BH6" i="1"/>
  <c r="BI6" i="1" s="1"/>
  <c r="AZ88" i="1"/>
  <c r="BA88" i="1" s="1"/>
  <c r="AZ74" i="1"/>
  <c r="BA74" i="1" s="1"/>
  <c r="BH5" i="1"/>
  <c r="BI5" i="1" s="1"/>
  <c r="AZ77" i="1"/>
  <c r="BA77" i="1" s="1"/>
  <c r="AZ79" i="1"/>
  <c r="BA79" i="1" s="1"/>
  <c r="BH70" i="1"/>
  <c r="BI70" i="1" s="1"/>
  <c r="AZ5" i="1"/>
  <c r="BA5" i="1" s="1"/>
  <c r="BK108" i="1"/>
  <c r="BK81" i="1"/>
  <c r="BH82" i="1"/>
  <c r="BI82" i="1" s="1"/>
  <c r="BH9" i="1"/>
  <c r="BI9" i="1" s="1"/>
  <c r="BH111" i="1"/>
  <c r="BI111" i="1" s="1"/>
  <c r="BK103" i="1"/>
  <c r="BK98" i="1"/>
  <c r="BK110" i="1"/>
  <c r="AZ102" i="1"/>
  <c r="BA102" i="1" s="1"/>
  <c r="AZ98" i="1"/>
  <c r="BA98" i="1" s="1"/>
  <c r="BH103" i="1"/>
  <c r="BI103" i="1" s="1"/>
  <c r="AZ14" i="1"/>
  <c r="BA14" i="1" s="1"/>
  <c r="AZ87" i="1"/>
  <c r="BA87" i="1" s="1"/>
  <c r="AZ84" i="1"/>
  <c r="BA84" i="1" s="1"/>
  <c r="AZ83" i="1"/>
  <c r="BA83" i="1" s="1"/>
  <c r="BH87" i="1"/>
  <c r="BI87" i="1" s="1"/>
  <c r="BH10" i="1"/>
  <c r="BI10" i="1" s="1"/>
  <c r="AZ82" i="1"/>
  <c r="BA82" i="1" s="1"/>
  <c r="AZ17" i="1"/>
  <c r="BA17" i="1" s="1"/>
  <c r="AZ70" i="1"/>
  <c r="BA70" i="1" s="1"/>
  <c r="BK76" i="1"/>
  <c r="AZ94" i="1"/>
  <c r="BA94" i="1" s="1"/>
  <c r="BH92" i="1"/>
  <c r="BI92" i="1" s="1"/>
  <c r="AZ76" i="1"/>
  <c r="BA76" i="1" s="1"/>
  <c r="BH12" i="1"/>
  <c r="BI12" i="1" s="1"/>
  <c r="BK90" i="1"/>
  <c r="BH15" i="1"/>
  <c r="BI15" i="1" s="1"/>
  <c r="AZ112" i="1"/>
  <c r="BA112" i="1" s="1"/>
  <c r="AZ113" i="1"/>
  <c r="BA113" i="1" s="1"/>
  <c r="AZ106" i="1"/>
  <c r="BA106" i="1" s="1"/>
  <c r="AZ86" i="1"/>
  <c r="BA86" i="1" s="1"/>
  <c r="BH13" i="1"/>
  <c r="BI13" i="1" s="1"/>
  <c r="BH81" i="1"/>
  <c r="BI81" i="1" s="1"/>
  <c r="BK8" i="1"/>
  <c r="BH69" i="1"/>
  <c r="BI69" i="1" s="1"/>
  <c r="BH96" i="1"/>
  <c r="BI96" i="1" s="1"/>
  <c r="AZ107" i="1"/>
  <c r="BA107" i="1" s="1"/>
  <c r="BH16" i="1"/>
  <c r="BI16" i="1" s="1"/>
  <c r="AZ69" i="1"/>
  <c r="BA69" i="1" s="1"/>
  <c r="AZ93" i="1"/>
  <c r="BA93" i="1" s="1"/>
  <c r="AZ109" i="1"/>
  <c r="BA109" i="1" s="1"/>
  <c r="BH74" i="1"/>
  <c r="BI74" i="1" s="1"/>
  <c r="BK74" i="1"/>
  <c r="AZ85" i="1"/>
  <c r="BA85" i="1" s="1"/>
  <c r="AZ15" i="1"/>
  <c r="BA15" i="1" s="1"/>
  <c r="BH108" i="1"/>
  <c r="BI108" i="1" s="1"/>
  <c r="BK73" i="1"/>
  <c r="BH85" i="1"/>
  <c r="BI85" i="1" s="1"/>
  <c r="BH93" i="1"/>
  <c r="BI93" i="1" s="1"/>
  <c r="BH94" i="1"/>
  <c r="BI94" i="1" s="1"/>
  <c r="AZ92" i="1"/>
  <c r="BA92" i="1" s="1"/>
  <c r="BH76" i="1"/>
  <c r="BI76" i="1" s="1"/>
  <c r="BH89" i="1"/>
  <c r="BI89" i="1" s="1"/>
  <c r="BK88" i="1"/>
  <c r="AZ78" i="1"/>
  <c r="BA78" i="1" s="1"/>
  <c r="BH8" i="1"/>
  <c r="BI8" i="1" s="1"/>
  <c r="BH75" i="1"/>
  <c r="BI75" i="1" s="1"/>
  <c r="BK14" i="1"/>
  <c r="BH107" i="1"/>
  <c r="BI107" i="1" s="1"/>
  <c r="BH97" i="1"/>
  <c r="BI97" i="1" s="1"/>
  <c r="AZ104" i="1"/>
  <c r="BA104" i="1" s="1"/>
  <c r="AZ90" i="1"/>
  <c r="BA90" i="1" s="1"/>
  <c r="BH84" i="1"/>
  <c r="BI84" i="1" s="1"/>
  <c r="BK96" i="1"/>
  <c r="BK11" i="1"/>
  <c r="BH98" i="1"/>
  <c r="BI98" i="1" s="1"/>
  <c r="BH102" i="1"/>
  <c r="BI102" i="1" s="1"/>
  <c r="AZ99" i="1"/>
  <c r="BA99" i="1" s="1"/>
  <c r="AZ96" i="1"/>
  <c r="BA96" i="1" s="1"/>
  <c r="AZ110" i="1"/>
  <c r="BA110" i="1" s="1"/>
  <c r="BH104" i="1"/>
  <c r="BI104" i="1" s="1"/>
  <c r="AZ7" i="1"/>
  <c r="BA7" i="1" s="1"/>
  <c r="AZ105" i="1"/>
  <c r="BA105" i="1" s="1"/>
  <c r="BH3" i="1"/>
  <c r="BI3" i="1" s="1"/>
  <c r="BK6" i="1"/>
  <c r="BK79" i="1"/>
  <c r="BK75" i="1"/>
  <c r="BH112" i="1"/>
  <c r="BI112" i="1" s="1"/>
  <c r="AZ95" i="1"/>
  <c r="BA95" i="1" s="1"/>
  <c r="AZ6" i="1"/>
  <c r="BA6" i="1" s="1"/>
  <c r="BH80" i="1"/>
  <c r="BI80" i="1" s="1"/>
  <c r="BH83" i="1"/>
  <c r="BI83" i="1" s="1"/>
  <c r="BH77" i="1"/>
  <c r="BI77" i="1" s="1"/>
  <c r="AZ81" i="1"/>
  <c r="BA81" i="1" s="1"/>
  <c r="BK105" i="1"/>
  <c r="BK13" i="1"/>
  <c r="BH110" i="1"/>
  <c r="BI110" i="1" s="1"/>
  <c r="BH113" i="1"/>
  <c r="BI113" i="1" s="1"/>
  <c r="BH106" i="1"/>
  <c r="BI106" i="1" s="1"/>
  <c r="BH91" i="1"/>
  <c r="BI91" i="1" s="1"/>
  <c r="BH109" i="1"/>
  <c r="BI109" i="1" s="1"/>
  <c r="BK113" i="1"/>
  <c r="BH78" i="1"/>
  <c r="BI78" i="1" s="1"/>
  <c r="AZ80" i="1"/>
  <c r="BA80" i="1" s="1"/>
  <c r="AZ103" i="1"/>
  <c r="BA103" i="1" s="1"/>
  <c r="BK99" i="1"/>
  <c r="BH88" i="1"/>
  <c r="BI88" i="1" s="1"/>
  <c r="AZ12" i="1"/>
  <c r="BA12" i="1" s="1"/>
  <c r="BH99" i="1"/>
  <c r="BI99" i="1" s="1"/>
  <c r="AZ97" i="1"/>
  <c r="BA97" i="1" s="1"/>
  <c r="BH95" i="1"/>
  <c r="BI95" i="1" s="1"/>
  <c r="AZ91" i="1"/>
  <c r="BA91" i="1" s="1"/>
  <c r="BK107" i="1"/>
  <c r="BK106" i="1"/>
  <c r="BK94" i="1"/>
  <c r="BK93" i="1"/>
  <c r="BH90" i="1"/>
  <c r="BI90" i="1" s="1"/>
  <c r="BH73" i="1"/>
  <c r="BI73" i="1" s="1"/>
  <c r="BH11" i="1"/>
  <c r="BI11" i="1" s="1"/>
  <c r="BK12" i="1"/>
</calcChain>
</file>

<file path=xl/sharedStrings.xml><?xml version="1.0" encoding="utf-8"?>
<sst xmlns="http://schemas.openxmlformats.org/spreadsheetml/2006/main" count="1292" uniqueCount="350">
  <si>
    <t>Tray</t>
  </si>
  <si>
    <t>ID</t>
  </si>
  <si>
    <t>ID cross</t>
  </si>
  <si>
    <t>Label</t>
  </si>
  <si>
    <t>n shoots</t>
  </si>
  <si>
    <t>n non-fl shoots</t>
  </si>
  <si>
    <t>Flowering stages (shoot 1)</t>
  </si>
  <si>
    <t>most_adv1</t>
  </si>
  <si>
    <t>Flowering stages (shoot 2)</t>
  </si>
  <si>
    <t>most_adv2</t>
  </si>
  <si>
    <t>Flowering stages (shoot 3)</t>
  </si>
  <si>
    <t>most_adv3</t>
  </si>
  <si>
    <t>Flowering stages (shoot 4)</t>
  </si>
  <si>
    <t>most_adv4</t>
  </si>
  <si>
    <t>Flowering stages (shoot 5)</t>
  </si>
  <si>
    <t>most_adv5</t>
  </si>
  <si>
    <t>Flowering stages (shoot 6)</t>
  </si>
  <si>
    <t>most_adv6</t>
  </si>
  <si>
    <t>E open bf</t>
  </si>
  <si>
    <t>E open bf_shoot</t>
  </si>
  <si>
    <t>most_adv_all</t>
  </si>
  <si>
    <t>Flowering stages (TOTAL)</t>
  </si>
  <si>
    <t>n_fl_all</t>
  </si>
  <si>
    <t>phen_index_all</t>
  </si>
  <si>
    <t>sum_buds_av_crossing</t>
  </si>
  <si>
    <t>sum_d+e_av_crossing</t>
  </si>
  <si>
    <t>sum_e_av_crossing</t>
  </si>
  <si>
    <t>Emasc</t>
  </si>
  <si>
    <t>Crossing with</t>
  </si>
  <si>
    <t>Comments</t>
  </si>
  <si>
    <t>Pop</t>
  </si>
  <si>
    <t>Pop_simpl</t>
  </si>
  <si>
    <t>Origin</t>
  </si>
  <si>
    <t>Rep</t>
  </si>
  <si>
    <t>a</t>
  </si>
  <si>
    <t>b</t>
  </si>
  <si>
    <t>c</t>
  </si>
  <si>
    <t>d</t>
  </si>
  <si>
    <t>e</t>
  </si>
  <si>
    <t>f</t>
  </si>
  <si>
    <t>E</t>
  </si>
  <si>
    <t>E_date</t>
  </si>
  <si>
    <t>M</t>
  </si>
  <si>
    <t>M_date</t>
  </si>
  <si>
    <t>L</t>
  </si>
  <si>
    <t>L_date</t>
  </si>
  <si>
    <t>A</t>
  </si>
  <si>
    <t>Vår004</t>
  </si>
  <si>
    <t>52:1</t>
  </si>
  <si>
    <t>Ale001</t>
  </si>
  <si>
    <t>49:1</t>
  </si>
  <si>
    <t>F7</t>
  </si>
  <si>
    <t>Sve011</t>
  </si>
  <si>
    <t>65:1</t>
  </si>
  <si>
    <t>M7</t>
  </si>
  <si>
    <t>M16</t>
  </si>
  <si>
    <t>M29</t>
  </si>
  <si>
    <t>M1</t>
  </si>
  <si>
    <t>F1</t>
  </si>
  <si>
    <t>M2</t>
  </si>
  <si>
    <t>Göt009a</t>
  </si>
  <si>
    <t>73:5</t>
  </si>
  <si>
    <t>F2</t>
  </si>
  <si>
    <t>M3</t>
  </si>
  <si>
    <t>Her003</t>
  </si>
  <si>
    <t>61:2</t>
  </si>
  <si>
    <t>F3</t>
  </si>
  <si>
    <t>55:1</t>
  </si>
  <si>
    <t>63:1</t>
  </si>
  <si>
    <t>M19</t>
  </si>
  <si>
    <t>M25</t>
  </si>
  <si>
    <t>Also M17 (E) on 26/8</t>
  </si>
  <si>
    <t>50:1</t>
  </si>
  <si>
    <t>F8</t>
  </si>
  <si>
    <t>17:1</t>
  </si>
  <si>
    <t>M8</t>
  </si>
  <si>
    <t>M23</t>
  </si>
  <si>
    <t>M24</t>
  </si>
  <si>
    <t>53:1</t>
  </si>
  <si>
    <t>M11</t>
  </si>
  <si>
    <t>95:2</t>
  </si>
  <si>
    <t>F10</t>
  </si>
  <si>
    <t>Vår009</t>
  </si>
  <si>
    <t>35:1</t>
  </si>
  <si>
    <t>*Vår009</t>
  </si>
  <si>
    <t>23:1</t>
  </si>
  <si>
    <t>69:1</t>
  </si>
  <si>
    <t>M14</t>
  </si>
  <si>
    <t>F11</t>
  </si>
  <si>
    <t>B</t>
  </si>
  <si>
    <t>100:1</t>
  </si>
  <si>
    <t>64:1</t>
  </si>
  <si>
    <t>M13</t>
  </si>
  <si>
    <t>F6</t>
  </si>
  <si>
    <t>83:2</t>
  </si>
  <si>
    <t>M6</t>
  </si>
  <si>
    <t>No pollen available for more crossings from 25/8</t>
  </si>
  <si>
    <t>M9</t>
  </si>
  <si>
    <t>Sve005</t>
  </si>
  <si>
    <t>F9</t>
  </si>
  <si>
    <t>F13</t>
  </si>
  <si>
    <t>76:1</t>
  </si>
  <si>
    <t>M35</t>
  </si>
  <si>
    <t>M36</t>
  </si>
  <si>
    <t>M37</t>
  </si>
  <si>
    <t>M38</t>
  </si>
  <si>
    <t>82:1</t>
  </si>
  <si>
    <t>F14</t>
  </si>
  <si>
    <t>83:1</t>
  </si>
  <si>
    <t>70:1</t>
  </si>
  <si>
    <t>M10</t>
  </si>
  <si>
    <t>M41</t>
  </si>
  <si>
    <t>3:1</t>
  </si>
  <si>
    <t>F15</t>
  </si>
  <si>
    <t>M32</t>
  </si>
  <si>
    <t>M21</t>
  </si>
  <si>
    <t>M27</t>
  </si>
  <si>
    <t>M12</t>
  </si>
  <si>
    <t>M31</t>
  </si>
  <si>
    <t>M42</t>
  </si>
  <si>
    <t>M43</t>
  </si>
  <si>
    <t>M20</t>
  </si>
  <si>
    <t>M26</t>
  </si>
  <si>
    <t>Also M18 (E) on 26/8</t>
  </si>
  <si>
    <t>F4</t>
  </si>
  <si>
    <t>Her005</t>
  </si>
  <si>
    <t>M30</t>
  </si>
  <si>
    <t>M4</t>
  </si>
  <si>
    <t>C</t>
  </si>
  <si>
    <t>M15</t>
  </si>
  <si>
    <t>62:1</t>
  </si>
  <si>
    <t>F12</t>
  </si>
  <si>
    <t>M17</t>
  </si>
  <si>
    <t>33:1</t>
  </si>
  <si>
    <t>M18</t>
  </si>
  <si>
    <t>F5</t>
  </si>
  <si>
    <t>41:1</t>
  </si>
  <si>
    <t>M5</t>
  </si>
  <si>
    <t>M22</t>
  </si>
  <si>
    <t>M28</t>
  </si>
  <si>
    <t>6:2</t>
  </si>
  <si>
    <t>51:4</t>
  </si>
  <si>
    <t>51:3</t>
  </si>
  <si>
    <t>M33</t>
  </si>
  <si>
    <t>M34</t>
  </si>
  <si>
    <t>D</t>
  </si>
  <si>
    <t>Her004</t>
  </si>
  <si>
    <t>16:1</t>
  </si>
  <si>
    <t>93:1</t>
  </si>
  <si>
    <t>Tra002</t>
  </si>
  <si>
    <t>39:1</t>
  </si>
  <si>
    <t>45:1</t>
  </si>
  <si>
    <t>68:1</t>
  </si>
  <si>
    <t>H</t>
  </si>
  <si>
    <t>38:2</t>
  </si>
  <si>
    <t>M40</t>
  </si>
  <si>
    <t>M39</t>
  </si>
  <si>
    <t>99:1</t>
  </si>
  <si>
    <t>x</t>
  </si>
  <si>
    <t>Phen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</si>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</sst>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14" fontId="1" fillId="0" borderId="3" xfId="0" applyNumberFormat="1" applyFont="1" applyFill="1" applyBorder="1"/>
    <xf numFmtId="0" fontId="1" fillId="0" borderId="3" xfId="0" applyFont="1" applyFill="1" applyBorder="1"/>
    <xf numFmtId="0" fontId="2" fillId="0" borderId="3" xfId="0" quotePrefix="1" applyFont="1" applyFill="1" applyBorder="1" applyAlignment="1">
      <alignment horizontal="center"/>
    </xf>
    <xf numFmtId="14" fontId="1" fillId="0" borderId="3" xfId="0" applyNumberFormat="1" applyFont="1" applyFill="1" applyBorder="1" applyAlignment="1">
      <alignment horizontal="center"/>
    </xf>
    <xf numFmtId="12" fontId="1" fillId="0" borderId="3" xfId="0" applyNumberFormat="1" applyFont="1" applyFill="1" applyBorder="1" applyAlignment="1">
      <alignment horizontal="center"/>
    </xf>
    <xf numFmtId="16" fontId="1" fillId="0" borderId="3" xfId="0" applyNumberFormat="1" applyFont="1" applyFill="1" applyBorder="1" applyAlignment="1">
      <alignment horizontal="center"/>
    </xf>
    <xf numFmtId="14" fontId="1" fillId="0" borderId="4" xfId="0" applyNumberFormat="1" applyFont="1" applyFill="1" applyBorder="1"/>
    <xf numFmtId="0" fontId="1" fillId="0" borderId="4" xfId="0" applyFont="1" applyFill="1" applyBorder="1"/>
    <xf numFmtId="0" fontId="2" fillId="0" borderId="4" xfId="0" quotePrefix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" xfId="0" applyBorder="1"/>
    <xf numFmtId="0" fontId="1" fillId="0" borderId="2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64"/>
  <sheetViews>
    <sheetView tabSelected="1" workbookViewId="0">
      <selection sqref="A1:A2"/>
    </sheetView>
  </sheetViews>
  <sheetFormatPr baseColWidth="10" defaultRowHeight="15" x14ac:dyDescent="0.25"/>
  <cols>
    <col min="1" max="1" width="7.7109375" style="8" bestFit="1" customWidth="1"/>
    <col min="2" max="2" width="8.140625" style="8" hidden="1" customWidth="1"/>
    <col min="3" max="3" width="10.28515625" style="8" hidden="1" customWidth="1"/>
    <col min="4" max="4" width="8.140625" style="8" hidden="1" customWidth="1"/>
    <col min="5" max="5" width="4.42578125" style="8" hidden="1" customWidth="1"/>
    <col min="6" max="6" width="8.42578125" style="8" hidden="1" customWidth="1"/>
    <col min="7" max="7" width="14.28515625" style="8" hidden="1" customWidth="1"/>
    <col min="8" max="13" width="4.140625" style="8" hidden="1" customWidth="1"/>
    <col min="14" max="14" width="10.5703125" style="8" hidden="1" customWidth="1"/>
    <col min="15" max="20" width="4.140625" style="8" hidden="1" customWidth="1"/>
    <col min="21" max="21" width="11.85546875" style="8" hidden="1" customWidth="1"/>
    <col min="22" max="27" width="4.140625" style="8" hidden="1" customWidth="1"/>
    <col min="28" max="28" width="10.5703125" style="8" hidden="1" customWidth="1"/>
    <col min="29" max="34" width="4.140625" style="8" hidden="1" customWidth="1"/>
    <col min="35" max="35" width="10.5703125" style="8" hidden="1" customWidth="1"/>
    <col min="36" max="41" width="4.140625" style="8" hidden="1" customWidth="1"/>
    <col min="42" max="42" width="10.5703125" style="8" hidden="1" customWidth="1"/>
    <col min="43" max="48" width="4.140625" style="8" hidden="1" customWidth="1"/>
    <col min="49" max="49" width="10.5703125" style="8" hidden="1" customWidth="1"/>
    <col min="50" max="50" width="10.28515625" style="8" hidden="1" customWidth="1"/>
    <col min="51" max="51" width="15.28515625" style="8" hidden="1" customWidth="1"/>
    <col min="52" max="52" width="14.42578125" style="8" hidden="1" customWidth="1"/>
    <col min="53" max="53" width="6.42578125" style="6" customWidth="1"/>
    <col min="54" max="59" width="5.28515625" style="6" hidden="1" customWidth="1"/>
    <col min="60" max="60" width="7.5703125" style="6" hidden="1" customWidth="1"/>
    <col min="61" max="61" width="15.42578125" style="6" hidden="1" customWidth="1"/>
    <col min="62" max="64" width="21.42578125" style="6" hidden="1" customWidth="1"/>
    <col min="65" max="65" width="6.28515625" style="6" customWidth="1"/>
    <col min="66" max="66" width="7.5703125" style="6" customWidth="1"/>
    <col min="67" max="67" width="11" style="7" customWidth="1"/>
    <col min="68" max="68" width="7.140625" style="6" customWidth="1"/>
    <col min="69" max="69" width="10.5703125" style="10" customWidth="1"/>
    <col min="70" max="70" width="7.140625" style="6" customWidth="1"/>
    <col min="71" max="71" width="10.5703125" style="10" customWidth="1"/>
    <col min="72" max="72" width="7.140625" style="6" customWidth="1"/>
    <col min="73" max="73" width="10.5703125" style="10" customWidth="1"/>
    <col min="74" max="74" width="44.5703125" style="8" bestFit="1" customWidth="1"/>
  </cols>
  <sheetData>
    <row r="1" spans="1:75" x14ac:dyDescent="0.25">
      <c r="A1" s="3" t="s">
        <v>2</v>
      </c>
      <c r="B1" s="3" t="s">
        <v>3</v>
      </c>
      <c r="C1" s="3"/>
      <c r="D1" s="3"/>
      <c r="E1" s="3"/>
      <c r="F1" s="3" t="s">
        <v>4</v>
      </c>
      <c r="G1" s="3" t="s">
        <v>5</v>
      </c>
      <c r="H1" s="4" t="s">
        <v>6</v>
      </c>
      <c r="I1" s="4"/>
      <c r="J1" s="4"/>
      <c r="K1" s="4"/>
      <c r="L1" s="4"/>
      <c r="M1" s="4"/>
      <c r="N1" s="3" t="s">
        <v>7</v>
      </c>
      <c r="O1" s="4" t="s">
        <v>8</v>
      </c>
      <c r="P1" s="4"/>
      <c r="Q1" s="4"/>
      <c r="R1" s="4"/>
      <c r="S1" s="4"/>
      <c r="T1" s="4"/>
      <c r="U1" s="3" t="s">
        <v>9</v>
      </c>
      <c r="V1" s="4" t="s">
        <v>10</v>
      </c>
      <c r="W1" s="4"/>
      <c r="X1" s="4"/>
      <c r="Y1" s="4"/>
      <c r="Z1" s="4"/>
      <c r="AA1" s="4"/>
      <c r="AB1" s="3" t="s">
        <v>11</v>
      </c>
      <c r="AC1" s="4" t="s">
        <v>12</v>
      </c>
      <c r="AD1" s="4"/>
      <c r="AE1" s="4"/>
      <c r="AF1" s="4"/>
      <c r="AG1" s="4"/>
      <c r="AH1" s="4"/>
      <c r="AI1" s="3" t="s">
        <v>13</v>
      </c>
      <c r="AJ1" s="4" t="s">
        <v>14</v>
      </c>
      <c r="AK1" s="4"/>
      <c r="AL1" s="4"/>
      <c r="AM1" s="4"/>
      <c r="AN1" s="4"/>
      <c r="AO1" s="4"/>
      <c r="AP1" s="3" t="s">
        <v>15</v>
      </c>
      <c r="AQ1" s="4" t="s">
        <v>16</v>
      </c>
      <c r="AR1" s="4"/>
      <c r="AS1" s="4"/>
      <c r="AT1" s="4"/>
      <c r="AU1" s="4"/>
      <c r="AV1" s="4"/>
      <c r="AW1" s="3" t="s">
        <v>17</v>
      </c>
      <c r="AX1" s="3" t="s">
        <v>18</v>
      </c>
      <c r="AY1" s="3" t="s">
        <v>19</v>
      </c>
      <c r="AZ1" s="3" t="s">
        <v>20</v>
      </c>
      <c r="BA1" s="3" t="s">
        <v>159</v>
      </c>
      <c r="BB1" s="4" t="s">
        <v>21</v>
      </c>
      <c r="BC1" s="4"/>
      <c r="BD1" s="4"/>
      <c r="BE1" s="4"/>
      <c r="BF1" s="4"/>
      <c r="BG1" s="4"/>
      <c r="BH1" s="3" t="s">
        <v>22</v>
      </c>
      <c r="BI1" s="3" t="s">
        <v>23</v>
      </c>
      <c r="BJ1" s="3" t="s">
        <v>24</v>
      </c>
      <c r="BK1" s="3" t="s">
        <v>25</v>
      </c>
      <c r="BL1" s="3" t="s">
        <v>26</v>
      </c>
      <c r="BM1" s="3" t="s">
        <v>0</v>
      </c>
      <c r="BN1" s="3" t="s">
        <v>1</v>
      </c>
      <c r="BO1" s="5" t="s">
        <v>27</v>
      </c>
      <c r="BP1" s="3" t="s">
        <v>28</v>
      </c>
      <c r="BQ1" s="3"/>
      <c r="BR1" s="3"/>
      <c r="BS1" s="3"/>
      <c r="BT1" s="3"/>
      <c r="BU1" s="3"/>
      <c r="BV1" s="3" t="s">
        <v>29</v>
      </c>
      <c r="BW1" s="22"/>
    </row>
    <row r="2" spans="1:75" s="19" customFormat="1" ht="15.75" thickBot="1" x14ac:dyDescent="0.3">
      <c r="A2" s="20"/>
      <c r="B2" s="1" t="s">
        <v>30</v>
      </c>
      <c r="C2" s="1" t="s">
        <v>31</v>
      </c>
      <c r="D2" s="1" t="s">
        <v>32</v>
      </c>
      <c r="E2" s="1" t="s">
        <v>33</v>
      </c>
      <c r="F2" s="20"/>
      <c r="G2" s="20"/>
      <c r="H2" s="18" t="s">
        <v>34</v>
      </c>
      <c r="I2" s="18" t="s">
        <v>35</v>
      </c>
      <c r="J2" s="18" t="s">
        <v>36</v>
      </c>
      <c r="K2" s="18" t="s">
        <v>37</v>
      </c>
      <c r="L2" s="18" t="s">
        <v>38</v>
      </c>
      <c r="M2" s="18" t="s">
        <v>39</v>
      </c>
      <c r="N2" s="20"/>
      <c r="O2" s="18" t="s">
        <v>34</v>
      </c>
      <c r="P2" s="18" t="s">
        <v>35</v>
      </c>
      <c r="Q2" s="18" t="s">
        <v>36</v>
      </c>
      <c r="R2" s="18" t="s">
        <v>37</v>
      </c>
      <c r="S2" s="18" t="s">
        <v>38</v>
      </c>
      <c r="T2" s="18" t="s">
        <v>39</v>
      </c>
      <c r="U2" s="20"/>
      <c r="V2" s="18" t="s">
        <v>34</v>
      </c>
      <c r="W2" s="18" t="s">
        <v>35</v>
      </c>
      <c r="X2" s="18" t="s">
        <v>36</v>
      </c>
      <c r="Y2" s="18" t="s">
        <v>37</v>
      </c>
      <c r="Z2" s="18" t="s">
        <v>38</v>
      </c>
      <c r="AA2" s="18" t="s">
        <v>39</v>
      </c>
      <c r="AB2" s="20"/>
      <c r="AC2" s="18" t="s">
        <v>34</v>
      </c>
      <c r="AD2" s="18" t="s">
        <v>35</v>
      </c>
      <c r="AE2" s="18" t="s">
        <v>36</v>
      </c>
      <c r="AF2" s="18" t="s">
        <v>37</v>
      </c>
      <c r="AG2" s="18" t="s">
        <v>38</v>
      </c>
      <c r="AH2" s="18" t="s">
        <v>39</v>
      </c>
      <c r="AI2" s="20"/>
      <c r="AJ2" s="18" t="s">
        <v>34</v>
      </c>
      <c r="AK2" s="18" t="s">
        <v>35</v>
      </c>
      <c r="AL2" s="18" t="s">
        <v>36</v>
      </c>
      <c r="AM2" s="18" t="s">
        <v>37</v>
      </c>
      <c r="AN2" s="18" t="s">
        <v>38</v>
      </c>
      <c r="AO2" s="18" t="s">
        <v>39</v>
      </c>
      <c r="AP2" s="20"/>
      <c r="AQ2" s="18" t="s">
        <v>34</v>
      </c>
      <c r="AR2" s="18" t="s">
        <v>35</v>
      </c>
      <c r="AS2" s="18" t="s">
        <v>36</v>
      </c>
      <c r="AT2" s="18" t="s">
        <v>37</v>
      </c>
      <c r="AU2" s="18" t="s">
        <v>38</v>
      </c>
      <c r="AV2" s="18" t="s">
        <v>39</v>
      </c>
      <c r="AW2" s="20"/>
      <c r="AX2" s="20"/>
      <c r="AY2" s="20"/>
      <c r="AZ2" s="20"/>
      <c r="BA2" s="20"/>
      <c r="BB2" s="18" t="s">
        <v>34</v>
      </c>
      <c r="BC2" s="18" t="s">
        <v>35</v>
      </c>
      <c r="BD2" s="18" t="s">
        <v>36</v>
      </c>
      <c r="BE2" s="18" t="s">
        <v>37</v>
      </c>
      <c r="BF2" s="18" t="s">
        <v>38</v>
      </c>
      <c r="BG2" s="18" t="s">
        <v>39</v>
      </c>
      <c r="BH2" s="20"/>
      <c r="BI2" s="20"/>
      <c r="BJ2" s="20"/>
      <c r="BK2" s="20"/>
      <c r="BL2" s="20"/>
      <c r="BM2" s="20"/>
      <c r="BN2" s="20"/>
      <c r="BO2" s="21"/>
      <c r="BP2" s="1" t="s">
        <v>40</v>
      </c>
      <c r="BQ2" s="2" t="s">
        <v>41</v>
      </c>
      <c r="BR2" s="1" t="s">
        <v>42</v>
      </c>
      <c r="BS2" s="2" t="s">
        <v>43</v>
      </c>
      <c r="BT2" s="1" t="s">
        <v>44</v>
      </c>
      <c r="BU2" s="2" t="s">
        <v>45</v>
      </c>
      <c r="BV2" s="20"/>
      <c r="BW2" s="22"/>
    </row>
    <row r="3" spans="1:75" x14ac:dyDescent="0.25">
      <c r="A3" s="13" t="s">
        <v>58</v>
      </c>
      <c r="B3" s="14" t="s">
        <v>52</v>
      </c>
      <c r="C3" s="14" t="s">
        <v>52</v>
      </c>
      <c r="D3" s="15" t="s">
        <v>68</v>
      </c>
      <c r="E3" s="14">
        <v>5</v>
      </c>
      <c r="F3" s="14">
        <v>3</v>
      </c>
      <c r="G3" s="14">
        <v>0</v>
      </c>
      <c r="H3" s="14">
        <v>0</v>
      </c>
      <c r="I3" s="14">
        <v>0</v>
      </c>
      <c r="J3" s="14">
        <v>1</v>
      </c>
      <c r="K3" s="14">
        <v>1</v>
      </c>
      <c r="L3" s="14">
        <v>0</v>
      </c>
      <c r="M3" s="14">
        <v>0</v>
      </c>
      <c r="N3" s="14">
        <f>IF(COUNTBLANK(H3:M3)&lt;6,IF(M3&gt;0,6,IF(L3&gt;0,5,IF(K3&gt;0,4,IF(J3&gt;0,3,IF(I3&gt;0,2,IF(H3&gt;0,1)))))),"NA")</f>
        <v>4</v>
      </c>
      <c r="O3" s="14">
        <f>IF($F3&gt;1,0,"NA")</f>
        <v>0</v>
      </c>
      <c r="P3" s="14">
        <v>1</v>
      </c>
      <c r="Q3" s="14">
        <f>IF($F3&gt;1,0,"NA")</f>
        <v>0</v>
      </c>
      <c r="R3" s="14">
        <f>IF($F3&gt;1,0,"NA")</f>
        <v>0</v>
      </c>
      <c r="S3" s="14">
        <v>1</v>
      </c>
      <c r="T3" s="14">
        <f>IF($F3&gt;1,0,"NA")</f>
        <v>0</v>
      </c>
      <c r="U3" s="14">
        <f>IF(COUNTIF(O3:T3,"NA")&lt;6,IF(T3&gt;0,6,IF(S3&gt;0,5,IF(R3&gt;0,4,IF(Q3&gt;0,3,IF(P3&gt;0,2,IF(O3&gt;0,1,IF(COUNTIF(O3:T3,0)=6,0))))))),"NA")</f>
        <v>5</v>
      </c>
      <c r="V3" s="14">
        <f>IF($F3&gt;2,0,"NA")</f>
        <v>0</v>
      </c>
      <c r="W3" s="14">
        <f>IF($F3&gt;2,0,"NA")</f>
        <v>0</v>
      </c>
      <c r="X3" s="14">
        <v>1</v>
      </c>
      <c r="Y3" s="14">
        <v>1</v>
      </c>
      <c r="Z3" s="14">
        <v>1</v>
      </c>
      <c r="AA3" s="14">
        <f>IF($F3&gt;2,0,"NA")</f>
        <v>0</v>
      </c>
      <c r="AB3" s="14">
        <f>IF(COUNTIF(V3:AA3,"NA")&lt;6,IF(AA3&gt;0,6,IF(Z3&gt;0,5,IF(Y3&gt;0,4,IF(X3&gt;0,3,IF(W3&gt;0,2,IF(V3&gt;0,1,IF(COUNTIF(V3:AA3,0)=6,0))))))),"NA")</f>
        <v>5</v>
      </c>
      <c r="AC3" s="14" t="str">
        <f>IF($F3&gt;3,0,"NA")</f>
        <v>NA</v>
      </c>
      <c r="AD3" s="14" t="str">
        <f>IF($F3&gt;3,0,"NA")</f>
        <v>NA</v>
      </c>
      <c r="AE3" s="14" t="str">
        <f>IF($F3&gt;3,0,"NA")</f>
        <v>NA</v>
      </c>
      <c r="AF3" s="14" t="str">
        <f>IF($F3&gt;3,0,"NA")</f>
        <v>NA</v>
      </c>
      <c r="AG3" s="14" t="str">
        <f>IF($F3&gt;3,0,"NA")</f>
        <v>NA</v>
      </c>
      <c r="AH3" s="14" t="str">
        <f>IF($F3&gt;3,0,"NA")</f>
        <v>NA</v>
      </c>
      <c r="AI3" s="14" t="str">
        <f>IF(COUNTIF(AC3:AH3,"NA")&lt;6,IF(AH3&gt;0,6,IF(AG3&gt;0,5,IF(AF3&gt;0,4,IF(AE3&gt;0,3,IF(AD3&gt;0,2,IF(AC3&gt;0,1,IF(COUNTIF(AC3:AH3,0)=6,0))))))),"NA")</f>
        <v>NA</v>
      </c>
      <c r="AJ3" s="14" t="str">
        <f>IF($F3&gt;4,0,"NA")</f>
        <v>NA</v>
      </c>
      <c r="AK3" s="14" t="str">
        <f>IF($F3&gt;4,0,"NA")</f>
        <v>NA</v>
      </c>
      <c r="AL3" s="14" t="str">
        <f>IF($F3&gt;4,0,"NA")</f>
        <v>NA</v>
      </c>
      <c r="AM3" s="14" t="str">
        <f>IF($F3&gt;4,0,"NA")</f>
        <v>NA</v>
      </c>
      <c r="AN3" s="14" t="str">
        <f>IF($F3&gt;4,0,"NA")</f>
        <v>NA</v>
      </c>
      <c r="AO3" s="14" t="str">
        <f>IF($F3&gt;4,0,"NA")</f>
        <v>NA</v>
      </c>
      <c r="AP3" s="14" t="str">
        <f>IF(COUNTIF(AJ3:AO3,"NA")&lt;6,IF(AO3&gt;0,6,IF(AN3&gt;0,5,IF(AM3&gt;0,4,IF(AL3&gt;0,3,IF(AK3&gt;0,2,IF(AJ3&gt;0,1,IF(COUNTIF(AJ3:AO3,0)=6,0))))))),"NA")</f>
        <v>NA</v>
      </c>
      <c r="AQ3" s="14" t="str">
        <f>IF($F3&gt;5,0,"NA")</f>
        <v>NA</v>
      </c>
      <c r="AR3" s="14" t="str">
        <f>IF($F3&gt;5,0,"NA")</f>
        <v>NA</v>
      </c>
      <c r="AS3" s="14" t="str">
        <f>IF($F3&gt;5,0,"NA")</f>
        <v>NA</v>
      </c>
      <c r="AT3" s="14" t="str">
        <f>IF($F3&gt;5,0,"NA")</f>
        <v>NA</v>
      </c>
      <c r="AU3" s="14" t="str">
        <f>IF($F3&gt;5,0,"NA")</f>
        <v>NA</v>
      </c>
      <c r="AV3" s="14" t="str">
        <f>IF($F3&gt;5,0,"NA")</f>
        <v>NA</v>
      </c>
      <c r="AW3" s="14" t="str">
        <f>IF(COUNTIF(AQ3:AV3,"NA")&lt;6,IF(AV3&gt;0,6,IF(AU3&gt;0,5,IF(AT3&gt;0,4,IF(AS3&gt;0,3,IF(AR3&gt;0,2,IF(AQ3&gt;0,1,IF(COUNTIF(AQ3:AV3,0)=6,0))))))),"NA")</f>
        <v>NA</v>
      </c>
      <c r="AX3" s="14">
        <v>1</v>
      </c>
      <c r="AY3" s="14">
        <v>3</v>
      </c>
      <c r="AZ3" s="14">
        <f>MAX(N3,U3,AB3,AI3,AP3,AW3)</f>
        <v>5</v>
      </c>
      <c r="BA3" s="17" t="str">
        <f>IF(OR(AZ3=4,AZ3=5),"E",IF(OR(AZ3=3),"M","L"))</f>
        <v>E</v>
      </c>
      <c r="BB3" s="17">
        <f>SUM(H3,O3,V3,AC3,AJ3,AQ3)</f>
        <v>0</v>
      </c>
      <c r="BC3" s="17">
        <f>SUM(I3,P3,W3,AD3,AK3,AR3)</f>
        <v>1</v>
      </c>
      <c r="BD3" s="17">
        <f>SUM(J3,Q3,X3,AE3,AL3,AS3)</f>
        <v>2</v>
      </c>
      <c r="BE3" s="17">
        <f>SUM(K3,R3,Y3,AF3,AM3,AT3)</f>
        <v>2</v>
      </c>
      <c r="BF3" s="17">
        <f>SUM(L3,S3,Z3,AG3,AN3,AU3)</f>
        <v>2</v>
      </c>
      <c r="BG3" s="17">
        <f>SUM(M3,T3,AA3,AH3,AO3,AV3)</f>
        <v>0</v>
      </c>
      <c r="BH3" s="17">
        <f>SUM(BB3:BG3)</f>
        <v>7</v>
      </c>
      <c r="BI3" s="17">
        <f>IF(BH3=0,"NA",1*(BB3/SUM(BB3:BG3))+2*(BC3/SUM(BB3:BG3))+3*(BD3/SUM(BB3:BG3))+4*(BE3/SUM(BB3:BG3))+5*(BF3/SUM(BB3:BG3))+6*(BG3/SUM(BB3:BG3)))</f>
        <v>3.714285714285714</v>
      </c>
      <c r="BJ3" s="17">
        <f>SUM(H3:M3,O3:T3,V3:AA3,AC3:AH3,AJ3:AO3,AQ3:AV3)-AX3</f>
        <v>6</v>
      </c>
      <c r="BK3" s="17">
        <f>BE3+(BF3-AX3)</f>
        <v>3</v>
      </c>
      <c r="BL3" s="17">
        <f>BF3-AX3</f>
        <v>1</v>
      </c>
      <c r="BM3" s="17" t="s">
        <v>46</v>
      </c>
      <c r="BN3" s="17">
        <v>12</v>
      </c>
      <c r="BO3" s="16" t="s">
        <v>158</v>
      </c>
      <c r="BP3" s="17" t="s">
        <v>57</v>
      </c>
      <c r="BQ3" s="16">
        <v>42222</v>
      </c>
      <c r="BR3" s="17" t="s">
        <v>69</v>
      </c>
      <c r="BS3" s="16">
        <v>42242</v>
      </c>
      <c r="BT3" s="17" t="s">
        <v>70</v>
      </c>
      <c r="BU3" s="16">
        <v>42242</v>
      </c>
      <c r="BV3" s="14" t="s">
        <v>71</v>
      </c>
    </row>
    <row r="4" spans="1:75" x14ac:dyDescent="0.25">
      <c r="A4" s="7" t="s">
        <v>62</v>
      </c>
      <c r="B4" s="8" t="s">
        <v>52</v>
      </c>
      <c r="C4" s="8" t="s">
        <v>52</v>
      </c>
      <c r="D4" s="9" t="s">
        <v>72</v>
      </c>
      <c r="E4" s="8">
        <v>8</v>
      </c>
      <c r="F4" s="8">
        <v>6</v>
      </c>
      <c r="G4" s="8">
        <v>0</v>
      </c>
      <c r="H4" s="8">
        <v>0</v>
      </c>
      <c r="I4" s="8">
        <v>0</v>
      </c>
      <c r="J4" s="8">
        <v>0</v>
      </c>
      <c r="K4" s="8">
        <v>1</v>
      </c>
      <c r="L4" s="8">
        <v>0</v>
      </c>
      <c r="M4" s="8">
        <v>0</v>
      </c>
      <c r="N4" s="8">
        <f>IF(COUNTBLANK(H4:M4)&lt;6,IF(M4&gt;0,6,IF(L4&gt;0,5,IF(K4&gt;0,4,IF(J4&gt;0,3,IF(I4&gt;0,2,IF(H4&gt;0,1)))))),"NA")</f>
        <v>4</v>
      </c>
      <c r="O4" s="8">
        <f>IF($F4&gt;1,0,"NA")</f>
        <v>0</v>
      </c>
      <c r="P4" s="8">
        <f>IF($F4&gt;1,0,"NA")</f>
        <v>0</v>
      </c>
      <c r="Q4" s="8">
        <v>1</v>
      </c>
      <c r="R4" s="8">
        <f>IF($F4&gt;1,0,"NA")</f>
        <v>0</v>
      </c>
      <c r="S4" s="8">
        <f>IF($F4&gt;1,0,"NA")</f>
        <v>0</v>
      </c>
      <c r="T4" s="8">
        <f>IF($F4&gt;1,0,"NA")</f>
        <v>0</v>
      </c>
      <c r="U4" s="8">
        <f>IF(COUNTIF(O4:T4,"NA")&lt;6,IF(T4&gt;0,6,IF(S4&gt;0,5,IF(R4&gt;0,4,IF(Q4&gt;0,3,IF(P4&gt;0,2,IF(O4&gt;0,1,IF(COUNTIF(O4:T4,0)=6,0))))))),"NA")</f>
        <v>3</v>
      </c>
      <c r="V4" s="8">
        <f>IF($F4&gt;2,0,"NA")</f>
        <v>0</v>
      </c>
      <c r="W4" s="8">
        <f>IF($F4&gt;2,0,"NA")</f>
        <v>0</v>
      </c>
      <c r="X4" s="8">
        <v>1</v>
      </c>
      <c r="Y4" s="8">
        <f>IF($F4&gt;2,0,"NA")</f>
        <v>0</v>
      </c>
      <c r="Z4" s="8">
        <f>IF($F4&gt;2,0,"NA")</f>
        <v>0</v>
      </c>
      <c r="AA4" s="8">
        <f>IF($F4&gt;2,0,"NA")</f>
        <v>0</v>
      </c>
      <c r="AB4" s="8">
        <f>IF(COUNTIF(V4:AA4,"NA")&lt;6,IF(AA4&gt;0,6,IF(Z4&gt;0,5,IF(Y4&gt;0,4,IF(X4&gt;0,3,IF(W4&gt;0,2,IF(V4&gt;0,1,IF(COUNTIF(V4:AA4,0)=6,0))))))),"NA")</f>
        <v>3</v>
      </c>
      <c r="AC4" s="8">
        <f>IF($F4&gt;3,0,"NA")</f>
        <v>0</v>
      </c>
      <c r="AD4" s="8">
        <f>IF($F4&gt;3,0,"NA")</f>
        <v>0</v>
      </c>
      <c r="AE4" s="8">
        <v>1</v>
      </c>
      <c r="AF4" s="8">
        <f>IF($F4&gt;3,0,"NA")</f>
        <v>0</v>
      </c>
      <c r="AG4" s="8">
        <f>IF($F4&gt;3,0,"NA")</f>
        <v>0</v>
      </c>
      <c r="AH4" s="8">
        <f>IF($F4&gt;3,0,"NA")</f>
        <v>0</v>
      </c>
      <c r="AI4" s="8">
        <f>IF(COUNTIF(AC4:AH4,"NA")&lt;6,IF(AH4&gt;0,6,IF(AG4&gt;0,5,IF(AF4&gt;0,4,IF(AE4&gt;0,3,IF(AD4&gt;0,2,IF(AC4&gt;0,1,IF(COUNTIF(AC4:AH4,0)=6,0))))))),"NA")</f>
        <v>3</v>
      </c>
      <c r="AJ4" s="8">
        <f>IF($F4&gt;4,0,"NA")</f>
        <v>0</v>
      </c>
      <c r="AK4" s="8">
        <f>IF($F4&gt;4,0,"NA")</f>
        <v>0</v>
      </c>
      <c r="AL4" s="8">
        <v>1</v>
      </c>
      <c r="AM4" s="8">
        <f>IF($F4&gt;4,0,"NA")</f>
        <v>0</v>
      </c>
      <c r="AN4" s="8">
        <f>IF($F4&gt;4,0,"NA")</f>
        <v>0</v>
      </c>
      <c r="AO4" s="8">
        <f>IF($F4&gt;4,0,"NA")</f>
        <v>0</v>
      </c>
      <c r="AP4" s="8">
        <f>IF(COUNTIF(AJ4:AO4,"NA")&lt;6,IF(AO4&gt;0,6,IF(AN4&gt;0,5,IF(AM4&gt;0,4,IF(AL4&gt;0,3,IF(AK4&gt;0,2,IF(AJ4&gt;0,1,IF(COUNTIF(AJ4:AO4,0)=6,0))))))),"NA")</f>
        <v>3</v>
      </c>
      <c r="AQ4" s="8">
        <f>IF($F4&gt;5,0,"NA")</f>
        <v>0</v>
      </c>
      <c r="AR4" s="8">
        <v>1</v>
      </c>
      <c r="AS4" s="8">
        <f>IF($F4&gt;5,0,"NA")</f>
        <v>0</v>
      </c>
      <c r="AT4" s="8">
        <f>IF($F4&gt;5,0,"NA")</f>
        <v>0</v>
      </c>
      <c r="AU4" s="8">
        <f>IF($F4&gt;5,0,"NA")</f>
        <v>0</v>
      </c>
      <c r="AV4" s="8">
        <f>IF($F4&gt;5,0,"NA")</f>
        <v>0</v>
      </c>
      <c r="AW4" s="8">
        <f>IF(COUNTIF(AQ4:AV4,"NA")&lt;6,IF(AV4&gt;0,6,IF(AU4&gt;0,5,IF(AT4&gt;0,4,IF(AS4&gt;0,3,IF(AR4&gt;0,2,IF(AQ4&gt;0,1,IF(COUNTIF(AQ4:AV4,0)=6,0))))))),"NA")</f>
        <v>2</v>
      </c>
      <c r="AZ4" s="8">
        <f>MAX(N4,U4,AB4,AI4,AP4,AW4)</f>
        <v>4</v>
      </c>
      <c r="BA4" s="6" t="str">
        <f>IF(OR(AZ4=4,AZ4=5),"E",IF(OR(AZ4=3),"M","L"))</f>
        <v>E</v>
      </c>
      <c r="BB4" s="6">
        <f>SUM(H4,O4,V4,AC4,AJ4,AQ4)</f>
        <v>0</v>
      </c>
      <c r="BC4" s="6">
        <f>SUM(I4,P4,W4,AD4,AK4,AR4)</f>
        <v>1</v>
      </c>
      <c r="BD4" s="6">
        <f>SUM(J4,Q4,X4,AE4,AL4,AS4)</f>
        <v>4</v>
      </c>
      <c r="BE4" s="6">
        <f>SUM(K4,R4,Y4,AF4,AM4,AT4)</f>
        <v>1</v>
      </c>
      <c r="BF4" s="6">
        <f>SUM(L4,S4,Z4,AG4,AN4,AU4)</f>
        <v>0</v>
      </c>
      <c r="BG4" s="6">
        <f>SUM(M4,T4,AA4,AH4,AO4,AV4)</f>
        <v>0</v>
      </c>
      <c r="BH4" s="6">
        <f>SUM(BB4:BG4)</f>
        <v>6</v>
      </c>
      <c r="BI4" s="6">
        <f>IF(BH4=0,"NA",1*(BB4/SUM(BB4:BG4))+2*(BC4/SUM(BB4:BG4))+3*(BD4/SUM(BB4:BG4))+4*(BE4/SUM(BB4:BG4))+5*(BF4/SUM(BB4:BG4))+6*(BG4/SUM(BB4:BG4)))</f>
        <v>3</v>
      </c>
      <c r="BJ4" s="6">
        <f>SUM(H4:M4,O4:T4,V4:AA4,AC4:AH4,AJ4:AO4,AQ4:AV4)-AX4</f>
        <v>6</v>
      </c>
      <c r="BK4" s="6">
        <f>BE4+(BF4-AX4)</f>
        <v>1</v>
      </c>
      <c r="BL4" s="6">
        <f>BF4-AX4</f>
        <v>0</v>
      </c>
      <c r="BM4" s="6" t="s">
        <v>89</v>
      </c>
      <c r="BN4" s="6">
        <v>51</v>
      </c>
      <c r="BO4" s="10" t="s">
        <v>158</v>
      </c>
      <c r="BP4" s="6" t="s">
        <v>59</v>
      </c>
      <c r="BQ4" s="10">
        <v>42222</v>
      </c>
      <c r="BR4" s="6" t="s">
        <v>121</v>
      </c>
      <c r="BS4" s="10">
        <v>42242</v>
      </c>
      <c r="BT4" s="6" t="s">
        <v>122</v>
      </c>
      <c r="BU4" s="10">
        <v>42242</v>
      </c>
      <c r="BV4" s="8" t="s">
        <v>123</v>
      </c>
    </row>
    <row r="5" spans="1:75" x14ac:dyDescent="0.25">
      <c r="A5" s="7" t="s">
        <v>66</v>
      </c>
      <c r="B5" s="8" t="s">
        <v>52</v>
      </c>
      <c r="C5" s="8" t="s">
        <v>52</v>
      </c>
      <c r="D5" s="9" t="s">
        <v>68</v>
      </c>
      <c r="E5" s="8">
        <v>6</v>
      </c>
      <c r="F5" s="8">
        <v>3</v>
      </c>
      <c r="G5" s="8">
        <v>0</v>
      </c>
      <c r="H5" s="8">
        <v>0</v>
      </c>
      <c r="I5" s="8">
        <v>0</v>
      </c>
      <c r="J5" s="8">
        <v>1</v>
      </c>
      <c r="K5" s="8">
        <v>1</v>
      </c>
      <c r="L5" s="8">
        <v>0</v>
      </c>
      <c r="M5" s="8">
        <v>0</v>
      </c>
      <c r="N5" s="8">
        <f>IF(COUNTBLANK(H5:M5)&lt;6,IF(M5&gt;0,6,IF(L5&gt;0,5,IF(K5&gt;0,4,IF(J5&gt;0,3,IF(I5&gt;0,2,IF(H5&gt;0,1)))))),"NA")</f>
        <v>4</v>
      </c>
      <c r="O5" s="8">
        <f>IF($F5&gt;1,0,"NA")</f>
        <v>0</v>
      </c>
      <c r="P5" s="8">
        <f>IF($F5&gt;1,0,"NA")</f>
        <v>0</v>
      </c>
      <c r="Q5" s="8">
        <v>1</v>
      </c>
      <c r="R5" s="8">
        <f>IF($F5&gt;1,0,"NA")</f>
        <v>0</v>
      </c>
      <c r="S5" s="8">
        <f>IF($F5&gt;1,0,"NA")</f>
        <v>0</v>
      </c>
      <c r="T5" s="8">
        <f>IF($F5&gt;1,0,"NA")</f>
        <v>0</v>
      </c>
      <c r="U5" s="8">
        <f>IF(COUNTIF(O5:T5,"NA")&lt;6,IF(T5&gt;0,6,IF(S5&gt;0,5,IF(R5&gt;0,4,IF(Q5&gt;0,3,IF(P5&gt;0,2,IF(O5&gt;0,1,IF(COUNTIF(O5:T5,0)=6,0))))))),"NA")</f>
        <v>3</v>
      </c>
      <c r="V5" s="8">
        <f>IF($F5&gt;2,0,"NA")</f>
        <v>0</v>
      </c>
      <c r="W5" s="8">
        <f>IF($F5&gt;2,0,"NA")</f>
        <v>0</v>
      </c>
      <c r="X5" s="8">
        <v>1</v>
      </c>
      <c r="Y5" s="8">
        <f>IF($F5&gt;2,0,"NA")</f>
        <v>0</v>
      </c>
      <c r="Z5" s="8">
        <f>IF($F5&gt;2,0,"NA")</f>
        <v>0</v>
      </c>
      <c r="AA5" s="8">
        <f>IF($F5&gt;2,0,"NA")</f>
        <v>0</v>
      </c>
      <c r="AB5" s="8">
        <f>IF(COUNTIF(V5:AA5,"NA")&lt;6,IF(AA5&gt;0,6,IF(Z5&gt;0,5,IF(Y5&gt;0,4,IF(X5&gt;0,3,IF(W5&gt;0,2,IF(V5&gt;0,1,IF(COUNTIF(V5:AA5,0)=6,0))))))),"NA")</f>
        <v>3</v>
      </c>
      <c r="AC5" s="8" t="str">
        <f>IF($F5&gt;3,0,"NA")</f>
        <v>NA</v>
      </c>
      <c r="AD5" s="8" t="str">
        <f>IF($F5&gt;3,0,"NA")</f>
        <v>NA</v>
      </c>
      <c r="AE5" s="8" t="str">
        <f>IF($F5&gt;3,0,"NA")</f>
        <v>NA</v>
      </c>
      <c r="AF5" s="8" t="str">
        <f>IF($F5&gt;3,0,"NA")</f>
        <v>NA</v>
      </c>
      <c r="AG5" s="8" t="str">
        <f>IF($F5&gt;3,0,"NA")</f>
        <v>NA</v>
      </c>
      <c r="AH5" s="8" t="str">
        <f>IF($F5&gt;3,0,"NA")</f>
        <v>NA</v>
      </c>
      <c r="AI5" s="8" t="str">
        <f>IF(COUNTIF(AC5:AH5,"NA")&lt;6,IF(AH5&gt;0,6,IF(AG5&gt;0,5,IF(AF5&gt;0,4,IF(AE5&gt;0,3,IF(AD5&gt;0,2,IF(AC5&gt;0,1,IF(COUNTIF(AC5:AH5,0)=6,0))))))),"NA")</f>
        <v>NA</v>
      </c>
      <c r="AJ5" s="8" t="str">
        <f>IF($F5&gt;4,0,"NA")</f>
        <v>NA</v>
      </c>
      <c r="AK5" s="8" t="str">
        <f>IF($F5&gt;4,0,"NA")</f>
        <v>NA</v>
      </c>
      <c r="AL5" s="8" t="str">
        <f>IF($F5&gt;4,0,"NA")</f>
        <v>NA</v>
      </c>
      <c r="AM5" s="8" t="str">
        <f>IF($F5&gt;4,0,"NA")</f>
        <v>NA</v>
      </c>
      <c r="AN5" s="8" t="str">
        <f>IF($F5&gt;4,0,"NA")</f>
        <v>NA</v>
      </c>
      <c r="AO5" s="8" t="str">
        <f>IF($F5&gt;4,0,"NA")</f>
        <v>NA</v>
      </c>
      <c r="AP5" s="8" t="str">
        <f>IF(COUNTIF(AJ5:AO5,"NA")&lt;6,IF(AO5&gt;0,6,IF(AN5&gt;0,5,IF(AM5&gt;0,4,IF(AL5&gt;0,3,IF(AK5&gt;0,2,IF(AJ5&gt;0,1,IF(COUNTIF(AJ5:AO5,0)=6,0))))))),"NA")</f>
        <v>NA</v>
      </c>
      <c r="AQ5" s="8" t="str">
        <f>IF($F5&gt;5,0,"NA")</f>
        <v>NA</v>
      </c>
      <c r="AR5" s="8" t="str">
        <f>IF($F5&gt;5,0,"NA")</f>
        <v>NA</v>
      </c>
      <c r="AS5" s="8" t="str">
        <f>IF($F5&gt;5,0,"NA")</f>
        <v>NA</v>
      </c>
      <c r="AT5" s="8" t="str">
        <f>IF($F5&gt;5,0,"NA")</f>
        <v>NA</v>
      </c>
      <c r="AU5" s="8" t="str">
        <f>IF($F5&gt;5,0,"NA")</f>
        <v>NA</v>
      </c>
      <c r="AV5" s="8" t="str">
        <f>IF($F5&gt;5,0,"NA")</f>
        <v>NA</v>
      </c>
      <c r="AW5" s="8" t="str">
        <f>IF(COUNTIF(AQ5:AV5,"NA")&lt;6,IF(AV5&gt;0,6,IF(AU5&gt;0,5,IF(AT5&gt;0,4,IF(AS5&gt;0,3,IF(AR5&gt;0,2,IF(AQ5&gt;0,1,IF(COUNTIF(AQ5:AV5,0)=6,0))))))),"NA")</f>
        <v>NA</v>
      </c>
      <c r="AZ5" s="8">
        <f>MAX(N5,U5,AB5,AI5,AP5,AW5)</f>
        <v>4</v>
      </c>
      <c r="BA5" s="6" t="str">
        <f>IF(OR(AZ5=4,AZ5=5),"E",IF(OR(AZ5=3),"M","L"))</f>
        <v>E</v>
      </c>
      <c r="BB5" s="6">
        <f>SUM(H5,O5,V5,AC5,AJ5,AQ5)</f>
        <v>0</v>
      </c>
      <c r="BC5" s="6">
        <f>SUM(I5,P5,W5,AD5,AK5,AR5)</f>
        <v>0</v>
      </c>
      <c r="BD5" s="6">
        <f>SUM(J5,Q5,X5,AE5,AL5,AS5)</f>
        <v>3</v>
      </c>
      <c r="BE5" s="6">
        <f>SUM(K5,R5,Y5,AF5,AM5,AT5)</f>
        <v>1</v>
      </c>
      <c r="BF5" s="6">
        <f>SUM(L5,S5,Z5,AG5,AN5,AU5)</f>
        <v>0</v>
      </c>
      <c r="BG5" s="6">
        <f>SUM(M5,T5,AA5,AH5,AO5,AV5)</f>
        <v>0</v>
      </c>
      <c r="BH5" s="6">
        <f>SUM(BB5:BG5)</f>
        <v>4</v>
      </c>
      <c r="BI5" s="6">
        <f>IF(BH5=0,"NA",1*(BB5/SUM(BB5:BG5))+2*(BC5/SUM(BB5:BG5))+3*(BD5/SUM(BB5:BG5))+4*(BE5/SUM(BB5:BG5))+5*(BF5/SUM(BB5:BG5))+6*(BG5/SUM(BB5:BG5)))</f>
        <v>3.25</v>
      </c>
      <c r="BJ5" s="6">
        <f>SUM(H5:M5,O5:T5,V5:AA5,AC5:AH5,AJ5:AO5,AQ5:AV5)-AX5</f>
        <v>4</v>
      </c>
      <c r="BK5" s="6">
        <f>BE5+(BF5-AX5)</f>
        <v>1</v>
      </c>
      <c r="BL5" s="6">
        <f>BF5-AX5</f>
        <v>0</v>
      </c>
      <c r="BM5" s="6" t="s">
        <v>89</v>
      </c>
      <c r="BN5" s="6">
        <v>44</v>
      </c>
      <c r="BO5" s="10" t="s">
        <v>158</v>
      </c>
      <c r="BP5" s="6" t="s">
        <v>63</v>
      </c>
      <c r="BQ5" s="10">
        <v>42222</v>
      </c>
      <c r="BR5" s="6" t="s">
        <v>115</v>
      </c>
      <c r="BS5" s="10">
        <v>42242</v>
      </c>
      <c r="BT5" s="6" t="s">
        <v>116</v>
      </c>
      <c r="BU5" s="10">
        <v>42242</v>
      </c>
    </row>
    <row r="6" spans="1:75" x14ac:dyDescent="0.25">
      <c r="A6" s="7" t="s">
        <v>124</v>
      </c>
      <c r="B6" s="8" t="s">
        <v>52</v>
      </c>
      <c r="C6" s="8" t="s">
        <v>52</v>
      </c>
      <c r="D6" s="9" t="s">
        <v>68</v>
      </c>
      <c r="E6" s="8">
        <v>17</v>
      </c>
      <c r="F6" s="8">
        <v>2</v>
      </c>
      <c r="G6" s="8">
        <v>0</v>
      </c>
      <c r="H6" s="8">
        <v>1</v>
      </c>
      <c r="I6" s="8">
        <v>0</v>
      </c>
      <c r="J6" s="8">
        <v>0</v>
      </c>
      <c r="K6" s="8">
        <v>1</v>
      </c>
      <c r="L6" s="8">
        <v>0</v>
      </c>
      <c r="M6" s="8">
        <v>0</v>
      </c>
      <c r="N6" s="8">
        <f>IF(COUNTBLANK(H6:M6)&lt;6,IF(M6&gt;0,6,IF(L6&gt;0,5,IF(K6&gt;0,4,IF(J6&gt;0,3,IF(I6&gt;0,2,IF(H6&gt;0,1)))))),"NA")</f>
        <v>4</v>
      </c>
      <c r="O6" s="8">
        <v>1</v>
      </c>
      <c r="P6" s="8">
        <f>IF($F6&gt;1,0,"NA")</f>
        <v>0</v>
      </c>
      <c r="Q6" s="8">
        <v>1</v>
      </c>
      <c r="R6" s="8">
        <f>IF($F6&gt;1,0,"NA")</f>
        <v>0</v>
      </c>
      <c r="S6" s="8">
        <f>IF($F6&gt;1,0,"NA")</f>
        <v>0</v>
      </c>
      <c r="T6" s="8">
        <f>IF($F6&gt;1,0,"NA")</f>
        <v>0</v>
      </c>
      <c r="U6" s="8">
        <f>IF(COUNTIF(O6:T6,"NA")&lt;6,IF(T6&gt;0,6,IF(S6&gt;0,5,IF(R6&gt;0,4,IF(Q6&gt;0,3,IF(P6&gt;0,2,IF(O6&gt;0,1,IF(COUNTIF(O6:T6,0)=6,0))))))),"NA")</f>
        <v>3</v>
      </c>
      <c r="V6" s="8" t="str">
        <f>IF($F6&gt;2,0,"NA")</f>
        <v>NA</v>
      </c>
      <c r="W6" s="8" t="str">
        <f>IF($F6&gt;2,0,"NA")</f>
        <v>NA</v>
      </c>
      <c r="X6" s="8" t="str">
        <f>IF($F6&gt;2,0,"NA")</f>
        <v>NA</v>
      </c>
      <c r="Y6" s="8" t="str">
        <f>IF($F6&gt;2,0,"NA")</f>
        <v>NA</v>
      </c>
      <c r="Z6" s="8" t="str">
        <f>IF($F6&gt;2,0,"NA")</f>
        <v>NA</v>
      </c>
      <c r="AA6" s="8" t="str">
        <f>IF($F6&gt;2,0,"NA")</f>
        <v>NA</v>
      </c>
      <c r="AB6" s="8" t="str">
        <f>IF(COUNTIF(V6:AA6,"NA")&lt;6,IF(AA6&gt;0,6,IF(Z6&gt;0,5,IF(Y6&gt;0,4,IF(X6&gt;0,3,IF(W6&gt;0,2,IF(V6&gt;0,1,IF(COUNTIF(V6:AA6,0)=6,0))))))),"NA")</f>
        <v>NA</v>
      </c>
      <c r="AC6" s="8" t="str">
        <f>IF($F6&gt;3,0,"NA")</f>
        <v>NA</v>
      </c>
      <c r="AD6" s="8" t="str">
        <f>IF($F6&gt;3,0,"NA")</f>
        <v>NA</v>
      </c>
      <c r="AE6" s="8" t="str">
        <f>IF($F6&gt;3,0,"NA")</f>
        <v>NA</v>
      </c>
      <c r="AF6" s="8" t="str">
        <f>IF($F6&gt;3,0,"NA")</f>
        <v>NA</v>
      </c>
      <c r="AG6" s="8" t="str">
        <f>IF($F6&gt;3,0,"NA")</f>
        <v>NA</v>
      </c>
      <c r="AH6" s="8" t="str">
        <f>IF($F6&gt;3,0,"NA")</f>
        <v>NA</v>
      </c>
      <c r="AI6" s="8" t="str">
        <f>IF(COUNTIF(AC6:AH6,"NA")&lt;6,IF(AH6&gt;0,6,IF(AG6&gt;0,5,IF(AF6&gt;0,4,IF(AE6&gt;0,3,IF(AD6&gt;0,2,IF(AC6&gt;0,1,IF(COUNTIF(AC6:AH6,0)=6,0))))))),"NA")</f>
        <v>NA</v>
      </c>
      <c r="AJ6" s="8" t="str">
        <f>IF($F6&gt;4,0,"NA")</f>
        <v>NA</v>
      </c>
      <c r="AK6" s="8" t="str">
        <f>IF($F6&gt;4,0,"NA")</f>
        <v>NA</v>
      </c>
      <c r="AL6" s="8" t="str">
        <f>IF($F6&gt;4,0,"NA")</f>
        <v>NA</v>
      </c>
      <c r="AM6" s="8" t="str">
        <f>IF($F6&gt;4,0,"NA")</f>
        <v>NA</v>
      </c>
      <c r="AN6" s="8" t="str">
        <f>IF($F6&gt;4,0,"NA")</f>
        <v>NA</v>
      </c>
      <c r="AO6" s="8" t="str">
        <f>IF($F6&gt;4,0,"NA")</f>
        <v>NA</v>
      </c>
      <c r="AP6" s="8" t="str">
        <f>IF(COUNTIF(AJ6:AO6,"NA")&lt;6,IF(AO6&gt;0,6,IF(AN6&gt;0,5,IF(AM6&gt;0,4,IF(AL6&gt;0,3,IF(AK6&gt;0,2,IF(AJ6&gt;0,1,IF(COUNTIF(AJ6:AO6,0)=6,0))))))),"NA")</f>
        <v>NA</v>
      </c>
      <c r="AQ6" s="8" t="str">
        <f>IF($F6&gt;5,0,"NA")</f>
        <v>NA</v>
      </c>
      <c r="AR6" s="8" t="str">
        <f>IF($F6&gt;5,0,"NA")</f>
        <v>NA</v>
      </c>
      <c r="AS6" s="8" t="str">
        <f>IF($F6&gt;5,0,"NA")</f>
        <v>NA</v>
      </c>
      <c r="AT6" s="8" t="str">
        <f>IF($F6&gt;5,0,"NA")</f>
        <v>NA</v>
      </c>
      <c r="AU6" s="8" t="str">
        <f>IF($F6&gt;5,0,"NA")</f>
        <v>NA</v>
      </c>
      <c r="AV6" s="8" t="str">
        <f>IF($F6&gt;5,0,"NA")</f>
        <v>NA</v>
      </c>
      <c r="AW6" s="8" t="str">
        <f>IF(COUNTIF(AQ6:AV6,"NA")&lt;6,IF(AV6&gt;0,6,IF(AU6&gt;0,5,IF(AT6&gt;0,4,IF(AS6&gt;0,3,IF(AR6&gt;0,2,IF(AQ6&gt;0,1,IF(COUNTIF(AQ6:AV6,0)=6,0))))))),"NA")</f>
        <v>NA</v>
      </c>
      <c r="AZ6" s="8">
        <f>MAX(N6,U6,AB6,AI6,AP6,AW6)</f>
        <v>4</v>
      </c>
      <c r="BA6" s="6" t="str">
        <f>IF(OR(AZ6=4,AZ6=5),"E",IF(OR(AZ6=3),"M","L"))</f>
        <v>E</v>
      </c>
      <c r="BB6" s="6">
        <f>SUM(H6,O6,V6,AC6,AJ6,AQ6)</f>
        <v>2</v>
      </c>
      <c r="BC6" s="6">
        <f>SUM(I6,P6,W6,AD6,AK6,AR6)</f>
        <v>0</v>
      </c>
      <c r="BD6" s="6">
        <f>SUM(J6,Q6,X6,AE6,AL6,AS6)</f>
        <v>1</v>
      </c>
      <c r="BE6" s="6">
        <f>SUM(K6,R6,Y6,AF6,AM6,AT6)</f>
        <v>1</v>
      </c>
      <c r="BF6" s="6">
        <f>SUM(L6,S6,Z6,AG6,AN6,AU6)</f>
        <v>0</v>
      </c>
      <c r="BG6" s="6">
        <f>SUM(M6,T6,AA6,AH6,AO6,AV6)</f>
        <v>0</v>
      </c>
      <c r="BH6" s="6">
        <f>SUM(BB6:BG6)</f>
        <v>4</v>
      </c>
      <c r="BI6" s="6">
        <f>IF(BH6=0,"NA",1*(BB6/SUM(BB6:BG6))+2*(BC6/SUM(BB6:BG6))+3*(BD6/SUM(BB6:BG6))+4*(BE6/SUM(BB6:BG6))+5*(BF6/SUM(BB6:BG6))+6*(BG6/SUM(BB6:BG6)))</f>
        <v>2.25</v>
      </c>
      <c r="BJ6" s="6">
        <f>SUM(H6:M6,O6:T6,V6:AA6,AC6:AH6,AJ6:AO6,AQ6:AV6)-AX6</f>
        <v>4</v>
      </c>
      <c r="BK6" s="6">
        <f>BE6+(BF6-AX6)</f>
        <v>1</v>
      </c>
      <c r="BL6" s="6">
        <f>BF6-AX6</f>
        <v>0</v>
      </c>
      <c r="BM6" s="6" t="s">
        <v>89</v>
      </c>
      <c r="BN6" s="6">
        <v>52</v>
      </c>
      <c r="BO6" s="10" t="s">
        <v>158</v>
      </c>
      <c r="BP6" s="6" t="s">
        <v>111</v>
      </c>
      <c r="BQ6" s="10">
        <v>42222</v>
      </c>
      <c r="BR6" s="23"/>
      <c r="BS6" s="24"/>
      <c r="BT6" s="23"/>
      <c r="BU6" s="24"/>
      <c r="BV6" s="8" t="s">
        <v>96</v>
      </c>
    </row>
    <row r="7" spans="1:75" x14ac:dyDescent="0.25">
      <c r="A7" s="7" t="s">
        <v>135</v>
      </c>
      <c r="B7" s="8" t="s">
        <v>125</v>
      </c>
      <c r="C7" s="8" t="s">
        <v>125</v>
      </c>
      <c r="D7" s="9" t="s">
        <v>136</v>
      </c>
      <c r="E7" s="8">
        <v>1</v>
      </c>
      <c r="F7" s="8">
        <v>2</v>
      </c>
      <c r="G7" s="8">
        <v>0</v>
      </c>
      <c r="H7" s="8">
        <v>0</v>
      </c>
      <c r="I7" s="8">
        <v>0</v>
      </c>
      <c r="J7" s="8">
        <v>1</v>
      </c>
      <c r="K7" s="8">
        <v>1</v>
      </c>
      <c r="L7" s="8">
        <v>0</v>
      </c>
      <c r="M7" s="8">
        <v>0</v>
      </c>
      <c r="N7" s="8">
        <f>IF(COUNTBLANK(H7:M7)&lt;6,IF(M7&gt;0,6,IF(L7&gt;0,5,IF(K7&gt;0,4,IF(J7&gt;0,3,IF(I7&gt;0,2,IF(H7&gt;0,1)))))),"NA")</f>
        <v>4</v>
      </c>
      <c r="O7" s="8">
        <v>1</v>
      </c>
      <c r="P7" s="8">
        <f>IF($F7&gt;1,0,"NA")</f>
        <v>0</v>
      </c>
      <c r="Q7" s="8">
        <f>IF($F7&gt;1,0,"NA")</f>
        <v>0</v>
      </c>
      <c r="R7" s="8">
        <f>IF($F7&gt;1,0,"NA")</f>
        <v>0</v>
      </c>
      <c r="S7" s="8">
        <v>1</v>
      </c>
      <c r="T7" s="8">
        <f>IF($F7&gt;1,0,"NA")</f>
        <v>0</v>
      </c>
      <c r="U7" s="8">
        <f>IF(COUNTIF(O7:T7,"NA")&lt;6,IF(T7&gt;0,6,IF(S7&gt;0,5,IF(R7&gt;0,4,IF(Q7&gt;0,3,IF(P7&gt;0,2,IF(O7&gt;0,1,IF(COUNTIF(O7:T7,0)=6,0))))))),"NA")</f>
        <v>5</v>
      </c>
      <c r="V7" s="8" t="str">
        <f>IF($F7&gt;2,0,"NA")</f>
        <v>NA</v>
      </c>
      <c r="W7" s="8" t="str">
        <f>IF($F7&gt;2,0,"NA")</f>
        <v>NA</v>
      </c>
      <c r="X7" s="8" t="str">
        <f>IF($F7&gt;2,0,"NA")</f>
        <v>NA</v>
      </c>
      <c r="Y7" s="8" t="str">
        <f>IF($F7&gt;2,0,"NA")</f>
        <v>NA</v>
      </c>
      <c r="Z7" s="8" t="str">
        <f>IF($F7&gt;2,0,"NA")</f>
        <v>NA</v>
      </c>
      <c r="AA7" s="8" t="str">
        <f>IF($F7&gt;2,0,"NA")</f>
        <v>NA</v>
      </c>
      <c r="AB7" s="8" t="str">
        <f>IF(COUNTIF(V7:AA7,"NA")&lt;6,IF(AA7&gt;0,6,IF(Z7&gt;0,5,IF(Y7&gt;0,4,IF(X7&gt;0,3,IF(W7&gt;0,2,IF(V7&gt;0,1,IF(COUNTIF(V7:AA7,0)=6,0))))))),"NA")</f>
        <v>NA</v>
      </c>
      <c r="AC7" s="8" t="str">
        <f>IF($F7&gt;3,0,"NA")</f>
        <v>NA</v>
      </c>
      <c r="AD7" s="8" t="str">
        <f>IF($F7&gt;3,0,"NA")</f>
        <v>NA</v>
      </c>
      <c r="AE7" s="8" t="str">
        <f>IF($F7&gt;3,0,"NA")</f>
        <v>NA</v>
      </c>
      <c r="AF7" s="8" t="str">
        <f>IF($F7&gt;3,0,"NA")</f>
        <v>NA</v>
      </c>
      <c r="AG7" s="8" t="str">
        <f>IF($F7&gt;3,0,"NA")</f>
        <v>NA</v>
      </c>
      <c r="AH7" s="8" t="str">
        <f>IF($F7&gt;3,0,"NA")</f>
        <v>NA</v>
      </c>
      <c r="AI7" s="8" t="str">
        <f>IF(COUNTIF(AC7:AH7,"NA")&lt;6,IF(AH7&gt;0,6,IF(AG7&gt;0,5,IF(AF7&gt;0,4,IF(AE7&gt;0,3,IF(AD7&gt;0,2,IF(AC7&gt;0,1,IF(COUNTIF(AC7:AH7,0)=6,0))))))),"NA")</f>
        <v>NA</v>
      </c>
      <c r="AJ7" s="8" t="str">
        <f>IF($F7&gt;4,0,"NA")</f>
        <v>NA</v>
      </c>
      <c r="AK7" s="8" t="str">
        <f>IF($F7&gt;4,0,"NA")</f>
        <v>NA</v>
      </c>
      <c r="AL7" s="8" t="str">
        <f>IF($F7&gt;4,0,"NA")</f>
        <v>NA</v>
      </c>
      <c r="AM7" s="8" t="str">
        <f>IF($F7&gt;4,0,"NA")</f>
        <v>NA</v>
      </c>
      <c r="AN7" s="8" t="str">
        <f>IF($F7&gt;4,0,"NA")</f>
        <v>NA</v>
      </c>
      <c r="AO7" s="8" t="str">
        <f>IF($F7&gt;4,0,"NA")</f>
        <v>NA</v>
      </c>
      <c r="AP7" s="8" t="str">
        <f>IF(COUNTIF(AJ7:AO7,"NA")&lt;6,IF(AO7&gt;0,6,IF(AN7&gt;0,5,IF(AM7&gt;0,4,IF(AL7&gt;0,3,IF(AK7&gt;0,2,IF(AJ7&gt;0,1,IF(COUNTIF(AJ7:AO7,0)=6,0))))))),"NA")</f>
        <v>NA</v>
      </c>
      <c r="AQ7" s="8" t="str">
        <f>IF($F7&gt;5,0,"NA")</f>
        <v>NA</v>
      </c>
      <c r="AR7" s="8" t="str">
        <f>IF($F7&gt;5,0,"NA")</f>
        <v>NA</v>
      </c>
      <c r="AS7" s="8" t="str">
        <f>IF($F7&gt;5,0,"NA")</f>
        <v>NA</v>
      </c>
      <c r="AT7" s="8" t="str">
        <f>IF($F7&gt;5,0,"NA")</f>
        <v>NA</v>
      </c>
      <c r="AU7" s="8" t="str">
        <f>IF($F7&gt;5,0,"NA")</f>
        <v>NA</v>
      </c>
      <c r="AV7" s="8" t="str">
        <f>IF($F7&gt;5,0,"NA")</f>
        <v>NA</v>
      </c>
      <c r="AW7" s="8" t="str">
        <f>IF(COUNTIF(AQ7:AV7,"NA")&lt;6,IF(AV7&gt;0,6,IF(AU7&gt;0,5,IF(AT7&gt;0,4,IF(AS7&gt;0,3,IF(AR7&gt;0,2,IF(AQ7&gt;0,1,IF(COUNTIF(AQ7:AV7,0)=6,0))))))),"NA")</f>
        <v>NA</v>
      </c>
      <c r="AZ7" s="8">
        <f>MAX(N7,U7,AB7,AI7,AP7,AW7)</f>
        <v>5</v>
      </c>
      <c r="BA7" s="6" t="str">
        <f>IF(OR(AZ7=4,AZ7=5),"E",IF(OR(AZ7=3),"M","L"))</f>
        <v>E</v>
      </c>
      <c r="BB7" s="6">
        <f>SUM(H7,O7,V7,AC7,AJ7,AQ7)</f>
        <v>1</v>
      </c>
      <c r="BC7" s="6">
        <f>SUM(I7,P7,W7,AD7,AK7,AR7)</f>
        <v>0</v>
      </c>
      <c r="BD7" s="6">
        <f>SUM(J7,Q7,X7,AE7,AL7,AS7)</f>
        <v>1</v>
      </c>
      <c r="BE7" s="6">
        <f>SUM(K7,R7,Y7,AF7,AM7,AT7)</f>
        <v>1</v>
      </c>
      <c r="BF7" s="6">
        <f>SUM(L7,S7,Z7,AG7,AN7,AU7)</f>
        <v>1</v>
      </c>
      <c r="BG7" s="6">
        <f>SUM(M7,T7,AA7,AH7,AO7,AV7)</f>
        <v>0</v>
      </c>
      <c r="BH7" s="6">
        <f>SUM(BB7:BG7)</f>
        <v>4</v>
      </c>
      <c r="BI7" s="6">
        <f>IF(BH7=0,"NA",1*(BB7/SUM(BB7:BG7))+2*(BC7/SUM(BB7:BG7))+3*(BD7/SUM(BB7:BG7))+4*(BE7/SUM(BB7:BG7))+5*(BF7/SUM(BB7:BG7))+6*(BG7/SUM(BB7:BG7)))</f>
        <v>3.25</v>
      </c>
      <c r="BJ7" s="6">
        <f>SUM(H7:M7,O7:T7,V7:AA7,AC7:AH7,AJ7:AO7,AQ7:AV7)-AX7</f>
        <v>4</v>
      </c>
      <c r="BK7" s="6">
        <f>BE7+(BF7-AX7)</f>
        <v>2</v>
      </c>
      <c r="BL7" s="6">
        <f>BF7-AX7</f>
        <v>1</v>
      </c>
      <c r="BM7" s="6" t="s">
        <v>128</v>
      </c>
      <c r="BN7" s="6">
        <v>64</v>
      </c>
      <c r="BO7" s="10" t="s">
        <v>158</v>
      </c>
      <c r="BP7" s="6" t="s">
        <v>137</v>
      </c>
      <c r="BQ7" s="10">
        <v>42222</v>
      </c>
      <c r="BR7" s="6" t="s">
        <v>138</v>
      </c>
      <c r="BS7" s="10">
        <v>42242</v>
      </c>
      <c r="BT7" s="6" t="s">
        <v>139</v>
      </c>
      <c r="BU7" s="10">
        <v>42242</v>
      </c>
    </row>
    <row r="8" spans="1:75" x14ac:dyDescent="0.25">
      <c r="A8" s="7" t="s">
        <v>93</v>
      </c>
      <c r="B8" s="8" t="s">
        <v>47</v>
      </c>
      <c r="C8" s="8" t="s">
        <v>47</v>
      </c>
      <c r="D8" s="9" t="s">
        <v>94</v>
      </c>
      <c r="E8" s="8">
        <v>5</v>
      </c>
      <c r="F8" s="8">
        <v>2</v>
      </c>
      <c r="G8" s="8">
        <v>0</v>
      </c>
      <c r="H8" s="8">
        <v>1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f>IF(COUNTBLANK(H8:M8)&lt;6,IF(M8&gt;0,6,IF(L8&gt;0,5,IF(K8&gt;0,4,IF(J8&gt;0,3,IF(I8&gt;0,2,IF(H8&gt;0,1)))))),"NA")</f>
        <v>5</v>
      </c>
      <c r="O8" s="8">
        <v>1</v>
      </c>
      <c r="P8" s="8">
        <f>IF($F8&gt;1,0,"NA")</f>
        <v>0</v>
      </c>
      <c r="Q8" s="8">
        <f>IF($F8&gt;1,0,"NA")</f>
        <v>0</v>
      </c>
      <c r="R8" s="8">
        <f>IF($F8&gt;1,0,"NA")</f>
        <v>0</v>
      </c>
      <c r="S8" s="8">
        <v>1</v>
      </c>
      <c r="T8" s="8">
        <f>IF($F8&gt;1,0,"NA")</f>
        <v>0</v>
      </c>
      <c r="U8" s="8">
        <f>IF(COUNTIF(O8:T8,"NA")&lt;6,IF(T8&gt;0,6,IF(S8&gt;0,5,IF(R8&gt;0,4,IF(Q8&gt;0,3,IF(P8&gt;0,2,IF(O8&gt;0,1,IF(COUNTIF(O8:T8,0)=6,0))))))),"NA")</f>
        <v>5</v>
      </c>
      <c r="V8" s="8" t="str">
        <f>IF($F8&gt;2,0,"NA")</f>
        <v>NA</v>
      </c>
      <c r="W8" s="8" t="str">
        <f>IF($F8&gt;2,0,"NA")</f>
        <v>NA</v>
      </c>
      <c r="X8" s="8" t="str">
        <f>IF($F8&gt;2,0,"NA")</f>
        <v>NA</v>
      </c>
      <c r="Y8" s="8" t="str">
        <f>IF($F8&gt;2,0,"NA")</f>
        <v>NA</v>
      </c>
      <c r="Z8" s="8" t="str">
        <f>IF($F8&gt;2,0,"NA")</f>
        <v>NA</v>
      </c>
      <c r="AA8" s="8" t="str">
        <f>IF($F8&gt;2,0,"NA")</f>
        <v>NA</v>
      </c>
      <c r="AB8" s="8" t="str">
        <f>IF(COUNTIF(V8:AA8,"NA")&lt;6,IF(AA8&gt;0,6,IF(Z8&gt;0,5,IF(Y8&gt;0,4,IF(X8&gt;0,3,IF(W8&gt;0,2,IF(V8&gt;0,1,IF(COUNTIF(V8:AA8,0)=6,0))))))),"NA")</f>
        <v>NA</v>
      </c>
      <c r="AC8" s="8" t="str">
        <f>IF($F8&gt;3,0,"NA")</f>
        <v>NA</v>
      </c>
      <c r="AD8" s="8" t="str">
        <f>IF($F8&gt;3,0,"NA")</f>
        <v>NA</v>
      </c>
      <c r="AE8" s="8" t="str">
        <f>IF($F8&gt;3,0,"NA")</f>
        <v>NA</v>
      </c>
      <c r="AF8" s="8" t="str">
        <f>IF($F8&gt;3,0,"NA")</f>
        <v>NA</v>
      </c>
      <c r="AG8" s="8" t="str">
        <f>IF($F8&gt;3,0,"NA")</f>
        <v>NA</v>
      </c>
      <c r="AH8" s="8" t="str">
        <f>IF($F8&gt;3,0,"NA")</f>
        <v>NA</v>
      </c>
      <c r="AI8" s="8" t="str">
        <f>IF(COUNTIF(AC8:AH8,"NA")&lt;6,IF(AH8&gt;0,6,IF(AG8&gt;0,5,IF(AF8&gt;0,4,IF(AE8&gt;0,3,IF(AD8&gt;0,2,IF(AC8&gt;0,1,IF(COUNTIF(AC8:AH8,0)=6,0))))))),"NA")</f>
        <v>NA</v>
      </c>
      <c r="AJ8" s="8" t="str">
        <f>IF($F8&gt;4,0,"NA")</f>
        <v>NA</v>
      </c>
      <c r="AK8" s="8" t="str">
        <f>IF($F8&gt;4,0,"NA")</f>
        <v>NA</v>
      </c>
      <c r="AL8" s="8" t="str">
        <f>IF($F8&gt;4,0,"NA")</f>
        <v>NA</v>
      </c>
      <c r="AM8" s="8" t="str">
        <f>IF($F8&gt;4,0,"NA")</f>
        <v>NA</v>
      </c>
      <c r="AN8" s="8" t="str">
        <f>IF($F8&gt;4,0,"NA")</f>
        <v>NA</v>
      </c>
      <c r="AO8" s="8" t="str">
        <f>IF($F8&gt;4,0,"NA")</f>
        <v>NA</v>
      </c>
      <c r="AP8" s="8" t="str">
        <f>IF(COUNTIF(AJ8:AO8,"NA")&lt;6,IF(AO8&gt;0,6,IF(AN8&gt;0,5,IF(AM8&gt;0,4,IF(AL8&gt;0,3,IF(AK8&gt;0,2,IF(AJ8&gt;0,1,IF(COUNTIF(AJ8:AO8,0)=6,0))))))),"NA")</f>
        <v>NA</v>
      </c>
      <c r="AQ8" s="8" t="str">
        <f>IF($F8&gt;5,0,"NA")</f>
        <v>NA</v>
      </c>
      <c r="AR8" s="8" t="str">
        <f>IF($F8&gt;5,0,"NA")</f>
        <v>NA</v>
      </c>
      <c r="AS8" s="8" t="str">
        <f>IF($F8&gt;5,0,"NA")</f>
        <v>NA</v>
      </c>
      <c r="AT8" s="8" t="str">
        <f>IF($F8&gt;5,0,"NA")</f>
        <v>NA</v>
      </c>
      <c r="AU8" s="8" t="str">
        <f>IF($F8&gt;5,0,"NA")</f>
        <v>NA</v>
      </c>
      <c r="AV8" s="8" t="str">
        <f>IF($F8&gt;5,0,"NA")</f>
        <v>NA</v>
      </c>
      <c r="AW8" s="8" t="str">
        <f>IF(COUNTIF(AQ8:AV8,"NA")&lt;6,IF(AV8&gt;0,6,IF(AU8&gt;0,5,IF(AT8&gt;0,4,IF(AS8&gt;0,3,IF(AR8&gt;0,2,IF(AQ8&gt;0,1,IF(COUNTIF(AQ8:AV8,0)=6,0))))))),"NA")</f>
        <v>NA</v>
      </c>
      <c r="AX8" s="8">
        <v>1</v>
      </c>
      <c r="AZ8" s="8">
        <f>MAX(N8,U8,AB8,AI8,AP8,AW8)</f>
        <v>5</v>
      </c>
      <c r="BA8" s="6" t="str">
        <f>IF(OR(AZ8=4,AZ8=5),"E",IF(OR(AZ8=3),"M","L"))</f>
        <v>E</v>
      </c>
      <c r="BB8" s="6">
        <f>SUM(H8,O8,V8,AC8,AJ8,AQ8)</f>
        <v>2</v>
      </c>
      <c r="BC8" s="6">
        <f>SUM(I8,P8,W8,AD8,AK8,AR8)</f>
        <v>0</v>
      </c>
      <c r="BD8" s="6">
        <f>SUM(J8,Q8,X8,AE8,AL8,AS8)</f>
        <v>0</v>
      </c>
      <c r="BE8" s="6">
        <f>SUM(K8,R8,Y8,AF8,AM8,AT8)</f>
        <v>0</v>
      </c>
      <c r="BF8" s="6">
        <f>SUM(L8,S8,Z8,AG8,AN8,AU8)</f>
        <v>2</v>
      </c>
      <c r="BG8" s="6">
        <f>SUM(M8,T8,AA8,AH8,AO8,AV8)</f>
        <v>0</v>
      </c>
      <c r="BH8" s="6">
        <f>SUM(BB8:BG8)</f>
        <v>4</v>
      </c>
      <c r="BI8" s="6">
        <f>IF(BH8=0,"NA",1*(BB8/SUM(BB8:BG8))+2*(BC8/SUM(BB8:BG8))+3*(BD8/SUM(BB8:BG8))+4*(BE8/SUM(BB8:BG8))+5*(BF8/SUM(BB8:BG8))+6*(BG8/SUM(BB8:BG8)))</f>
        <v>3</v>
      </c>
      <c r="BJ8" s="6">
        <f>SUM(H8:M8,O8:T8,V8:AA8,AC8:AH8,AJ8:AO8,AQ8:AV8)-AX8</f>
        <v>3</v>
      </c>
      <c r="BK8" s="6">
        <f>BE8+(BF8-AX8)</f>
        <v>1</v>
      </c>
      <c r="BL8" s="6">
        <f>BF8-AX8</f>
        <v>1</v>
      </c>
      <c r="BM8" s="6" t="s">
        <v>89</v>
      </c>
      <c r="BN8" s="6">
        <v>33</v>
      </c>
      <c r="BO8" s="10" t="s">
        <v>158</v>
      </c>
      <c r="BP8" s="6" t="s">
        <v>95</v>
      </c>
      <c r="BQ8" s="10">
        <v>42222</v>
      </c>
      <c r="BR8" s="23"/>
      <c r="BS8" s="24"/>
      <c r="BT8" s="23"/>
      <c r="BU8" s="24"/>
      <c r="BV8" s="8" t="s">
        <v>96</v>
      </c>
    </row>
    <row r="9" spans="1:75" x14ac:dyDescent="0.25">
      <c r="A9" s="7" t="s">
        <v>51</v>
      </c>
      <c r="B9" s="8" t="s">
        <v>52</v>
      </c>
      <c r="C9" s="8" t="s">
        <v>52</v>
      </c>
      <c r="D9" s="9" t="s">
        <v>53</v>
      </c>
      <c r="E9" s="8">
        <v>10</v>
      </c>
      <c r="F9" s="8">
        <v>2</v>
      </c>
      <c r="G9" s="8">
        <v>0</v>
      </c>
      <c r="H9" s="8">
        <v>0</v>
      </c>
      <c r="I9" s="8">
        <v>0</v>
      </c>
      <c r="J9" s="8">
        <v>1</v>
      </c>
      <c r="K9" s="8">
        <v>1</v>
      </c>
      <c r="L9" s="8">
        <v>0</v>
      </c>
      <c r="M9" s="8">
        <v>0</v>
      </c>
      <c r="N9" s="8">
        <f>IF(COUNTBLANK(H9:M9)&lt;6,IF(M9&gt;0,6,IF(L9&gt;0,5,IF(K9&gt;0,4,IF(J9&gt;0,3,IF(I9&gt;0,2,IF(H9&gt;0,1)))))),"NA")</f>
        <v>4</v>
      </c>
      <c r="O9" s="8">
        <f>IF($F9&gt;1,0,"NA")</f>
        <v>0</v>
      </c>
      <c r="P9" s="8">
        <f>IF($F9&gt;1,0,"NA")</f>
        <v>0</v>
      </c>
      <c r="Q9" s="8">
        <f>IF($F9&gt;1,0,"NA")</f>
        <v>0</v>
      </c>
      <c r="R9" s="8">
        <v>1</v>
      </c>
      <c r="S9" s="8">
        <f>IF($F9&gt;1,0,"NA")</f>
        <v>0</v>
      </c>
      <c r="T9" s="8">
        <f>IF($F9&gt;1,0,"NA")</f>
        <v>0</v>
      </c>
      <c r="U9" s="8">
        <f>IF(COUNTIF(O9:T9,"NA")&lt;6,IF(T9&gt;0,6,IF(S9&gt;0,5,IF(R9&gt;0,4,IF(Q9&gt;0,3,IF(P9&gt;0,2,IF(O9&gt;0,1,IF(COUNTIF(O9:T9,0)=6,0))))))),"NA")</f>
        <v>4</v>
      </c>
      <c r="V9" s="8" t="str">
        <f>IF($F9&gt;2,0,"NA")</f>
        <v>NA</v>
      </c>
      <c r="W9" s="8" t="str">
        <f>IF($F9&gt;2,0,"NA")</f>
        <v>NA</v>
      </c>
      <c r="X9" s="8" t="str">
        <f>IF($F9&gt;2,0,"NA")</f>
        <v>NA</v>
      </c>
      <c r="Y9" s="8" t="str">
        <f>IF($F9&gt;2,0,"NA")</f>
        <v>NA</v>
      </c>
      <c r="Z9" s="8" t="str">
        <f>IF($F9&gt;2,0,"NA")</f>
        <v>NA</v>
      </c>
      <c r="AA9" s="8" t="str">
        <f>IF($F9&gt;2,0,"NA")</f>
        <v>NA</v>
      </c>
      <c r="AB9" s="8" t="str">
        <f>IF(COUNTIF(V9:AA9,"NA")&lt;6,IF(AA9&gt;0,6,IF(Z9&gt;0,5,IF(Y9&gt;0,4,IF(X9&gt;0,3,IF(W9&gt;0,2,IF(V9&gt;0,1,IF(COUNTIF(V9:AA9,0)=6,0))))))),"NA")</f>
        <v>NA</v>
      </c>
      <c r="AC9" s="8" t="str">
        <f>IF($F9&gt;3,0,"NA")</f>
        <v>NA</v>
      </c>
      <c r="AD9" s="8" t="str">
        <f>IF($F9&gt;3,0,"NA")</f>
        <v>NA</v>
      </c>
      <c r="AE9" s="8" t="str">
        <f>IF($F9&gt;3,0,"NA")</f>
        <v>NA</v>
      </c>
      <c r="AF9" s="8" t="str">
        <f>IF($F9&gt;3,0,"NA")</f>
        <v>NA</v>
      </c>
      <c r="AG9" s="8" t="str">
        <f>IF($F9&gt;3,0,"NA")</f>
        <v>NA</v>
      </c>
      <c r="AH9" s="8" t="str">
        <f>IF($F9&gt;3,0,"NA")</f>
        <v>NA</v>
      </c>
      <c r="AI9" s="8" t="str">
        <f>IF(COUNTIF(AC9:AH9,"NA")&lt;6,IF(AH9&gt;0,6,IF(AG9&gt;0,5,IF(AF9&gt;0,4,IF(AE9&gt;0,3,IF(AD9&gt;0,2,IF(AC9&gt;0,1,IF(COUNTIF(AC9:AH9,0)=6,0))))))),"NA")</f>
        <v>NA</v>
      </c>
      <c r="AJ9" s="8" t="str">
        <f>IF($F9&gt;4,0,"NA")</f>
        <v>NA</v>
      </c>
      <c r="AK9" s="8" t="str">
        <f>IF($F9&gt;4,0,"NA")</f>
        <v>NA</v>
      </c>
      <c r="AL9" s="8" t="str">
        <f>IF($F9&gt;4,0,"NA")</f>
        <v>NA</v>
      </c>
      <c r="AM9" s="8" t="str">
        <f>IF($F9&gt;4,0,"NA")</f>
        <v>NA</v>
      </c>
      <c r="AN9" s="8" t="str">
        <f>IF($F9&gt;4,0,"NA")</f>
        <v>NA</v>
      </c>
      <c r="AO9" s="8" t="str">
        <f>IF($F9&gt;4,0,"NA")</f>
        <v>NA</v>
      </c>
      <c r="AP9" s="8" t="str">
        <f>IF(COUNTIF(AJ9:AO9,"NA")&lt;6,IF(AO9&gt;0,6,IF(AN9&gt;0,5,IF(AM9&gt;0,4,IF(AL9&gt;0,3,IF(AK9&gt;0,2,IF(AJ9&gt;0,1,IF(COUNTIF(AJ9:AO9,0)=6,0))))))),"NA")</f>
        <v>NA</v>
      </c>
      <c r="AQ9" s="8" t="str">
        <f>IF($F9&gt;5,0,"NA")</f>
        <v>NA</v>
      </c>
      <c r="AR9" s="8" t="str">
        <f>IF($F9&gt;5,0,"NA")</f>
        <v>NA</v>
      </c>
      <c r="AS9" s="8" t="str">
        <f>IF($F9&gt;5,0,"NA")</f>
        <v>NA</v>
      </c>
      <c r="AT9" s="8" t="str">
        <f>IF($F9&gt;5,0,"NA")</f>
        <v>NA</v>
      </c>
      <c r="AU9" s="8" t="str">
        <f>IF($F9&gt;5,0,"NA")</f>
        <v>NA</v>
      </c>
      <c r="AV9" s="8" t="str">
        <f>IF($F9&gt;5,0,"NA")</f>
        <v>NA</v>
      </c>
      <c r="AW9" s="8" t="str">
        <f>IF(COUNTIF(AQ9:AV9,"NA")&lt;6,IF(AV9&gt;0,6,IF(AU9&gt;0,5,IF(AT9&gt;0,4,IF(AS9&gt;0,3,IF(AR9&gt;0,2,IF(AQ9&gt;0,1,IF(COUNTIF(AQ9:AV9,0)=6,0))))))),"NA")</f>
        <v>NA</v>
      </c>
      <c r="AZ9" s="8">
        <f>MAX(N9,U9,AB9,AI9,AP9,AW9)</f>
        <v>4</v>
      </c>
      <c r="BA9" s="6" t="str">
        <f>IF(OR(AZ9=4,AZ9=5),"E",IF(OR(AZ9=3),"M","L"))</f>
        <v>E</v>
      </c>
      <c r="BB9" s="6">
        <f>SUM(H9,O9,V9,AC9,AJ9,AQ9)</f>
        <v>0</v>
      </c>
      <c r="BC9" s="6">
        <f>SUM(I9,P9,W9,AD9,AK9,AR9)</f>
        <v>0</v>
      </c>
      <c r="BD9" s="6">
        <f>SUM(J9,Q9,X9,AE9,AL9,AS9)</f>
        <v>1</v>
      </c>
      <c r="BE9" s="6">
        <f>SUM(K9,R9,Y9,AF9,AM9,AT9)</f>
        <v>2</v>
      </c>
      <c r="BF9" s="6">
        <f>SUM(L9,S9,Z9,AG9,AN9,AU9)</f>
        <v>0</v>
      </c>
      <c r="BG9" s="6">
        <f>SUM(M9,T9,AA9,AH9,AO9,AV9)</f>
        <v>0</v>
      </c>
      <c r="BH9" s="6">
        <f>SUM(BB9:BG9)</f>
        <v>3</v>
      </c>
      <c r="BI9" s="6">
        <f>IF(BH9=0,"NA",1*(BB9/SUM(BB9:BG9))+2*(BC9/SUM(BB9:BG9))+3*(BD9/SUM(BB9:BG9))+4*(BE9/SUM(BB9:BG9))+5*(BF9/SUM(BB9:BG9))+6*(BG9/SUM(BB9:BG9)))</f>
        <v>3.6666666666666665</v>
      </c>
      <c r="BJ9" s="6">
        <f>SUM(H9:M9,O9:T9,V9:AA9,AC9:AH9,AJ9:AO9,AQ9:AV9)-AX9</f>
        <v>3</v>
      </c>
      <c r="BK9" s="6">
        <f>BE9+(BF9-AX9)</f>
        <v>2</v>
      </c>
      <c r="BL9" s="6">
        <f>BF9-AX9</f>
        <v>0</v>
      </c>
      <c r="BM9" s="6" t="s">
        <v>46</v>
      </c>
      <c r="BN9" s="6">
        <v>5</v>
      </c>
      <c r="BO9" s="10" t="s">
        <v>158</v>
      </c>
      <c r="BP9" s="6" t="s">
        <v>54</v>
      </c>
      <c r="BQ9" s="10">
        <v>42222</v>
      </c>
      <c r="BR9" s="6" t="s">
        <v>55</v>
      </c>
      <c r="BS9" s="10">
        <v>42242</v>
      </c>
      <c r="BT9" s="6" t="s">
        <v>56</v>
      </c>
      <c r="BU9" s="10">
        <v>42242</v>
      </c>
    </row>
    <row r="10" spans="1:75" x14ac:dyDescent="0.25">
      <c r="A10" s="7" t="s">
        <v>73</v>
      </c>
      <c r="B10" s="8" t="s">
        <v>49</v>
      </c>
      <c r="C10" s="8" t="s">
        <v>49</v>
      </c>
      <c r="D10" s="9" t="s">
        <v>74</v>
      </c>
      <c r="E10" s="8">
        <v>10</v>
      </c>
      <c r="F10" s="8">
        <v>2</v>
      </c>
      <c r="G10" s="8">
        <v>0</v>
      </c>
      <c r="H10" s="8">
        <v>1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f>IF(COUNTBLANK(H10:M10)&lt;6,IF(M10&gt;0,6,IF(L10&gt;0,5,IF(K10&gt;0,4,IF(J10&gt;0,3,IF(I10&gt;0,2,IF(H10&gt;0,1)))))),"NA")</f>
        <v>4</v>
      </c>
      <c r="O10" s="8">
        <f>IF($F10&gt;1,0,"NA")</f>
        <v>0</v>
      </c>
      <c r="P10" s="8">
        <f>IF($F10&gt;1,0,"NA")</f>
        <v>0</v>
      </c>
      <c r="Q10" s="8">
        <f>IF($F10&gt;1,0,"NA")</f>
        <v>0</v>
      </c>
      <c r="R10" s="8">
        <v>1</v>
      </c>
      <c r="S10" s="8">
        <v>1</v>
      </c>
      <c r="T10" s="8">
        <f>IF($F10&gt;1,0,"NA")</f>
        <v>0</v>
      </c>
      <c r="U10" s="8">
        <f>IF(COUNTIF(O10:T10,"NA")&lt;6,IF(T10&gt;0,6,IF(S10&gt;0,5,IF(R10&gt;0,4,IF(Q10&gt;0,3,IF(P10&gt;0,2,IF(O10&gt;0,1,IF(COUNTIF(O10:T10,0)=6,0))))))),"NA")</f>
        <v>5</v>
      </c>
      <c r="V10" s="8" t="str">
        <f>IF($F10&gt;2,0,"NA")</f>
        <v>NA</v>
      </c>
      <c r="W10" s="8" t="str">
        <f>IF($F10&gt;2,0,"NA")</f>
        <v>NA</v>
      </c>
      <c r="X10" s="8" t="str">
        <f>IF($F10&gt;2,0,"NA")</f>
        <v>NA</v>
      </c>
      <c r="Y10" s="8" t="str">
        <f>IF($F10&gt;2,0,"NA")</f>
        <v>NA</v>
      </c>
      <c r="Z10" s="8" t="str">
        <f>IF($F10&gt;2,0,"NA")</f>
        <v>NA</v>
      </c>
      <c r="AA10" s="8" t="str">
        <f>IF($F10&gt;2,0,"NA")</f>
        <v>NA</v>
      </c>
      <c r="AB10" s="8" t="str">
        <f>IF(COUNTIF(V10:AA10,"NA")&lt;6,IF(AA10&gt;0,6,IF(Z10&gt;0,5,IF(Y10&gt;0,4,IF(X10&gt;0,3,IF(W10&gt;0,2,IF(V10&gt;0,1,IF(COUNTIF(V10:AA10,0)=6,0))))))),"NA")</f>
        <v>NA</v>
      </c>
      <c r="AC10" s="8" t="str">
        <f>IF($F10&gt;3,0,"NA")</f>
        <v>NA</v>
      </c>
      <c r="AD10" s="8" t="str">
        <f>IF($F10&gt;3,0,"NA")</f>
        <v>NA</v>
      </c>
      <c r="AE10" s="8" t="str">
        <f>IF($F10&gt;3,0,"NA")</f>
        <v>NA</v>
      </c>
      <c r="AF10" s="8" t="str">
        <f>IF($F10&gt;3,0,"NA")</f>
        <v>NA</v>
      </c>
      <c r="AG10" s="8" t="str">
        <f>IF($F10&gt;3,0,"NA")</f>
        <v>NA</v>
      </c>
      <c r="AH10" s="8" t="str">
        <f>IF($F10&gt;3,0,"NA")</f>
        <v>NA</v>
      </c>
      <c r="AI10" s="8" t="str">
        <f>IF(COUNTIF(AC10:AH10,"NA")&lt;6,IF(AH10&gt;0,6,IF(AG10&gt;0,5,IF(AF10&gt;0,4,IF(AE10&gt;0,3,IF(AD10&gt;0,2,IF(AC10&gt;0,1,IF(COUNTIF(AC10:AH10,0)=6,0))))))),"NA")</f>
        <v>NA</v>
      </c>
      <c r="AJ10" s="8" t="str">
        <f>IF($F10&gt;4,0,"NA")</f>
        <v>NA</v>
      </c>
      <c r="AK10" s="8" t="str">
        <f>IF($F10&gt;4,0,"NA")</f>
        <v>NA</v>
      </c>
      <c r="AL10" s="8" t="str">
        <f>IF($F10&gt;4,0,"NA")</f>
        <v>NA</v>
      </c>
      <c r="AM10" s="8" t="str">
        <f>IF($F10&gt;4,0,"NA")</f>
        <v>NA</v>
      </c>
      <c r="AN10" s="8" t="str">
        <f>IF($F10&gt;4,0,"NA")</f>
        <v>NA</v>
      </c>
      <c r="AO10" s="8" t="str">
        <f>IF($F10&gt;4,0,"NA")</f>
        <v>NA</v>
      </c>
      <c r="AP10" s="8" t="str">
        <f>IF(COUNTIF(AJ10:AO10,"NA")&lt;6,IF(AO10&gt;0,6,IF(AN10&gt;0,5,IF(AM10&gt;0,4,IF(AL10&gt;0,3,IF(AK10&gt;0,2,IF(AJ10&gt;0,1,IF(COUNTIF(AJ10:AO10,0)=6,0))))))),"NA")</f>
        <v>NA</v>
      </c>
      <c r="AQ10" s="8" t="str">
        <f>IF($F10&gt;5,0,"NA")</f>
        <v>NA</v>
      </c>
      <c r="AR10" s="8" t="str">
        <f>IF($F10&gt;5,0,"NA")</f>
        <v>NA</v>
      </c>
      <c r="AS10" s="8" t="str">
        <f>IF($F10&gt;5,0,"NA")</f>
        <v>NA</v>
      </c>
      <c r="AT10" s="8" t="str">
        <f>IF($F10&gt;5,0,"NA")</f>
        <v>NA</v>
      </c>
      <c r="AU10" s="8" t="str">
        <f>IF($F10&gt;5,0,"NA")</f>
        <v>NA</v>
      </c>
      <c r="AV10" s="8" t="str">
        <f>IF($F10&gt;5,0,"NA")</f>
        <v>NA</v>
      </c>
      <c r="AW10" s="8" t="str">
        <f>IF(COUNTIF(AQ10:AV10,"NA")&lt;6,IF(AV10&gt;0,6,IF(AU10&gt;0,5,IF(AT10&gt;0,4,IF(AS10&gt;0,3,IF(AR10&gt;0,2,IF(AQ10&gt;0,1,IF(COUNTIF(AQ10:AV10,0)=6,0))))))),"NA")</f>
        <v>NA</v>
      </c>
      <c r="AX10" s="8">
        <v>1</v>
      </c>
      <c r="AZ10" s="8">
        <f>MAX(N10,U10,AB10,AI10,AP10,AW10)</f>
        <v>5</v>
      </c>
      <c r="BA10" s="6" t="str">
        <f>IF(OR(AZ10=4,AZ10=5),"E",IF(OR(AZ10=3),"M","L"))</f>
        <v>E</v>
      </c>
      <c r="BB10" s="6">
        <f>SUM(H10,O10,V10,AC10,AJ10,AQ10)</f>
        <v>1</v>
      </c>
      <c r="BC10" s="6">
        <f>SUM(I10,P10,W10,AD10,AK10,AR10)</f>
        <v>0</v>
      </c>
      <c r="BD10" s="6">
        <f>SUM(J10,Q10,X10,AE10,AL10,AS10)</f>
        <v>0</v>
      </c>
      <c r="BE10" s="6">
        <f>SUM(K10,R10,Y10,AF10,AM10,AT10)</f>
        <v>2</v>
      </c>
      <c r="BF10" s="6">
        <f>SUM(L10,S10,Z10,AG10,AN10,AU10)</f>
        <v>1</v>
      </c>
      <c r="BG10" s="6">
        <f>SUM(M10,T10,AA10,AH10,AO10,AV10)</f>
        <v>0</v>
      </c>
      <c r="BH10" s="6">
        <f>SUM(BB10:BG10)</f>
        <v>4</v>
      </c>
      <c r="BI10" s="6">
        <f>IF(BH10=0,"NA",1*(BB10/SUM(BB10:BG10))+2*(BC10/SUM(BB10:BG10))+3*(BD10/SUM(BB10:BG10))+4*(BE10/SUM(BB10:BG10))+5*(BF10/SUM(BB10:BG10))+6*(BG10/SUM(BB10:BG10)))</f>
        <v>3.5</v>
      </c>
      <c r="BJ10" s="6">
        <f>SUM(H10:M10,O10:T10,V10:AA10,AC10:AH10,AJ10:AO10,AQ10:AV10)-AX10</f>
        <v>3</v>
      </c>
      <c r="BK10" s="6">
        <f>BE10+(BF10-AX10)</f>
        <v>2</v>
      </c>
      <c r="BL10" s="6">
        <f>BF10-AX10</f>
        <v>0</v>
      </c>
      <c r="BM10" s="6" t="s">
        <v>46</v>
      </c>
      <c r="BN10" s="6">
        <v>14</v>
      </c>
      <c r="BO10" s="10" t="s">
        <v>158</v>
      </c>
      <c r="BP10" s="6" t="s">
        <v>75</v>
      </c>
      <c r="BQ10" s="10">
        <v>42222</v>
      </c>
      <c r="BR10" s="6" t="s">
        <v>76</v>
      </c>
      <c r="BS10" s="10">
        <v>42242</v>
      </c>
      <c r="BT10" s="6" t="s">
        <v>77</v>
      </c>
      <c r="BU10" s="10">
        <v>42242</v>
      </c>
    </row>
    <row r="11" spans="1:75" x14ac:dyDescent="0.25">
      <c r="A11" s="7" t="s">
        <v>99</v>
      </c>
      <c r="B11" s="8" t="s">
        <v>52</v>
      </c>
      <c r="C11" s="8" t="s">
        <v>52</v>
      </c>
      <c r="D11" s="9" t="s">
        <v>68</v>
      </c>
      <c r="E11" s="8">
        <v>10</v>
      </c>
      <c r="F11" s="8">
        <v>7</v>
      </c>
      <c r="G11" s="8">
        <v>4</v>
      </c>
      <c r="H11" s="8">
        <v>1</v>
      </c>
      <c r="I11" s="8">
        <v>0</v>
      </c>
      <c r="J11" s="8">
        <v>0</v>
      </c>
      <c r="K11" s="8">
        <v>1</v>
      </c>
      <c r="L11" s="8">
        <v>0</v>
      </c>
      <c r="M11" s="8">
        <v>0</v>
      </c>
      <c r="N11" s="8">
        <f>IF(COUNTBLANK(H11:M11)&lt;6,IF(M11&gt;0,6,IF(L11&gt;0,5,IF(K11&gt;0,4,IF(J11&gt;0,3,IF(I11&gt;0,2,IF(H11&gt;0,1)))))),"NA")</f>
        <v>4</v>
      </c>
      <c r="O11" s="8">
        <f>IF($F11&gt;1,0,"NA")</f>
        <v>0</v>
      </c>
      <c r="P11" s="8">
        <f>IF($F11&gt;1,0,"NA")</f>
        <v>0</v>
      </c>
      <c r="Q11" s="8">
        <v>1</v>
      </c>
      <c r="R11" s="8">
        <f>IF($F11&gt;1,0,"NA")</f>
        <v>0</v>
      </c>
      <c r="S11" s="8">
        <f>IF($F11&gt;1,0,"NA")</f>
        <v>0</v>
      </c>
      <c r="T11" s="8">
        <f>IF($F11&gt;1,0,"NA")</f>
        <v>0</v>
      </c>
      <c r="U11" s="8">
        <f>IF(COUNTIF(O11:T11,"NA")&lt;6,IF(T11&gt;0,6,IF(S11&gt;0,5,IF(R11&gt;0,4,IF(Q11&gt;0,3,IF(P11&gt;0,2,IF(O11&gt;0,1,IF(COUNTIF(O11:T11,0)=6,0))))))),"NA")</f>
        <v>3</v>
      </c>
      <c r="V11" s="8">
        <f>IF($F11&gt;2,0,"NA")</f>
        <v>0</v>
      </c>
      <c r="W11" s="8">
        <f>IF($F11&gt;2,0,"NA")</f>
        <v>0</v>
      </c>
      <c r="X11" s="8">
        <v>1</v>
      </c>
      <c r="Y11" s="8">
        <f>IF($F11&gt;2,0,"NA")</f>
        <v>0</v>
      </c>
      <c r="Z11" s="8">
        <f>IF($F11&gt;2,0,"NA")</f>
        <v>0</v>
      </c>
      <c r="AA11" s="8">
        <f>IF($F11&gt;2,0,"NA")</f>
        <v>0</v>
      </c>
      <c r="AB11" s="8">
        <f>IF(COUNTIF(V11:AA11,"NA")&lt;6,IF(AA11&gt;0,6,IF(Z11&gt;0,5,IF(Y11&gt;0,4,IF(X11&gt;0,3,IF(W11&gt;0,2,IF(V11&gt;0,1,IF(COUNTIF(V11:AA11,0)=6,0))))))),"NA")</f>
        <v>3</v>
      </c>
      <c r="AC11" s="8">
        <f>IF($F11&gt;3,0,"NA")</f>
        <v>0</v>
      </c>
      <c r="AD11" s="8">
        <f>IF($F11&gt;3,0,"NA")</f>
        <v>0</v>
      </c>
      <c r="AE11" s="8">
        <f>IF($F11&gt;3,0,"NA")</f>
        <v>0</v>
      </c>
      <c r="AF11" s="8">
        <f>IF($F11&gt;3,0,"NA")</f>
        <v>0</v>
      </c>
      <c r="AG11" s="8">
        <f>IF($F11&gt;3,0,"NA")</f>
        <v>0</v>
      </c>
      <c r="AH11" s="8">
        <f>IF($F11&gt;3,0,"NA")</f>
        <v>0</v>
      </c>
      <c r="AI11" s="8">
        <f>IF(COUNTIF(AC11:AH11,"NA")&lt;6,IF(AH11&gt;0,6,IF(AG11&gt;0,5,IF(AF11&gt;0,4,IF(AE11&gt;0,3,IF(AD11&gt;0,2,IF(AC11&gt;0,1,IF(COUNTIF(AC11:AH11,0)=6,0))))))),"NA")</f>
        <v>0</v>
      </c>
      <c r="AJ11" s="8">
        <f>IF($F11&gt;4,0,"NA")</f>
        <v>0</v>
      </c>
      <c r="AK11" s="8">
        <f>IF($F11&gt;4,0,"NA")</f>
        <v>0</v>
      </c>
      <c r="AL11" s="8">
        <f>IF($F11&gt;4,0,"NA")</f>
        <v>0</v>
      </c>
      <c r="AM11" s="8">
        <f>IF($F11&gt;4,0,"NA")</f>
        <v>0</v>
      </c>
      <c r="AN11" s="8">
        <f>IF($F11&gt;4,0,"NA")</f>
        <v>0</v>
      </c>
      <c r="AO11" s="8">
        <f>IF($F11&gt;4,0,"NA")</f>
        <v>0</v>
      </c>
      <c r="AP11" s="8">
        <f>IF(COUNTIF(AJ11:AO11,"NA")&lt;6,IF(AO11&gt;0,6,IF(AN11&gt;0,5,IF(AM11&gt;0,4,IF(AL11&gt;0,3,IF(AK11&gt;0,2,IF(AJ11&gt;0,1,IF(COUNTIF(AJ11:AO11,0)=6,0))))))),"NA")</f>
        <v>0</v>
      </c>
      <c r="AQ11" s="8">
        <f>IF($F11&gt;5,0,"NA")</f>
        <v>0</v>
      </c>
      <c r="AR11" s="8">
        <f>IF($F11&gt;5,0,"NA")</f>
        <v>0</v>
      </c>
      <c r="AS11" s="8">
        <f>IF($F11&gt;5,0,"NA")</f>
        <v>0</v>
      </c>
      <c r="AT11" s="8">
        <f>IF($F11&gt;5,0,"NA")</f>
        <v>0</v>
      </c>
      <c r="AU11" s="8">
        <f>IF($F11&gt;5,0,"NA")</f>
        <v>0</v>
      </c>
      <c r="AV11" s="8">
        <f>IF($F11&gt;5,0,"NA")</f>
        <v>0</v>
      </c>
      <c r="AW11" s="8">
        <f>IF(COUNTIF(AQ11:AV11,"NA")&lt;6,IF(AV11&gt;0,6,IF(AU11&gt;0,5,IF(AT11&gt;0,4,IF(AS11&gt;0,3,IF(AR11&gt;0,2,IF(AQ11&gt;0,1,IF(COUNTIF(AQ11:AV11,0)=6,0))))))),"NA")</f>
        <v>0</v>
      </c>
      <c r="AZ11" s="8">
        <f>MAX(N11,U11,AB11,AI11,AP11,AW11)</f>
        <v>4</v>
      </c>
      <c r="BA11" s="6" t="str">
        <f>IF(OR(AZ11=4,AZ11=5),"E",IF(OR(AZ11=3),"M","L"))</f>
        <v>E</v>
      </c>
      <c r="BB11" s="6">
        <f>SUM(H11,O11,V11,AC11,AJ11,AQ11)</f>
        <v>1</v>
      </c>
      <c r="BC11" s="6">
        <f>SUM(I11,P11,W11,AD11,AK11,AR11)</f>
        <v>0</v>
      </c>
      <c r="BD11" s="6">
        <f>SUM(J11,Q11,X11,AE11,AL11,AS11)</f>
        <v>2</v>
      </c>
      <c r="BE11" s="6">
        <f>SUM(K11,R11,Y11,AF11,AM11,AT11)</f>
        <v>1</v>
      </c>
      <c r="BF11" s="6">
        <f>SUM(L11,S11,Z11,AG11,AN11,AU11)</f>
        <v>0</v>
      </c>
      <c r="BG11" s="6">
        <f>SUM(M11,T11,AA11,AH11,AO11,AV11)</f>
        <v>0</v>
      </c>
      <c r="BH11" s="6">
        <f>SUM(BB11:BG11)</f>
        <v>4</v>
      </c>
      <c r="BI11" s="6">
        <f>IF(BH11=0,"NA",1*(BB11/SUM(BB11:BG11))+2*(BC11/SUM(BB11:BG11))+3*(BD11/SUM(BB11:BG11))+4*(BE11/SUM(BB11:BG11))+5*(BF11/SUM(BB11:BG11))+6*(BG11/SUM(BB11:BG11)))</f>
        <v>2.75</v>
      </c>
      <c r="BJ11" s="6">
        <f>SUM(H11:M11,O11:T11,V11:AA11,AC11:AH11,AJ11:AO11,AQ11:AV11)-AX11</f>
        <v>4</v>
      </c>
      <c r="BK11" s="6">
        <f>BE11+(BF11-AX11)</f>
        <v>1</v>
      </c>
      <c r="BL11" s="6">
        <f>BF11-AX11</f>
        <v>0</v>
      </c>
      <c r="BM11" s="6" t="s">
        <v>89</v>
      </c>
      <c r="BN11" s="6">
        <v>54</v>
      </c>
      <c r="BO11" s="10" t="s">
        <v>158</v>
      </c>
      <c r="BP11" s="6" t="s">
        <v>97</v>
      </c>
      <c r="BQ11" s="10">
        <v>42241</v>
      </c>
      <c r="BR11" s="6" t="s">
        <v>117</v>
      </c>
      <c r="BS11" s="10">
        <v>42241</v>
      </c>
      <c r="BT11" s="6" t="s">
        <v>126</v>
      </c>
      <c r="BU11" s="10">
        <v>42242</v>
      </c>
    </row>
    <row r="12" spans="1:75" x14ac:dyDescent="0.25">
      <c r="A12" s="7" t="s">
        <v>81</v>
      </c>
      <c r="B12" s="8" t="s">
        <v>82</v>
      </c>
      <c r="C12" s="8" t="s">
        <v>82</v>
      </c>
      <c r="D12" s="9" t="s">
        <v>83</v>
      </c>
      <c r="E12" s="8">
        <v>2</v>
      </c>
      <c r="F12" s="8">
        <v>3</v>
      </c>
      <c r="G12" s="8">
        <v>0</v>
      </c>
      <c r="H12" s="8">
        <v>0</v>
      </c>
      <c r="I12" s="8">
        <v>0</v>
      </c>
      <c r="J12" s="8">
        <v>1</v>
      </c>
      <c r="K12" s="8">
        <v>0</v>
      </c>
      <c r="L12" s="8">
        <v>0</v>
      </c>
      <c r="M12" s="8">
        <v>0</v>
      </c>
      <c r="N12" s="8">
        <f>IF(COUNTBLANK(H12:M12)&lt;6,IF(M12&gt;0,6,IF(L12&gt;0,5,IF(K12&gt;0,4,IF(J12&gt;0,3,IF(I12&gt;0,2,IF(H12&gt;0,1)))))),"NA")</f>
        <v>3</v>
      </c>
      <c r="O12" s="8">
        <f>IF($F12&gt;1,0,"NA")</f>
        <v>0</v>
      </c>
      <c r="P12" s="8">
        <f>IF($F12&gt;1,0,"NA")</f>
        <v>0</v>
      </c>
      <c r="Q12" s="8">
        <v>1</v>
      </c>
      <c r="R12" s="8">
        <f>IF($F12&gt;1,0,"NA")</f>
        <v>0</v>
      </c>
      <c r="S12" s="8">
        <f>IF($F12&gt;1,0,"NA")</f>
        <v>0</v>
      </c>
      <c r="T12" s="8">
        <f>IF($F12&gt;1,0,"NA")</f>
        <v>0</v>
      </c>
      <c r="U12" s="8">
        <f>IF(COUNTIF(O12:T12,"NA")&lt;6,IF(T12&gt;0,6,IF(S12&gt;0,5,IF(R12&gt;0,4,IF(Q12&gt;0,3,IF(P12&gt;0,2,IF(O12&gt;0,1,IF(COUNTIF(O12:T12,0)=6,0))))))),"NA")</f>
        <v>3</v>
      </c>
      <c r="V12" s="8">
        <f>IF($F12&gt;2,0,"NA")</f>
        <v>0</v>
      </c>
      <c r="W12" s="8">
        <f>IF($F12&gt;2,0,"NA")</f>
        <v>0</v>
      </c>
      <c r="X12" s="8">
        <f>IF($F12&gt;2,0,"NA")</f>
        <v>0</v>
      </c>
      <c r="Y12" s="8">
        <v>1</v>
      </c>
      <c r="Z12" s="8">
        <f>IF($F12&gt;2,0,"NA")</f>
        <v>0</v>
      </c>
      <c r="AA12" s="8">
        <f>IF($F12&gt;2,0,"NA")</f>
        <v>0</v>
      </c>
      <c r="AB12" s="8">
        <f>IF(COUNTIF(V12:AA12,"NA")&lt;6,IF(AA12&gt;0,6,IF(Z12&gt;0,5,IF(Y12&gt;0,4,IF(X12&gt;0,3,IF(W12&gt;0,2,IF(V12&gt;0,1,IF(COUNTIF(V12:AA12,0)=6,0))))))),"NA")</f>
        <v>4</v>
      </c>
      <c r="AC12" s="8" t="str">
        <f>IF($F12&gt;3,0,"NA")</f>
        <v>NA</v>
      </c>
      <c r="AD12" s="8" t="str">
        <f>IF($F12&gt;3,0,"NA")</f>
        <v>NA</v>
      </c>
      <c r="AE12" s="8" t="str">
        <f>IF($F12&gt;3,0,"NA")</f>
        <v>NA</v>
      </c>
      <c r="AF12" s="8" t="str">
        <f>IF($F12&gt;3,0,"NA")</f>
        <v>NA</v>
      </c>
      <c r="AG12" s="8" t="str">
        <f>IF($F12&gt;3,0,"NA")</f>
        <v>NA</v>
      </c>
      <c r="AH12" s="8" t="str">
        <f>IF($F12&gt;3,0,"NA")</f>
        <v>NA</v>
      </c>
      <c r="AI12" s="8" t="str">
        <f>IF(COUNTIF(AC12:AH12,"NA")&lt;6,IF(AH12&gt;0,6,IF(AG12&gt;0,5,IF(AF12&gt;0,4,IF(AE12&gt;0,3,IF(AD12&gt;0,2,IF(AC12&gt;0,1,IF(COUNTIF(AC12:AH12,0)=6,0))))))),"NA")</f>
        <v>NA</v>
      </c>
      <c r="AJ12" s="8" t="str">
        <f>IF($F12&gt;4,0,"NA")</f>
        <v>NA</v>
      </c>
      <c r="AK12" s="8" t="str">
        <f>IF($F12&gt;4,0,"NA")</f>
        <v>NA</v>
      </c>
      <c r="AL12" s="8" t="str">
        <f>IF($F12&gt;4,0,"NA")</f>
        <v>NA</v>
      </c>
      <c r="AM12" s="8" t="str">
        <f>IF($F12&gt;4,0,"NA")</f>
        <v>NA</v>
      </c>
      <c r="AN12" s="8" t="str">
        <f>IF($F12&gt;4,0,"NA")</f>
        <v>NA</v>
      </c>
      <c r="AO12" s="8" t="str">
        <f>IF($F12&gt;4,0,"NA")</f>
        <v>NA</v>
      </c>
      <c r="AP12" s="8" t="str">
        <f>IF(COUNTIF(AJ12:AO12,"NA")&lt;6,IF(AO12&gt;0,6,IF(AN12&gt;0,5,IF(AM12&gt;0,4,IF(AL12&gt;0,3,IF(AK12&gt;0,2,IF(AJ12&gt;0,1,IF(COUNTIF(AJ12:AO12,0)=6,0))))))),"NA")</f>
        <v>NA</v>
      </c>
      <c r="AQ12" s="8" t="str">
        <f>IF($F12&gt;5,0,"NA")</f>
        <v>NA</v>
      </c>
      <c r="AR12" s="8" t="str">
        <f>IF($F12&gt;5,0,"NA")</f>
        <v>NA</v>
      </c>
      <c r="AS12" s="8" t="str">
        <f>IF($F12&gt;5,0,"NA")</f>
        <v>NA</v>
      </c>
      <c r="AT12" s="8" t="str">
        <f>IF($F12&gt;5,0,"NA")</f>
        <v>NA</v>
      </c>
      <c r="AU12" s="8" t="str">
        <f>IF($F12&gt;5,0,"NA")</f>
        <v>NA</v>
      </c>
      <c r="AV12" s="8" t="str">
        <f>IF($F12&gt;5,0,"NA")</f>
        <v>NA</v>
      </c>
      <c r="AW12" s="8" t="str">
        <f>IF(COUNTIF(AQ12:AV12,"NA")&lt;6,IF(AV12&gt;0,6,IF(AU12&gt;0,5,IF(AT12&gt;0,4,IF(AS12&gt;0,3,IF(AR12&gt;0,2,IF(AQ12&gt;0,1,IF(COUNTIF(AQ12:AV12,0)=6,0))))))),"NA")</f>
        <v>NA</v>
      </c>
      <c r="AZ12" s="8">
        <f>MAX(N12,U12,AB12,AI12,AP12,AW12)</f>
        <v>4</v>
      </c>
      <c r="BA12" s="6" t="str">
        <f>IF(OR(AZ12=4,AZ12=5),"E",IF(OR(AZ12=3),"M","L"))</f>
        <v>E</v>
      </c>
      <c r="BB12" s="6">
        <f>SUM(H12,O12,V12,AC12,AJ12,AQ12)</f>
        <v>0</v>
      </c>
      <c r="BC12" s="6">
        <f>SUM(I12,P12,W12,AD12,AK12,AR12)</f>
        <v>0</v>
      </c>
      <c r="BD12" s="6">
        <f>SUM(J12,Q12,X12,AE12,AL12,AS12)</f>
        <v>2</v>
      </c>
      <c r="BE12" s="6">
        <f>SUM(K12,R12,Y12,AF12,AM12,AT12)</f>
        <v>1</v>
      </c>
      <c r="BF12" s="6">
        <f>SUM(L12,S12,Z12,AG12,AN12,AU12)</f>
        <v>0</v>
      </c>
      <c r="BG12" s="6">
        <f>SUM(M12,T12,AA12,AH12,AO12,AV12)</f>
        <v>0</v>
      </c>
      <c r="BH12" s="6">
        <f>SUM(BB12:BG12)</f>
        <v>3</v>
      </c>
      <c r="BI12" s="6">
        <f>IF(BH12=0,"NA",1*(BB12/SUM(BB12:BG12))+2*(BC12/SUM(BB12:BG12))+3*(BD12/SUM(BB12:BG12))+4*(BE12/SUM(BB12:BG12))+5*(BF12/SUM(BB12:BG12))+6*(BG12/SUM(BB12:BG12)))</f>
        <v>3.333333333333333</v>
      </c>
      <c r="BJ12" s="6">
        <f>SUM(H12:M12,O12:T12,V12:AA12,AC12:AH12,AJ12:AO12,AQ12:AV12)-AX12</f>
        <v>3</v>
      </c>
      <c r="BK12" s="6">
        <f>BE12+(BF12-AX12)</f>
        <v>1</v>
      </c>
      <c r="BL12" s="6">
        <f>BF12-AX12</f>
        <v>0</v>
      </c>
      <c r="BM12" s="6" t="s">
        <v>89</v>
      </c>
      <c r="BN12" s="6">
        <v>46</v>
      </c>
      <c r="BO12" s="10" t="s">
        <v>158</v>
      </c>
      <c r="BP12" s="6" t="s">
        <v>79</v>
      </c>
      <c r="BQ12" s="10">
        <v>42241</v>
      </c>
      <c r="BR12" s="6" t="s">
        <v>110</v>
      </c>
      <c r="BS12" s="10">
        <v>42241</v>
      </c>
      <c r="BT12" s="6" t="s">
        <v>118</v>
      </c>
      <c r="BU12" s="10">
        <v>42242</v>
      </c>
    </row>
    <row r="13" spans="1:75" x14ac:dyDescent="0.25">
      <c r="A13" s="7" t="s">
        <v>88</v>
      </c>
      <c r="B13" s="8" t="s">
        <v>52</v>
      </c>
      <c r="C13" s="8" t="s">
        <v>52</v>
      </c>
      <c r="D13" s="9" t="s">
        <v>68</v>
      </c>
      <c r="E13" s="8">
        <v>4</v>
      </c>
      <c r="F13" s="8">
        <v>2</v>
      </c>
      <c r="G13" s="8">
        <v>0</v>
      </c>
      <c r="H13" s="8">
        <v>0</v>
      </c>
      <c r="I13" s="8">
        <v>0</v>
      </c>
      <c r="J13" s="8">
        <v>1</v>
      </c>
      <c r="K13" s="8">
        <v>0</v>
      </c>
      <c r="L13" s="8">
        <v>0</v>
      </c>
      <c r="M13" s="8">
        <v>0</v>
      </c>
      <c r="N13" s="8">
        <f>IF(COUNTBLANK(H13:M13)&lt;6,IF(M13&gt;0,6,IF(L13&gt;0,5,IF(K13&gt;0,4,IF(J13&gt;0,3,IF(I13&gt;0,2,IF(H13&gt;0,1)))))),"NA")</f>
        <v>3</v>
      </c>
      <c r="O13" s="8">
        <f>IF($F13&gt;1,0,"NA")</f>
        <v>0</v>
      </c>
      <c r="P13" s="8">
        <f>IF($F13&gt;1,0,"NA")</f>
        <v>0</v>
      </c>
      <c r="Q13" s="8">
        <v>2</v>
      </c>
      <c r="R13" s="8">
        <f>IF($F13&gt;1,0,"NA")</f>
        <v>0</v>
      </c>
      <c r="S13" s="8">
        <f>IF($F13&gt;1,0,"NA")</f>
        <v>0</v>
      </c>
      <c r="T13" s="8">
        <f>IF($F13&gt;1,0,"NA")</f>
        <v>0</v>
      </c>
      <c r="U13" s="8">
        <f>IF(COUNTIF(O13:T13,"NA")&lt;6,IF(T13&gt;0,6,IF(S13&gt;0,5,IF(R13&gt;0,4,IF(Q13&gt;0,3,IF(P13&gt;0,2,IF(O13&gt;0,1,IF(COUNTIF(O13:T13,0)=6,0))))))),"NA")</f>
        <v>3</v>
      </c>
      <c r="V13" s="8" t="str">
        <f>IF($F13&gt;2,0,"NA")</f>
        <v>NA</v>
      </c>
      <c r="W13" s="8" t="str">
        <f>IF($F13&gt;2,0,"NA")</f>
        <v>NA</v>
      </c>
      <c r="X13" s="8" t="str">
        <f>IF($F13&gt;2,0,"NA")</f>
        <v>NA</v>
      </c>
      <c r="Y13" s="8" t="str">
        <f>IF($F13&gt;2,0,"NA")</f>
        <v>NA</v>
      </c>
      <c r="Z13" s="8" t="str">
        <f>IF($F13&gt;2,0,"NA")</f>
        <v>NA</v>
      </c>
      <c r="AA13" s="8" t="str">
        <f>IF($F13&gt;2,0,"NA")</f>
        <v>NA</v>
      </c>
      <c r="AB13" s="8" t="str">
        <f>IF(COUNTIF(V13:AA13,"NA")&lt;6,IF(AA13&gt;0,6,IF(Z13&gt;0,5,IF(Y13&gt;0,4,IF(X13&gt;0,3,IF(W13&gt;0,2,IF(V13&gt;0,1,IF(COUNTIF(V13:AA13,0)=6,0))))))),"NA")</f>
        <v>NA</v>
      </c>
      <c r="AC13" s="8" t="str">
        <f>IF($F13&gt;3,0,"NA")</f>
        <v>NA</v>
      </c>
      <c r="AD13" s="8" t="str">
        <f>IF($F13&gt;3,0,"NA")</f>
        <v>NA</v>
      </c>
      <c r="AE13" s="8" t="str">
        <f>IF($F13&gt;3,0,"NA")</f>
        <v>NA</v>
      </c>
      <c r="AF13" s="8" t="str">
        <f>IF($F13&gt;3,0,"NA")</f>
        <v>NA</v>
      </c>
      <c r="AG13" s="8" t="str">
        <f>IF($F13&gt;3,0,"NA")</f>
        <v>NA</v>
      </c>
      <c r="AH13" s="8" t="str">
        <f>IF($F13&gt;3,0,"NA")</f>
        <v>NA</v>
      </c>
      <c r="AI13" s="8" t="str">
        <f>IF(COUNTIF(AC13:AH13,"NA")&lt;6,IF(AH13&gt;0,6,IF(AG13&gt;0,5,IF(AF13&gt;0,4,IF(AE13&gt;0,3,IF(AD13&gt;0,2,IF(AC13&gt;0,1,IF(COUNTIF(AC13:AH13,0)=6,0))))))),"NA")</f>
        <v>NA</v>
      </c>
      <c r="AJ13" s="8" t="str">
        <f>IF($F13&gt;4,0,"NA")</f>
        <v>NA</v>
      </c>
      <c r="AK13" s="8" t="str">
        <f>IF($F13&gt;4,0,"NA")</f>
        <v>NA</v>
      </c>
      <c r="AL13" s="8" t="str">
        <f>IF($F13&gt;4,0,"NA")</f>
        <v>NA</v>
      </c>
      <c r="AM13" s="8" t="str">
        <f>IF($F13&gt;4,0,"NA")</f>
        <v>NA</v>
      </c>
      <c r="AN13" s="8" t="str">
        <f>IF($F13&gt;4,0,"NA")</f>
        <v>NA</v>
      </c>
      <c r="AO13" s="8" t="str">
        <f>IF($F13&gt;4,0,"NA")</f>
        <v>NA</v>
      </c>
      <c r="AP13" s="8" t="str">
        <f>IF(COUNTIF(AJ13:AO13,"NA")&lt;6,IF(AO13&gt;0,6,IF(AN13&gt;0,5,IF(AM13&gt;0,4,IF(AL13&gt;0,3,IF(AK13&gt;0,2,IF(AJ13&gt;0,1,IF(COUNTIF(AJ13:AO13,0)=6,0))))))),"NA")</f>
        <v>NA</v>
      </c>
      <c r="AQ13" s="8" t="str">
        <f>IF($F13&gt;5,0,"NA")</f>
        <v>NA</v>
      </c>
      <c r="AR13" s="8" t="str">
        <f>IF($F13&gt;5,0,"NA")</f>
        <v>NA</v>
      </c>
      <c r="AS13" s="8" t="str">
        <f>IF($F13&gt;5,0,"NA")</f>
        <v>NA</v>
      </c>
      <c r="AT13" s="8" t="str">
        <f>IF($F13&gt;5,0,"NA")</f>
        <v>NA</v>
      </c>
      <c r="AU13" s="8" t="str">
        <f>IF($F13&gt;5,0,"NA")</f>
        <v>NA</v>
      </c>
      <c r="AV13" s="8" t="str">
        <f>IF($F13&gt;5,0,"NA")</f>
        <v>NA</v>
      </c>
      <c r="AW13" s="8" t="str">
        <f>IF(COUNTIF(AQ13:AV13,"NA")&lt;6,IF(AV13&gt;0,6,IF(AU13&gt;0,5,IF(AT13&gt;0,4,IF(AS13&gt;0,3,IF(AR13&gt;0,2,IF(AQ13&gt;0,1,IF(COUNTIF(AQ13:AV13,0)=6,0))))))),"NA")</f>
        <v>NA</v>
      </c>
      <c r="AZ13" s="8">
        <f>MAX(N13,U13,AB13,AI13,AP13,AW13)</f>
        <v>3</v>
      </c>
      <c r="BA13" s="6" t="str">
        <f>IF(OR(AZ13=4,AZ13=5),"E",IF(OR(AZ13=3),"M","L"))</f>
        <v>M</v>
      </c>
      <c r="BB13" s="6">
        <f>SUM(H13,O13,V13,AC13,AJ13,AQ13)</f>
        <v>0</v>
      </c>
      <c r="BC13" s="6">
        <f>SUM(I13,P13,W13,AD13,AK13,AR13)</f>
        <v>0</v>
      </c>
      <c r="BD13" s="6">
        <f>SUM(J13,Q13,X13,AE13,AL13,AS13)</f>
        <v>3</v>
      </c>
      <c r="BE13" s="6">
        <f>SUM(K13,R13,Y13,AF13,AM13,AT13)</f>
        <v>0</v>
      </c>
      <c r="BF13" s="6">
        <f>SUM(L13,S13,Z13,AG13,AN13,AU13)</f>
        <v>0</v>
      </c>
      <c r="BG13" s="6">
        <f>SUM(M13,T13,AA13,AH13,AO13,AV13)</f>
        <v>0</v>
      </c>
      <c r="BH13" s="6">
        <f>SUM(BB13:BG13)</f>
        <v>3</v>
      </c>
      <c r="BI13" s="6">
        <f>IF(BH13=0,"NA",1*(BB13/SUM(BB13:BG13))+2*(BC13/SUM(BB13:BG13))+3*(BD13/SUM(BB13:BG13))+4*(BE13/SUM(BB13:BG13))+5*(BF13/SUM(BB13:BG13))+6*(BG13/SUM(BB13:BG13)))</f>
        <v>3</v>
      </c>
      <c r="BJ13" s="6">
        <f>SUM(H13:M13,O13:T13,V13:AA13,AC13:AH13,AJ13:AO13,AQ13:AV13)-AX13</f>
        <v>3</v>
      </c>
      <c r="BK13" s="6">
        <f>BE13+(BF13-AX13)</f>
        <v>0</v>
      </c>
      <c r="BL13" s="6">
        <f>BF13-AX13</f>
        <v>0</v>
      </c>
      <c r="BM13" s="6" t="s">
        <v>89</v>
      </c>
      <c r="BN13" s="6">
        <v>43</v>
      </c>
      <c r="BO13" s="10" t="s">
        <v>158</v>
      </c>
      <c r="BP13" s="6" t="s">
        <v>87</v>
      </c>
      <c r="BQ13" s="10">
        <v>42241</v>
      </c>
      <c r="BR13" s="6" t="s">
        <v>92</v>
      </c>
      <c r="BS13" s="10">
        <v>42241</v>
      </c>
      <c r="BT13" s="6" t="s">
        <v>114</v>
      </c>
      <c r="BU13" s="10">
        <v>42242</v>
      </c>
    </row>
    <row r="14" spans="1:75" x14ac:dyDescent="0.25">
      <c r="A14" s="7" t="s">
        <v>131</v>
      </c>
      <c r="B14" s="8" t="s">
        <v>125</v>
      </c>
      <c r="C14" s="8" t="s">
        <v>125</v>
      </c>
      <c r="D14" s="9" t="s">
        <v>106</v>
      </c>
      <c r="E14" s="8">
        <v>1</v>
      </c>
      <c r="F14" s="8">
        <v>2</v>
      </c>
      <c r="G14" s="8">
        <v>0</v>
      </c>
      <c r="H14" s="8">
        <v>0</v>
      </c>
      <c r="I14" s="8">
        <v>0</v>
      </c>
      <c r="J14" s="8">
        <v>2</v>
      </c>
      <c r="K14" s="8">
        <v>0</v>
      </c>
      <c r="L14" s="8">
        <v>0</v>
      </c>
      <c r="M14" s="8">
        <v>0</v>
      </c>
      <c r="N14" s="8">
        <f>IF(COUNTBLANK(H14:M14)&lt;6,IF(M14&gt;0,6,IF(L14&gt;0,5,IF(K14&gt;0,4,IF(J14&gt;0,3,IF(I14&gt;0,2,IF(H14&gt;0,1)))))),"NA")</f>
        <v>3</v>
      </c>
      <c r="O14" s="8">
        <f>IF($F14&gt;1,0,"NA")</f>
        <v>0</v>
      </c>
      <c r="P14" s="8">
        <f>IF($F14&gt;1,0,"NA")</f>
        <v>0</v>
      </c>
      <c r="Q14" s="8">
        <f>IF($F14&gt;1,0,"NA")</f>
        <v>0</v>
      </c>
      <c r="R14" s="8">
        <v>1</v>
      </c>
      <c r="S14" s="8">
        <f>IF($F14&gt;1,0,"NA")</f>
        <v>0</v>
      </c>
      <c r="T14" s="8">
        <f>IF($F14&gt;1,0,"NA")</f>
        <v>0</v>
      </c>
      <c r="U14" s="8">
        <f>IF(COUNTIF(O14:T14,"NA")&lt;6,IF(T14&gt;0,6,IF(S14&gt;0,5,IF(R14&gt;0,4,IF(Q14&gt;0,3,IF(P14&gt;0,2,IF(O14&gt;0,1,IF(COUNTIF(O14:T14,0)=6,0))))))),"NA")</f>
        <v>4</v>
      </c>
      <c r="V14" s="8" t="str">
        <f>IF($F14&gt;2,0,"NA")</f>
        <v>NA</v>
      </c>
      <c r="W14" s="8" t="str">
        <f>IF($F14&gt;2,0,"NA")</f>
        <v>NA</v>
      </c>
      <c r="X14" s="8" t="str">
        <f>IF($F14&gt;2,0,"NA")</f>
        <v>NA</v>
      </c>
      <c r="Y14" s="8" t="str">
        <f>IF($F14&gt;2,0,"NA")</f>
        <v>NA</v>
      </c>
      <c r="Z14" s="8" t="str">
        <f>IF($F14&gt;2,0,"NA")</f>
        <v>NA</v>
      </c>
      <c r="AA14" s="8" t="str">
        <f>IF($F14&gt;2,0,"NA")</f>
        <v>NA</v>
      </c>
      <c r="AB14" s="8" t="str">
        <f>IF(COUNTIF(V14:AA14,"NA")&lt;6,IF(AA14&gt;0,6,IF(Z14&gt;0,5,IF(Y14&gt;0,4,IF(X14&gt;0,3,IF(W14&gt;0,2,IF(V14&gt;0,1,IF(COUNTIF(V14:AA14,0)=6,0))))))),"NA")</f>
        <v>NA</v>
      </c>
      <c r="AC14" s="8" t="str">
        <f>IF($F14&gt;3,0,"NA")</f>
        <v>NA</v>
      </c>
      <c r="AD14" s="8" t="str">
        <f>IF($F14&gt;3,0,"NA")</f>
        <v>NA</v>
      </c>
      <c r="AE14" s="8" t="str">
        <f>IF($F14&gt;3,0,"NA")</f>
        <v>NA</v>
      </c>
      <c r="AF14" s="8" t="str">
        <f>IF($F14&gt;3,0,"NA")</f>
        <v>NA</v>
      </c>
      <c r="AG14" s="8" t="str">
        <f>IF($F14&gt;3,0,"NA")</f>
        <v>NA</v>
      </c>
      <c r="AH14" s="8" t="str">
        <f>IF($F14&gt;3,0,"NA")</f>
        <v>NA</v>
      </c>
      <c r="AI14" s="8" t="str">
        <f>IF(COUNTIF(AC14:AH14,"NA")&lt;6,IF(AH14&gt;0,6,IF(AG14&gt;0,5,IF(AF14&gt;0,4,IF(AE14&gt;0,3,IF(AD14&gt;0,2,IF(AC14&gt;0,1,IF(COUNTIF(AC14:AH14,0)=6,0))))))),"NA")</f>
        <v>NA</v>
      </c>
      <c r="AJ14" s="8" t="str">
        <f>IF($F14&gt;4,0,"NA")</f>
        <v>NA</v>
      </c>
      <c r="AK14" s="8" t="str">
        <f>IF($F14&gt;4,0,"NA")</f>
        <v>NA</v>
      </c>
      <c r="AL14" s="8" t="str">
        <f>IF($F14&gt;4,0,"NA")</f>
        <v>NA</v>
      </c>
      <c r="AM14" s="8" t="str">
        <f>IF($F14&gt;4,0,"NA")</f>
        <v>NA</v>
      </c>
      <c r="AN14" s="8" t="str">
        <f>IF($F14&gt;4,0,"NA")</f>
        <v>NA</v>
      </c>
      <c r="AO14" s="8" t="str">
        <f>IF($F14&gt;4,0,"NA")</f>
        <v>NA</v>
      </c>
      <c r="AP14" s="8" t="str">
        <f>IF(COUNTIF(AJ14:AO14,"NA")&lt;6,IF(AO14&gt;0,6,IF(AN14&gt;0,5,IF(AM14&gt;0,4,IF(AL14&gt;0,3,IF(AK14&gt;0,2,IF(AJ14&gt;0,1,IF(COUNTIF(AJ14:AO14,0)=6,0))))))),"NA")</f>
        <v>NA</v>
      </c>
      <c r="AQ14" s="8" t="str">
        <f>IF($F14&gt;5,0,"NA")</f>
        <v>NA</v>
      </c>
      <c r="AR14" s="8" t="str">
        <f>IF($F14&gt;5,0,"NA")</f>
        <v>NA</v>
      </c>
      <c r="AS14" s="8" t="str">
        <f>IF($F14&gt;5,0,"NA")</f>
        <v>NA</v>
      </c>
      <c r="AT14" s="8" t="str">
        <f>IF($F14&gt;5,0,"NA")</f>
        <v>NA</v>
      </c>
      <c r="AU14" s="8" t="str">
        <f>IF($F14&gt;5,0,"NA")</f>
        <v>NA</v>
      </c>
      <c r="AV14" s="8" t="str">
        <f>IF($F14&gt;5,0,"NA")</f>
        <v>NA</v>
      </c>
      <c r="AW14" s="8" t="str">
        <f>IF(COUNTIF(AQ14:AV14,"NA")&lt;6,IF(AV14&gt;0,6,IF(AU14&gt;0,5,IF(AT14&gt;0,4,IF(AS14&gt;0,3,IF(AR14&gt;0,2,IF(AQ14&gt;0,1,IF(COUNTIF(AQ14:AV14,0)=6,0))))))),"NA")</f>
        <v>NA</v>
      </c>
      <c r="AZ14" s="8">
        <f>MAX(N14,U14,AB14,AI14,AP14,AW14)</f>
        <v>4</v>
      </c>
      <c r="BA14" s="6" t="str">
        <f>IF(OR(AZ14=4,AZ14=5),"E",IF(OR(AZ14=3),"M","L"))</f>
        <v>E</v>
      </c>
      <c r="BB14" s="6">
        <f>SUM(H14,O14,V14,AC14,AJ14,AQ14)</f>
        <v>0</v>
      </c>
      <c r="BC14" s="6">
        <f>SUM(I14,P14,W14,AD14,AK14,AR14)</f>
        <v>0</v>
      </c>
      <c r="BD14" s="6">
        <f>SUM(J14,Q14,X14,AE14,AL14,AS14)</f>
        <v>2</v>
      </c>
      <c r="BE14" s="6">
        <f>SUM(K14,R14,Y14,AF14,AM14,AT14)</f>
        <v>1</v>
      </c>
      <c r="BF14" s="6">
        <f>SUM(L14,S14,Z14,AG14,AN14,AU14)</f>
        <v>0</v>
      </c>
      <c r="BG14" s="6">
        <f>SUM(M14,T14,AA14,AH14,AO14,AV14)</f>
        <v>0</v>
      </c>
      <c r="BH14" s="6">
        <f>SUM(BB14:BG14)</f>
        <v>3</v>
      </c>
      <c r="BI14" s="6">
        <f>IF(BH14=0,"NA",1*(BB14/SUM(BB14:BG14))+2*(BC14/SUM(BB14:BG14))+3*(BD14/SUM(BB14:BG14))+4*(BE14/SUM(BB14:BG14))+5*(BF14/SUM(BB14:BG14))+6*(BG14/SUM(BB14:BG14)))</f>
        <v>3.333333333333333</v>
      </c>
      <c r="BJ14" s="6">
        <f>SUM(H14:M14,O14:T14,V14:AA14,AC14:AH14,AJ14:AO14,AQ14:AV14)-AX14</f>
        <v>3</v>
      </c>
      <c r="BK14" s="6">
        <f>BE14+(BF14-AX14)</f>
        <v>1</v>
      </c>
      <c r="BL14" s="6">
        <f>BF14-AX14</f>
        <v>0</v>
      </c>
      <c r="BM14" s="6" t="s">
        <v>128</v>
      </c>
      <c r="BN14" s="6">
        <v>81</v>
      </c>
      <c r="BO14" s="10" t="s">
        <v>158</v>
      </c>
      <c r="BP14" s="6" t="s">
        <v>129</v>
      </c>
      <c r="BQ14" s="10">
        <v>42241</v>
      </c>
      <c r="BR14" s="6" t="s">
        <v>143</v>
      </c>
      <c r="BS14" s="10">
        <v>42242</v>
      </c>
      <c r="BT14" s="6" t="s">
        <v>144</v>
      </c>
      <c r="BU14" s="10">
        <v>42242</v>
      </c>
    </row>
    <row r="15" spans="1:75" x14ac:dyDescent="0.25">
      <c r="A15" s="7" t="s">
        <v>100</v>
      </c>
      <c r="B15" s="8" t="s">
        <v>82</v>
      </c>
      <c r="C15" s="8" t="s">
        <v>82</v>
      </c>
      <c r="D15" s="9" t="s">
        <v>101</v>
      </c>
      <c r="E15" s="8">
        <v>3</v>
      </c>
      <c r="F15" s="8">
        <v>2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f>IF(COUNTBLANK(H15:M15)&lt;6,IF(M15&gt;0,6,IF(L15&gt;0,5,IF(K15&gt;0,4,IF(J15&gt;0,3,IF(I15&gt;0,2,IF(H15&gt;0,1)))))),"NA")</f>
        <v>4</v>
      </c>
      <c r="O15" s="8">
        <f>IF($F15&gt;1,0,"NA")</f>
        <v>0</v>
      </c>
      <c r="P15" s="8">
        <f>IF($F15&gt;1,0,"NA")</f>
        <v>0</v>
      </c>
      <c r="Q15" s="8">
        <f>IF($F15&gt;1,0,"NA")</f>
        <v>0</v>
      </c>
      <c r="R15" s="8">
        <v>1</v>
      </c>
      <c r="S15" s="8">
        <f>IF($F15&gt;1,0,"NA")</f>
        <v>0</v>
      </c>
      <c r="T15" s="8">
        <f>IF($F15&gt;1,0,"NA")</f>
        <v>0</v>
      </c>
      <c r="U15" s="8">
        <f>IF(COUNTIF(O15:T15,"NA")&lt;6,IF(T15&gt;0,6,IF(S15&gt;0,5,IF(R15&gt;0,4,IF(Q15&gt;0,3,IF(P15&gt;0,2,IF(O15&gt;0,1,IF(COUNTIF(O15:T15,0)=6,0))))))),"NA")</f>
        <v>4</v>
      </c>
      <c r="V15" s="8" t="str">
        <f>IF($F15&gt;2,0,"NA")</f>
        <v>NA</v>
      </c>
      <c r="W15" s="8" t="str">
        <f>IF($F15&gt;2,0,"NA")</f>
        <v>NA</v>
      </c>
      <c r="X15" s="8" t="str">
        <f>IF($F15&gt;2,0,"NA")</f>
        <v>NA</v>
      </c>
      <c r="Y15" s="8" t="str">
        <f>IF($F15&gt;2,0,"NA")</f>
        <v>NA</v>
      </c>
      <c r="Z15" s="8" t="str">
        <f>IF($F15&gt;2,0,"NA")</f>
        <v>NA</v>
      </c>
      <c r="AA15" s="8" t="str">
        <f>IF($F15&gt;2,0,"NA")</f>
        <v>NA</v>
      </c>
      <c r="AB15" s="8" t="str">
        <f>IF(COUNTIF(V15:AA15,"NA")&lt;6,IF(AA15&gt;0,6,IF(Z15&gt;0,5,IF(Y15&gt;0,4,IF(X15&gt;0,3,IF(W15&gt;0,2,IF(V15&gt;0,1,IF(COUNTIF(V15:AA15,0)=6,0))))))),"NA")</f>
        <v>NA</v>
      </c>
      <c r="AC15" s="8" t="str">
        <f>IF($F15&gt;3,0,"NA")</f>
        <v>NA</v>
      </c>
      <c r="AD15" s="8" t="str">
        <f>IF($F15&gt;3,0,"NA")</f>
        <v>NA</v>
      </c>
      <c r="AE15" s="8" t="str">
        <f>IF($F15&gt;3,0,"NA")</f>
        <v>NA</v>
      </c>
      <c r="AF15" s="8" t="str">
        <f>IF($F15&gt;3,0,"NA")</f>
        <v>NA</v>
      </c>
      <c r="AG15" s="8" t="str">
        <f>IF($F15&gt;3,0,"NA")</f>
        <v>NA</v>
      </c>
      <c r="AH15" s="8" t="str">
        <f>IF($F15&gt;3,0,"NA")</f>
        <v>NA</v>
      </c>
      <c r="AI15" s="8" t="str">
        <f>IF(COUNTIF(AC15:AH15,"NA")&lt;6,IF(AH15&gt;0,6,IF(AG15&gt;0,5,IF(AF15&gt;0,4,IF(AE15&gt;0,3,IF(AD15&gt;0,2,IF(AC15&gt;0,1,IF(COUNTIF(AC15:AH15,0)=6,0))))))),"NA")</f>
        <v>NA</v>
      </c>
      <c r="AJ15" s="8" t="str">
        <f>IF($F15&gt;4,0,"NA")</f>
        <v>NA</v>
      </c>
      <c r="AK15" s="8" t="str">
        <f>IF($F15&gt;4,0,"NA")</f>
        <v>NA</v>
      </c>
      <c r="AL15" s="8" t="str">
        <f>IF($F15&gt;4,0,"NA")</f>
        <v>NA</v>
      </c>
      <c r="AM15" s="8" t="str">
        <f>IF($F15&gt;4,0,"NA")</f>
        <v>NA</v>
      </c>
      <c r="AN15" s="8" t="str">
        <f>IF($F15&gt;4,0,"NA")</f>
        <v>NA</v>
      </c>
      <c r="AO15" s="8" t="str">
        <f>IF($F15&gt;4,0,"NA")</f>
        <v>NA</v>
      </c>
      <c r="AP15" s="8" t="str">
        <f>IF(COUNTIF(AJ15:AO15,"NA")&lt;6,IF(AO15&gt;0,6,IF(AN15&gt;0,5,IF(AM15&gt;0,4,IF(AL15&gt;0,3,IF(AK15&gt;0,2,IF(AJ15&gt;0,1,IF(COUNTIF(AJ15:AO15,0)=6,0))))))),"NA")</f>
        <v>NA</v>
      </c>
      <c r="AQ15" s="8" t="str">
        <f>IF($F15&gt;5,0,"NA")</f>
        <v>NA</v>
      </c>
      <c r="AR15" s="8" t="str">
        <f>IF($F15&gt;5,0,"NA")</f>
        <v>NA</v>
      </c>
      <c r="AS15" s="8" t="str">
        <f>IF($F15&gt;5,0,"NA")</f>
        <v>NA</v>
      </c>
      <c r="AT15" s="8" t="str">
        <f>IF($F15&gt;5,0,"NA")</f>
        <v>NA</v>
      </c>
      <c r="AU15" s="8" t="str">
        <f>IF($F15&gt;5,0,"NA")</f>
        <v>NA</v>
      </c>
      <c r="AV15" s="8" t="str">
        <f>IF($F15&gt;5,0,"NA")</f>
        <v>NA</v>
      </c>
      <c r="AW15" s="8" t="str">
        <f>IF(COUNTIF(AQ15:AV15,"NA")&lt;6,IF(AV15&gt;0,6,IF(AU15&gt;0,5,IF(AT15&gt;0,4,IF(AS15&gt;0,3,IF(AR15&gt;0,2,IF(AQ15&gt;0,1,IF(COUNTIF(AQ15:AV15,0)=6,0))))))),"NA")</f>
        <v>NA</v>
      </c>
      <c r="AZ15" s="8">
        <f>MAX(N15,U15,AB15,AI15,AP15,AW15)</f>
        <v>4</v>
      </c>
      <c r="BA15" s="6" t="str">
        <f>IF(OR(AZ15=4,AZ15=5),"E",IF(OR(AZ15=3),"M","L"))</f>
        <v>E</v>
      </c>
      <c r="BB15" s="6">
        <f>SUM(H15,O15,V15,AC15,AJ15,AQ15)</f>
        <v>0</v>
      </c>
      <c r="BC15" s="6">
        <f>SUM(I15,P15,W15,AD15,AK15,AR15)</f>
        <v>0</v>
      </c>
      <c r="BD15" s="6">
        <f>SUM(J15,Q15,X15,AE15,AL15,AS15)</f>
        <v>0</v>
      </c>
      <c r="BE15" s="6">
        <f>SUM(K15,R15,Y15,AF15,AM15,AT15)</f>
        <v>2</v>
      </c>
      <c r="BF15" s="6">
        <f>SUM(L15,S15,Z15,AG15,AN15,AU15)</f>
        <v>0</v>
      </c>
      <c r="BG15" s="6">
        <f>SUM(M15,T15,AA15,AH15,AO15,AV15)</f>
        <v>0</v>
      </c>
      <c r="BH15" s="6">
        <f>SUM(BB15:BG15)</f>
        <v>2</v>
      </c>
      <c r="BI15" s="6">
        <f>IF(BH15=0,"NA",1*(BB15/SUM(BB15:BG15))+2*(BC15/SUM(BB15:BG15))+3*(BD15/SUM(BB15:BG15))+4*(BE15/SUM(BB15:BG15))+5*(BF15/SUM(BB15:BG15))+6*(BG15/SUM(BB15:BG15)))</f>
        <v>4</v>
      </c>
      <c r="BJ15" s="6">
        <f>SUM(H15:M15,O15:T15,V15:AA15,AC15:AH15,AJ15:AO15,AQ15:AV15)-AX15</f>
        <v>2</v>
      </c>
      <c r="BK15" s="6">
        <f>BE15+(BF15-AX15)</f>
        <v>2</v>
      </c>
      <c r="BL15" s="6">
        <f>BF15-AX15</f>
        <v>0</v>
      </c>
      <c r="BM15" s="6" t="s">
        <v>89</v>
      </c>
      <c r="BN15" s="6">
        <v>37</v>
      </c>
      <c r="BO15" s="10" t="s">
        <v>158</v>
      </c>
      <c r="BP15" s="6" t="s">
        <v>102</v>
      </c>
      <c r="BQ15" s="10">
        <v>42241</v>
      </c>
      <c r="BR15" s="6" t="s">
        <v>103</v>
      </c>
      <c r="BS15" s="10">
        <v>42242</v>
      </c>
      <c r="BT15" s="6" t="s">
        <v>104</v>
      </c>
      <c r="BU15" s="10">
        <v>42242</v>
      </c>
    </row>
    <row r="16" spans="1:75" x14ac:dyDescent="0.25">
      <c r="A16" s="7" t="s">
        <v>107</v>
      </c>
      <c r="B16" s="8" t="s">
        <v>47</v>
      </c>
      <c r="C16" s="8" t="s">
        <v>47</v>
      </c>
      <c r="D16" s="9" t="s">
        <v>108</v>
      </c>
      <c r="E16" s="8">
        <v>3</v>
      </c>
      <c r="F16" s="8">
        <v>4</v>
      </c>
      <c r="G16" s="8">
        <v>2</v>
      </c>
      <c r="H16" s="8">
        <v>0</v>
      </c>
      <c r="I16" s="8">
        <v>0</v>
      </c>
      <c r="J16" s="8">
        <v>1</v>
      </c>
      <c r="K16" s="8">
        <v>0</v>
      </c>
      <c r="L16" s="8">
        <v>0</v>
      </c>
      <c r="M16" s="8">
        <v>0</v>
      </c>
      <c r="N16" s="8">
        <f>IF(COUNTBLANK(H16:M16)&lt;6,IF(M16&gt;0,6,IF(L16&gt;0,5,IF(K16&gt;0,4,IF(J16&gt;0,3,IF(I16&gt;0,2,IF(H16&gt;0,1)))))),"NA")</f>
        <v>3</v>
      </c>
      <c r="O16" s="8">
        <f>IF($F16&gt;1,0,"NA")</f>
        <v>0</v>
      </c>
      <c r="P16" s="8">
        <f>IF($F16&gt;1,0,"NA")</f>
        <v>0</v>
      </c>
      <c r="Q16" s="8">
        <f>IF($F16&gt;1,0,"NA")</f>
        <v>0</v>
      </c>
      <c r="R16" s="8">
        <f>IF($F16&gt;1,0,"NA")</f>
        <v>0</v>
      </c>
      <c r="S16" s="8">
        <v>1</v>
      </c>
      <c r="T16" s="8">
        <f>IF($F16&gt;1,0,"NA")</f>
        <v>0</v>
      </c>
      <c r="U16" s="8">
        <f>IF(COUNTIF(O16:T16,"NA")&lt;6,IF(T16&gt;0,6,IF(S16&gt;0,5,IF(R16&gt;0,4,IF(Q16&gt;0,3,IF(P16&gt;0,2,IF(O16&gt;0,1,IF(COUNTIF(O16:T16,0)=6,0))))))),"NA")</f>
        <v>5</v>
      </c>
      <c r="V16" s="8">
        <f>IF($F16&gt;2,0,"NA")</f>
        <v>0</v>
      </c>
      <c r="W16" s="8">
        <f>IF($F16&gt;2,0,"NA")</f>
        <v>0</v>
      </c>
      <c r="X16" s="8">
        <f>IF($F16&gt;2,0,"NA")</f>
        <v>0</v>
      </c>
      <c r="Y16" s="8">
        <f>IF($F16&gt;2,0,"NA")</f>
        <v>0</v>
      </c>
      <c r="Z16" s="8">
        <f>IF($F16&gt;2,0,"NA")</f>
        <v>0</v>
      </c>
      <c r="AA16" s="8">
        <f>IF($F16&gt;2,0,"NA")</f>
        <v>0</v>
      </c>
      <c r="AB16" s="8">
        <f>IF(COUNTIF(V16:AA16,"NA")&lt;6,IF(AA16&gt;0,6,IF(Z16&gt;0,5,IF(Y16&gt;0,4,IF(X16&gt;0,3,IF(W16&gt;0,2,IF(V16&gt;0,1,IF(COUNTIF(V16:AA16,0)=6,0))))))),"NA")</f>
        <v>0</v>
      </c>
      <c r="AC16" s="8">
        <f>IF($F16&gt;3,0,"NA")</f>
        <v>0</v>
      </c>
      <c r="AD16" s="8">
        <f>IF($F16&gt;3,0,"NA")</f>
        <v>0</v>
      </c>
      <c r="AE16" s="8">
        <f>IF($F16&gt;3,0,"NA")</f>
        <v>0</v>
      </c>
      <c r="AF16" s="8">
        <f>IF($F16&gt;3,0,"NA")</f>
        <v>0</v>
      </c>
      <c r="AG16" s="8">
        <f>IF($F16&gt;3,0,"NA")</f>
        <v>0</v>
      </c>
      <c r="AH16" s="8">
        <f>IF($F16&gt;3,0,"NA")</f>
        <v>0</v>
      </c>
      <c r="AI16" s="8">
        <f>IF(COUNTIF(AC16:AH16,"NA")&lt;6,IF(AH16&gt;0,6,IF(AG16&gt;0,5,IF(AF16&gt;0,4,IF(AE16&gt;0,3,IF(AD16&gt;0,2,IF(AC16&gt;0,1,IF(COUNTIF(AC16:AH16,0)=6,0))))))),"NA")</f>
        <v>0</v>
      </c>
      <c r="AJ16" s="8" t="str">
        <f>IF($F16&gt;4,0,"NA")</f>
        <v>NA</v>
      </c>
      <c r="AK16" s="8" t="str">
        <f>IF($F16&gt;4,0,"NA")</f>
        <v>NA</v>
      </c>
      <c r="AL16" s="8" t="str">
        <f>IF($F16&gt;4,0,"NA")</f>
        <v>NA</v>
      </c>
      <c r="AM16" s="8" t="str">
        <f>IF($F16&gt;4,0,"NA")</f>
        <v>NA</v>
      </c>
      <c r="AN16" s="8" t="str">
        <f>IF($F16&gt;4,0,"NA")</f>
        <v>NA</v>
      </c>
      <c r="AO16" s="8" t="str">
        <f>IF($F16&gt;4,0,"NA")</f>
        <v>NA</v>
      </c>
      <c r="AP16" s="8" t="str">
        <f>IF(COUNTIF(AJ16:AO16,"NA")&lt;6,IF(AO16&gt;0,6,IF(AN16&gt;0,5,IF(AM16&gt;0,4,IF(AL16&gt;0,3,IF(AK16&gt;0,2,IF(AJ16&gt;0,1,IF(COUNTIF(AJ16:AO16,0)=6,0))))))),"NA")</f>
        <v>NA</v>
      </c>
      <c r="AQ16" s="8" t="str">
        <f>IF($F16&gt;5,0,"NA")</f>
        <v>NA</v>
      </c>
      <c r="AR16" s="8" t="str">
        <f>IF($F16&gt;5,0,"NA")</f>
        <v>NA</v>
      </c>
      <c r="AS16" s="8" t="str">
        <f>IF($F16&gt;5,0,"NA")</f>
        <v>NA</v>
      </c>
      <c r="AT16" s="8" t="str">
        <f>IF($F16&gt;5,0,"NA")</f>
        <v>NA</v>
      </c>
      <c r="AU16" s="8" t="str">
        <f>IF($F16&gt;5,0,"NA")</f>
        <v>NA</v>
      </c>
      <c r="AV16" s="8" t="str">
        <f>IF($F16&gt;5,0,"NA")</f>
        <v>NA</v>
      </c>
      <c r="AW16" s="8" t="str">
        <f>IF(COUNTIF(AQ16:AV16,"NA")&lt;6,IF(AV16&gt;0,6,IF(AU16&gt;0,5,IF(AT16&gt;0,4,IF(AS16&gt;0,3,IF(AR16&gt;0,2,IF(AQ16&gt;0,1,IF(COUNTIF(AQ16:AV16,0)=6,0))))))),"NA")</f>
        <v>NA</v>
      </c>
      <c r="AZ16" s="8">
        <f>MAX(N16,U16,AB16,AI16,AP16,AW16)</f>
        <v>5</v>
      </c>
      <c r="BA16" s="6" t="str">
        <f>IF(OR(AZ16=4,AZ16=5),"E",IF(OR(AZ16=3),"M","L"))</f>
        <v>E</v>
      </c>
      <c r="BB16" s="6">
        <f>SUM(H16,O16,V16,AC16,AJ16,AQ16)</f>
        <v>0</v>
      </c>
      <c r="BC16" s="6">
        <f>SUM(I16,P16,W16,AD16,AK16,AR16)</f>
        <v>0</v>
      </c>
      <c r="BD16" s="6">
        <f>SUM(J16,Q16,X16,AE16,AL16,AS16)</f>
        <v>1</v>
      </c>
      <c r="BE16" s="6">
        <f>SUM(K16,R16,Y16,AF16,AM16,AT16)</f>
        <v>0</v>
      </c>
      <c r="BF16" s="6">
        <f>SUM(L16,S16,Z16,AG16,AN16,AU16)</f>
        <v>1</v>
      </c>
      <c r="BG16" s="6">
        <f>SUM(M16,T16,AA16,AH16,AO16,AV16)</f>
        <v>0</v>
      </c>
      <c r="BH16" s="6">
        <f>SUM(BB16:BG16)</f>
        <v>2</v>
      </c>
      <c r="BI16" s="6">
        <f>IF(BH16=0,"NA",1*(BB16/SUM(BB16:BG16))+2*(BC16/SUM(BB16:BG16))+3*(BD16/SUM(BB16:BG16))+4*(BE16/SUM(BB16:BG16))+5*(BF16/SUM(BB16:BG16))+6*(BG16/SUM(BB16:BG16)))</f>
        <v>4</v>
      </c>
      <c r="BJ16" s="6">
        <f>SUM(H16:M16,O16:T16,V16:AA16,AC16:AH16,AJ16:AO16,AQ16:AV16)-AX16</f>
        <v>2</v>
      </c>
      <c r="BK16" s="6">
        <f>BE16+(BF16-AX16)</f>
        <v>1</v>
      </c>
      <c r="BL16" s="6">
        <f>BF16-AX16</f>
        <v>1</v>
      </c>
      <c r="BM16" s="6" t="s">
        <v>89</v>
      </c>
      <c r="BN16" s="6">
        <v>39</v>
      </c>
      <c r="BO16" s="10" t="s">
        <v>158</v>
      </c>
      <c r="BP16" s="6" t="s">
        <v>105</v>
      </c>
      <c r="BQ16" s="10">
        <v>42242</v>
      </c>
    </row>
    <row r="17" spans="1:73" x14ac:dyDescent="0.25">
      <c r="A17" s="7" t="s">
        <v>113</v>
      </c>
      <c r="B17" s="8" t="s">
        <v>47</v>
      </c>
      <c r="C17" s="8" t="s">
        <v>47</v>
      </c>
      <c r="D17" s="9" t="s">
        <v>94</v>
      </c>
      <c r="E17" s="8">
        <v>6</v>
      </c>
      <c r="F17" s="8">
        <v>3</v>
      </c>
      <c r="G17" s="8">
        <v>1</v>
      </c>
      <c r="H17" s="8">
        <v>0</v>
      </c>
      <c r="I17" s="8">
        <v>0</v>
      </c>
      <c r="J17" s="8">
        <v>1</v>
      </c>
      <c r="K17" s="8">
        <v>0</v>
      </c>
      <c r="L17" s="8">
        <v>0</v>
      </c>
      <c r="M17" s="8">
        <v>0</v>
      </c>
      <c r="N17" s="8">
        <f>IF(COUNTBLANK(H17:M17)&lt;6,IF(M17&gt;0,6,IF(L17&gt;0,5,IF(K17&gt;0,4,IF(J17&gt;0,3,IF(I17&gt;0,2,IF(H17&gt;0,1)))))),"NA")</f>
        <v>3</v>
      </c>
      <c r="O17" s="8">
        <f>IF($F17&gt;1,0,"NA")</f>
        <v>0</v>
      </c>
      <c r="P17" s="8">
        <f>IF($F17&gt;1,0,"NA")</f>
        <v>0</v>
      </c>
      <c r="Q17" s="8">
        <f>IF($F17&gt;1,0,"NA")</f>
        <v>0</v>
      </c>
      <c r="R17" s="8">
        <v>1</v>
      </c>
      <c r="S17" s="8">
        <f>IF($F17&gt;1,0,"NA")</f>
        <v>0</v>
      </c>
      <c r="T17" s="8">
        <f>IF($F17&gt;1,0,"NA")</f>
        <v>0</v>
      </c>
      <c r="U17" s="8">
        <f>IF(COUNTIF(O17:T17,"NA")&lt;6,IF(T17&gt;0,6,IF(S17&gt;0,5,IF(R17&gt;0,4,IF(Q17&gt;0,3,IF(P17&gt;0,2,IF(O17&gt;0,1,IF(COUNTIF(O17:T17,0)=6,0))))))),"NA")</f>
        <v>4</v>
      </c>
      <c r="V17" s="8">
        <f>IF($F17&gt;2,0,"NA")</f>
        <v>0</v>
      </c>
      <c r="W17" s="8">
        <f>IF($F17&gt;2,0,"NA")</f>
        <v>0</v>
      </c>
      <c r="X17" s="8">
        <f>IF($F17&gt;2,0,"NA")</f>
        <v>0</v>
      </c>
      <c r="Y17" s="8">
        <f>IF($F17&gt;2,0,"NA")</f>
        <v>0</v>
      </c>
      <c r="Z17" s="8">
        <f>IF($F17&gt;2,0,"NA")</f>
        <v>0</v>
      </c>
      <c r="AA17" s="8">
        <f>IF($F17&gt;2,0,"NA")</f>
        <v>0</v>
      </c>
      <c r="AB17" s="8">
        <f>IF(COUNTIF(V17:AA17,"NA")&lt;6,IF(AA17&gt;0,6,IF(Z17&gt;0,5,IF(Y17&gt;0,4,IF(X17&gt;0,3,IF(W17&gt;0,2,IF(V17&gt;0,1,IF(COUNTIF(V17:AA17,0)=6,0))))))),"NA")</f>
        <v>0</v>
      </c>
      <c r="AC17" s="8" t="str">
        <f>IF($F17&gt;3,0,"NA")</f>
        <v>NA</v>
      </c>
      <c r="AD17" s="8" t="str">
        <f>IF($F17&gt;3,0,"NA")</f>
        <v>NA</v>
      </c>
      <c r="AE17" s="8" t="str">
        <f>IF($F17&gt;3,0,"NA")</f>
        <v>NA</v>
      </c>
      <c r="AF17" s="8" t="str">
        <f>IF($F17&gt;3,0,"NA")</f>
        <v>NA</v>
      </c>
      <c r="AG17" s="8" t="str">
        <f>IF($F17&gt;3,0,"NA")</f>
        <v>NA</v>
      </c>
      <c r="AH17" s="8" t="str">
        <f>IF($F17&gt;3,0,"NA")</f>
        <v>NA</v>
      </c>
      <c r="AI17" s="8" t="str">
        <f>IF(COUNTIF(AC17:AH17,"NA")&lt;6,IF(AH17&gt;0,6,IF(AG17&gt;0,5,IF(AF17&gt;0,4,IF(AE17&gt;0,3,IF(AD17&gt;0,2,IF(AC17&gt;0,1,IF(COUNTIF(AC17:AH17,0)=6,0))))))),"NA")</f>
        <v>NA</v>
      </c>
      <c r="AJ17" s="8" t="str">
        <f>IF($F17&gt;4,0,"NA")</f>
        <v>NA</v>
      </c>
      <c r="AK17" s="8" t="str">
        <f>IF($F17&gt;4,0,"NA")</f>
        <v>NA</v>
      </c>
      <c r="AL17" s="8" t="str">
        <f>IF($F17&gt;4,0,"NA")</f>
        <v>NA</v>
      </c>
      <c r="AM17" s="8" t="str">
        <f>IF($F17&gt;4,0,"NA")</f>
        <v>NA</v>
      </c>
      <c r="AN17" s="8" t="str">
        <f>IF($F17&gt;4,0,"NA")</f>
        <v>NA</v>
      </c>
      <c r="AO17" s="8" t="str">
        <f>IF($F17&gt;4,0,"NA")</f>
        <v>NA</v>
      </c>
      <c r="AP17" s="8" t="str">
        <f>IF(COUNTIF(AJ17:AO17,"NA")&lt;6,IF(AO17&gt;0,6,IF(AN17&gt;0,5,IF(AM17&gt;0,4,IF(AL17&gt;0,3,IF(AK17&gt;0,2,IF(AJ17&gt;0,1,IF(COUNTIF(AJ17:AO17,0)=6,0))))))),"NA")</f>
        <v>NA</v>
      </c>
      <c r="AQ17" s="8" t="str">
        <f>IF($F17&gt;5,0,"NA")</f>
        <v>NA</v>
      </c>
      <c r="AR17" s="8" t="str">
        <f>IF($F17&gt;5,0,"NA")</f>
        <v>NA</v>
      </c>
      <c r="AS17" s="8" t="str">
        <f>IF($F17&gt;5,0,"NA")</f>
        <v>NA</v>
      </c>
      <c r="AT17" s="8" t="str">
        <f>IF($F17&gt;5,0,"NA")</f>
        <v>NA</v>
      </c>
      <c r="AU17" s="8" t="str">
        <f>IF($F17&gt;5,0,"NA")</f>
        <v>NA</v>
      </c>
      <c r="AV17" s="8" t="str">
        <f>IF($F17&gt;5,0,"NA")</f>
        <v>NA</v>
      </c>
      <c r="AW17" s="8" t="str">
        <f>IF(COUNTIF(AQ17:AV17,"NA")&lt;6,IF(AV17&gt;0,6,IF(AU17&gt;0,5,IF(AT17&gt;0,4,IF(AS17&gt;0,3,IF(AR17&gt;0,2,IF(AQ17&gt;0,1,IF(COUNTIF(AQ17:AV17,0)=6,0))))))),"NA")</f>
        <v>NA</v>
      </c>
      <c r="AZ17" s="8">
        <f>MAX(N17,U17,AB17,AI17,AP17,AW17)</f>
        <v>4</v>
      </c>
      <c r="BA17" s="6" t="str">
        <f>IF(OR(AZ17=4,AZ17=5),"E",IF(OR(AZ17=3),"M","L"))</f>
        <v>E</v>
      </c>
      <c r="BB17" s="6">
        <f>SUM(H17,O17,V17,AC17,AJ17,AQ17)</f>
        <v>0</v>
      </c>
      <c r="BC17" s="6">
        <f>SUM(I17,P17,W17,AD17,AK17,AR17)</f>
        <v>0</v>
      </c>
      <c r="BD17" s="6">
        <f>SUM(J17,Q17,X17,AE17,AL17,AS17)</f>
        <v>1</v>
      </c>
      <c r="BE17" s="6">
        <f>SUM(K17,R17,Y17,AF17,AM17,AT17)</f>
        <v>1</v>
      </c>
      <c r="BF17" s="6">
        <f>SUM(L17,S17,Z17,AG17,AN17,AU17)</f>
        <v>0</v>
      </c>
      <c r="BG17" s="6">
        <f>SUM(M17,T17,AA17,AH17,AO17,AV17)</f>
        <v>0</v>
      </c>
      <c r="BH17" s="6">
        <f>SUM(BB17:BG17)</f>
        <v>2</v>
      </c>
      <c r="BI17" s="6">
        <f>IF(BH17=0,"NA",1*(BB17/SUM(BB17:BG17))+2*(BC17/SUM(BB17:BG17))+3*(BD17/SUM(BB17:BG17))+4*(BE17/SUM(BB17:BG17))+5*(BF17/SUM(BB17:BG17))+6*(BG17/SUM(BB17:BG17)))</f>
        <v>3.5</v>
      </c>
      <c r="BJ17" s="6">
        <f>SUM(H17:M17,O17:T17,V17:AA17,AC17:AH17,AJ17:AO17,AQ17:AV17)-AX17</f>
        <v>2</v>
      </c>
      <c r="BK17" s="6">
        <f>BE17+(BF17-AX17)</f>
        <v>1</v>
      </c>
      <c r="BL17" s="6">
        <f>BF17-AX17</f>
        <v>0</v>
      </c>
      <c r="BM17" s="6" t="s">
        <v>89</v>
      </c>
      <c r="BN17" s="6">
        <v>47</v>
      </c>
      <c r="BO17" s="10" t="s">
        <v>158</v>
      </c>
      <c r="BP17" s="6" t="s">
        <v>111</v>
      </c>
      <c r="BQ17" s="10">
        <v>42242</v>
      </c>
      <c r="BR17" s="6" t="s">
        <v>119</v>
      </c>
      <c r="BS17" s="10">
        <v>42242</v>
      </c>
      <c r="BT17" s="6" t="s">
        <v>120</v>
      </c>
      <c r="BU17" s="10">
        <v>42242</v>
      </c>
    </row>
    <row r="18" spans="1:73" x14ac:dyDescent="0.25">
      <c r="A18" s="7" t="s">
        <v>160</v>
      </c>
      <c r="D18" s="9"/>
      <c r="BO18" s="10" t="s">
        <v>158</v>
      </c>
    </row>
    <row r="19" spans="1:73" x14ac:dyDescent="0.25">
      <c r="A19" s="7" t="s">
        <v>161</v>
      </c>
      <c r="D19" s="9"/>
      <c r="BO19" s="10" t="s">
        <v>158</v>
      </c>
    </row>
    <row r="20" spans="1:73" x14ac:dyDescent="0.25">
      <c r="A20" s="7" t="s">
        <v>162</v>
      </c>
      <c r="D20" s="9"/>
      <c r="BO20" s="10" t="s">
        <v>158</v>
      </c>
    </row>
    <row r="21" spans="1:73" x14ac:dyDescent="0.25">
      <c r="A21" s="7" t="s">
        <v>163</v>
      </c>
      <c r="D21" s="9"/>
      <c r="BO21" s="10" t="s">
        <v>158</v>
      </c>
    </row>
    <row r="22" spans="1:73" x14ac:dyDescent="0.25">
      <c r="A22" s="7" t="s">
        <v>164</v>
      </c>
      <c r="D22" s="9"/>
      <c r="BO22" s="10" t="s">
        <v>158</v>
      </c>
    </row>
    <row r="23" spans="1:73" x14ac:dyDescent="0.25">
      <c r="A23" s="7" t="s">
        <v>165</v>
      </c>
      <c r="D23" s="9"/>
      <c r="BO23" s="10" t="s">
        <v>158</v>
      </c>
    </row>
    <row r="24" spans="1:73" x14ac:dyDescent="0.25">
      <c r="A24" s="7" t="s">
        <v>166</v>
      </c>
      <c r="D24" s="9"/>
      <c r="BO24" s="10" t="s">
        <v>158</v>
      </c>
    </row>
    <row r="25" spans="1:73" x14ac:dyDescent="0.25">
      <c r="A25" s="7" t="s">
        <v>167</v>
      </c>
      <c r="D25" s="9"/>
      <c r="BO25" s="10" t="s">
        <v>158</v>
      </c>
    </row>
    <row r="26" spans="1:73" x14ac:dyDescent="0.25">
      <c r="A26" s="7" t="s">
        <v>168</v>
      </c>
      <c r="D26" s="9"/>
      <c r="BO26" s="10" t="s">
        <v>158</v>
      </c>
    </row>
    <row r="27" spans="1:73" x14ac:dyDescent="0.25">
      <c r="A27" s="7" t="s">
        <v>169</v>
      </c>
      <c r="D27" s="9"/>
      <c r="BO27" s="10" t="s">
        <v>158</v>
      </c>
    </row>
    <row r="28" spans="1:73" x14ac:dyDescent="0.25">
      <c r="A28" s="7" t="s">
        <v>170</v>
      </c>
      <c r="D28" s="9"/>
      <c r="BO28" s="10" t="s">
        <v>158</v>
      </c>
    </row>
    <row r="29" spans="1:73" x14ac:dyDescent="0.25">
      <c r="A29" s="7" t="s">
        <v>171</v>
      </c>
      <c r="D29" s="9"/>
      <c r="BO29" s="10" t="s">
        <v>158</v>
      </c>
    </row>
    <row r="30" spans="1:73" x14ac:dyDescent="0.25">
      <c r="A30" s="7" t="s">
        <v>172</v>
      </c>
      <c r="D30" s="9"/>
      <c r="BO30" s="10" t="s">
        <v>158</v>
      </c>
    </row>
    <row r="31" spans="1:73" x14ac:dyDescent="0.25">
      <c r="A31" s="7" t="s">
        <v>173</v>
      </c>
      <c r="D31" s="9"/>
      <c r="BO31" s="10" t="s">
        <v>158</v>
      </c>
    </row>
    <row r="32" spans="1:73" x14ac:dyDescent="0.25">
      <c r="A32" s="7" t="s">
        <v>174</v>
      </c>
      <c r="D32" s="9"/>
      <c r="BO32" s="10" t="s">
        <v>158</v>
      </c>
    </row>
    <row r="33" spans="1:75" x14ac:dyDescent="0.25">
      <c r="A33" s="7" t="s">
        <v>175</v>
      </c>
      <c r="D33" s="9"/>
      <c r="BO33" s="10" t="s">
        <v>158</v>
      </c>
    </row>
    <row r="34" spans="1:75" x14ac:dyDescent="0.25">
      <c r="A34" s="3" t="s">
        <v>2</v>
      </c>
      <c r="B34" s="3" t="s">
        <v>3</v>
      </c>
      <c r="C34" s="3"/>
      <c r="D34" s="3"/>
      <c r="E34" s="3"/>
      <c r="F34" s="3" t="s">
        <v>4</v>
      </c>
      <c r="G34" s="3" t="s">
        <v>5</v>
      </c>
      <c r="H34" s="4" t="s">
        <v>6</v>
      </c>
      <c r="I34" s="4"/>
      <c r="J34" s="4"/>
      <c r="K34" s="4"/>
      <c r="L34" s="4"/>
      <c r="M34" s="4"/>
      <c r="N34" s="3" t="s">
        <v>7</v>
      </c>
      <c r="O34" s="4" t="s">
        <v>8</v>
      </c>
      <c r="P34" s="4"/>
      <c r="Q34" s="4"/>
      <c r="R34" s="4"/>
      <c r="S34" s="4"/>
      <c r="T34" s="4"/>
      <c r="U34" s="3" t="s">
        <v>9</v>
      </c>
      <c r="V34" s="4" t="s">
        <v>10</v>
      </c>
      <c r="W34" s="4"/>
      <c r="X34" s="4"/>
      <c r="Y34" s="4"/>
      <c r="Z34" s="4"/>
      <c r="AA34" s="4"/>
      <c r="AB34" s="3" t="s">
        <v>11</v>
      </c>
      <c r="AC34" s="4" t="s">
        <v>12</v>
      </c>
      <c r="AD34" s="4"/>
      <c r="AE34" s="4"/>
      <c r="AF34" s="4"/>
      <c r="AG34" s="4"/>
      <c r="AH34" s="4"/>
      <c r="AI34" s="3" t="s">
        <v>13</v>
      </c>
      <c r="AJ34" s="4" t="s">
        <v>14</v>
      </c>
      <c r="AK34" s="4"/>
      <c r="AL34" s="4"/>
      <c r="AM34" s="4"/>
      <c r="AN34" s="4"/>
      <c r="AO34" s="4"/>
      <c r="AP34" s="3" t="s">
        <v>15</v>
      </c>
      <c r="AQ34" s="4" t="s">
        <v>16</v>
      </c>
      <c r="AR34" s="4"/>
      <c r="AS34" s="4"/>
      <c r="AT34" s="4"/>
      <c r="AU34" s="4"/>
      <c r="AV34" s="4"/>
      <c r="AW34" s="3" t="s">
        <v>17</v>
      </c>
      <c r="AX34" s="3" t="s">
        <v>18</v>
      </c>
      <c r="AY34" s="3" t="s">
        <v>19</v>
      </c>
      <c r="AZ34" s="3" t="s">
        <v>20</v>
      </c>
      <c r="BA34" s="3" t="s">
        <v>159</v>
      </c>
      <c r="BB34" s="4" t="s">
        <v>21</v>
      </c>
      <c r="BC34" s="4"/>
      <c r="BD34" s="4"/>
      <c r="BE34" s="4"/>
      <c r="BF34" s="4"/>
      <c r="BG34" s="4"/>
      <c r="BH34" s="3" t="s">
        <v>22</v>
      </c>
      <c r="BI34" s="3" t="s">
        <v>23</v>
      </c>
      <c r="BJ34" s="3" t="s">
        <v>24</v>
      </c>
      <c r="BK34" s="3" t="s">
        <v>25</v>
      </c>
      <c r="BL34" s="3" t="s">
        <v>26</v>
      </c>
      <c r="BM34" s="3" t="s">
        <v>0</v>
      </c>
      <c r="BN34" s="3" t="s">
        <v>1</v>
      </c>
      <c r="BO34" s="5" t="s">
        <v>27</v>
      </c>
      <c r="BP34" s="3" t="s">
        <v>28</v>
      </c>
      <c r="BQ34" s="3"/>
      <c r="BR34" s="3"/>
      <c r="BS34" s="3"/>
      <c r="BT34" s="3"/>
      <c r="BU34" s="3"/>
      <c r="BV34" s="3" t="s">
        <v>29</v>
      </c>
      <c r="BW34" s="22"/>
    </row>
    <row r="35" spans="1:75" s="19" customFormat="1" ht="15.75" thickBot="1" x14ac:dyDescent="0.3">
      <c r="A35" s="20"/>
      <c r="B35" s="1" t="s">
        <v>30</v>
      </c>
      <c r="C35" s="1" t="s">
        <v>31</v>
      </c>
      <c r="D35" s="1" t="s">
        <v>32</v>
      </c>
      <c r="E35" s="1" t="s">
        <v>33</v>
      </c>
      <c r="F35" s="20"/>
      <c r="G35" s="20"/>
      <c r="H35" s="18" t="s">
        <v>34</v>
      </c>
      <c r="I35" s="18" t="s">
        <v>35</v>
      </c>
      <c r="J35" s="18" t="s">
        <v>36</v>
      </c>
      <c r="K35" s="18" t="s">
        <v>37</v>
      </c>
      <c r="L35" s="18" t="s">
        <v>38</v>
      </c>
      <c r="M35" s="18" t="s">
        <v>39</v>
      </c>
      <c r="N35" s="20"/>
      <c r="O35" s="18" t="s">
        <v>34</v>
      </c>
      <c r="P35" s="18" t="s">
        <v>35</v>
      </c>
      <c r="Q35" s="18" t="s">
        <v>36</v>
      </c>
      <c r="R35" s="18" t="s">
        <v>37</v>
      </c>
      <c r="S35" s="18" t="s">
        <v>38</v>
      </c>
      <c r="T35" s="18" t="s">
        <v>39</v>
      </c>
      <c r="U35" s="20"/>
      <c r="V35" s="18" t="s">
        <v>34</v>
      </c>
      <c r="W35" s="18" t="s">
        <v>35</v>
      </c>
      <c r="X35" s="18" t="s">
        <v>36</v>
      </c>
      <c r="Y35" s="18" t="s">
        <v>37</v>
      </c>
      <c r="Z35" s="18" t="s">
        <v>38</v>
      </c>
      <c r="AA35" s="18" t="s">
        <v>39</v>
      </c>
      <c r="AB35" s="20"/>
      <c r="AC35" s="18" t="s">
        <v>34</v>
      </c>
      <c r="AD35" s="18" t="s">
        <v>35</v>
      </c>
      <c r="AE35" s="18" t="s">
        <v>36</v>
      </c>
      <c r="AF35" s="18" t="s">
        <v>37</v>
      </c>
      <c r="AG35" s="18" t="s">
        <v>38</v>
      </c>
      <c r="AH35" s="18" t="s">
        <v>39</v>
      </c>
      <c r="AI35" s="20"/>
      <c r="AJ35" s="18" t="s">
        <v>34</v>
      </c>
      <c r="AK35" s="18" t="s">
        <v>35</v>
      </c>
      <c r="AL35" s="18" t="s">
        <v>36</v>
      </c>
      <c r="AM35" s="18" t="s">
        <v>37</v>
      </c>
      <c r="AN35" s="18" t="s">
        <v>38</v>
      </c>
      <c r="AO35" s="18" t="s">
        <v>39</v>
      </c>
      <c r="AP35" s="20"/>
      <c r="AQ35" s="18" t="s">
        <v>34</v>
      </c>
      <c r="AR35" s="18" t="s">
        <v>35</v>
      </c>
      <c r="AS35" s="18" t="s">
        <v>36</v>
      </c>
      <c r="AT35" s="18" t="s">
        <v>37</v>
      </c>
      <c r="AU35" s="18" t="s">
        <v>38</v>
      </c>
      <c r="AV35" s="18" t="s">
        <v>39</v>
      </c>
      <c r="AW35" s="20"/>
      <c r="AX35" s="20"/>
      <c r="AY35" s="20"/>
      <c r="AZ35" s="20"/>
      <c r="BA35" s="20"/>
      <c r="BB35" s="18" t="s">
        <v>34</v>
      </c>
      <c r="BC35" s="18" t="s">
        <v>35</v>
      </c>
      <c r="BD35" s="18" t="s">
        <v>36</v>
      </c>
      <c r="BE35" s="18" t="s">
        <v>37</v>
      </c>
      <c r="BF35" s="18" t="s">
        <v>38</v>
      </c>
      <c r="BG35" s="18" t="s">
        <v>39</v>
      </c>
      <c r="BH35" s="20"/>
      <c r="BI35" s="20"/>
      <c r="BJ35" s="20"/>
      <c r="BK35" s="20"/>
      <c r="BL35" s="20"/>
      <c r="BM35" s="20"/>
      <c r="BN35" s="20"/>
      <c r="BO35" s="21"/>
      <c r="BP35" s="1" t="s">
        <v>40</v>
      </c>
      <c r="BQ35" s="2" t="s">
        <v>41</v>
      </c>
      <c r="BR35" s="1" t="s">
        <v>42</v>
      </c>
      <c r="BS35" s="2" t="s">
        <v>43</v>
      </c>
      <c r="BT35" s="1" t="s">
        <v>44</v>
      </c>
      <c r="BU35" s="2" t="s">
        <v>45</v>
      </c>
      <c r="BV35" s="20"/>
      <c r="BW35" s="22"/>
    </row>
    <row r="36" spans="1:75" x14ac:dyDescent="0.25">
      <c r="A36" s="7" t="s">
        <v>176</v>
      </c>
      <c r="D36" s="9"/>
      <c r="BO36" s="10" t="s">
        <v>158</v>
      </c>
    </row>
    <row r="37" spans="1:75" x14ac:dyDescent="0.25">
      <c r="A37" s="7" t="s">
        <v>177</v>
      </c>
      <c r="D37" s="9"/>
      <c r="BO37" s="10" t="s">
        <v>158</v>
      </c>
    </row>
    <row r="38" spans="1:75" x14ac:dyDescent="0.25">
      <c r="A38" s="7" t="s">
        <v>178</v>
      </c>
      <c r="D38" s="9"/>
      <c r="BO38" s="10" t="s">
        <v>158</v>
      </c>
    </row>
    <row r="39" spans="1:75" x14ac:dyDescent="0.25">
      <c r="A39" s="7" t="s">
        <v>179</v>
      </c>
      <c r="D39" s="9"/>
      <c r="BO39" s="10" t="s">
        <v>158</v>
      </c>
    </row>
    <row r="40" spans="1:75" x14ac:dyDescent="0.25">
      <c r="A40" s="7" t="s">
        <v>180</v>
      </c>
      <c r="D40" s="9"/>
      <c r="BO40" s="10" t="s">
        <v>158</v>
      </c>
    </row>
    <row r="41" spans="1:75" x14ac:dyDescent="0.25">
      <c r="A41" s="7" t="s">
        <v>181</v>
      </c>
      <c r="D41" s="9"/>
      <c r="BO41" s="10" t="s">
        <v>158</v>
      </c>
    </row>
    <row r="42" spans="1:75" x14ac:dyDescent="0.25">
      <c r="A42" s="7" t="s">
        <v>182</v>
      </c>
      <c r="D42" s="9"/>
      <c r="BO42" s="10" t="s">
        <v>158</v>
      </c>
    </row>
    <row r="43" spans="1:75" x14ac:dyDescent="0.25">
      <c r="A43" s="7" t="s">
        <v>183</v>
      </c>
      <c r="D43" s="9"/>
      <c r="BO43" s="10" t="s">
        <v>158</v>
      </c>
    </row>
    <row r="44" spans="1:75" x14ac:dyDescent="0.25">
      <c r="A44" s="7" t="s">
        <v>184</v>
      </c>
      <c r="D44" s="9"/>
      <c r="BO44" s="10" t="s">
        <v>158</v>
      </c>
    </row>
    <row r="45" spans="1:75" x14ac:dyDescent="0.25">
      <c r="A45" s="7" t="s">
        <v>185</v>
      </c>
      <c r="D45" s="9"/>
      <c r="BO45" s="10" t="s">
        <v>158</v>
      </c>
    </row>
    <row r="46" spans="1:75" x14ac:dyDescent="0.25">
      <c r="A46" s="7" t="s">
        <v>186</v>
      </c>
      <c r="D46" s="9"/>
      <c r="BO46" s="10" t="s">
        <v>158</v>
      </c>
    </row>
    <row r="47" spans="1:75" x14ac:dyDescent="0.25">
      <c r="A47" s="7" t="s">
        <v>187</v>
      </c>
      <c r="D47" s="9"/>
      <c r="BO47" s="10" t="s">
        <v>158</v>
      </c>
    </row>
    <row r="48" spans="1:75" x14ac:dyDescent="0.25">
      <c r="A48" s="7" t="s">
        <v>188</v>
      </c>
      <c r="D48" s="9"/>
      <c r="BO48" s="10" t="s">
        <v>158</v>
      </c>
    </row>
    <row r="49" spans="1:67" x14ac:dyDescent="0.25">
      <c r="A49" s="7" t="s">
        <v>189</v>
      </c>
      <c r="D49" s="9"/>
      <c r="BO49" s="10" t="s">
        <v>158</v>
      </c>
    </row>
    <row r="50" spans="1:67" x14ac:dyDescent="0.25">
      <c r="A50" s="7" t="s">
        <v>190</v>
      </c>
      <c r="D50" s="9"/>
      <c r="BO50" s="10" t="s">
        <v>158</v>
      </c>
    </row>
    <row r="51" spans="1:67" x14ac:dyDescent="0.25">
      <c r="A51" s="7" t="s">
        <v>191</v>
      </c>
      <c r="D51" s="9"/>
      <c r="BO51" s="10" t="s">
        <v>158</v>
      </c>
    </row>
    <row r="52" spans="1:67" x14ac:dyDescent="0.25">
      <c r="A52" s="7" t="s">
        <v>192</v>
      </c>
      <c r="D52" s="9"/>
      <c r="BO52" s="10" t="s">
        <v>158</v>
      </c>
    </row>
    <row r="53" spans="1:67" x14ac:dyDescent="0.25">
      <c r="A53" s="7" t="s">
        <v>193</v>
      </c>
      <c r="D53" s="9"/>
      <c r="BO53" s="10" t="s">
        <v>158</v>
      </c>
    </row>
    <row r="54" spans="1:67" x14ac:dyDescent="0.25">
      <c r="A54" s="7" t="s">
        <v>194</v>
      </c>
      <c r="D54" s="9"/>
      <c r="BO54" s="10" t="s">
        <v>158</v>
      </c>
    </row>
    <row r="55" spans="1:67" x14ac:dyDescent="0.25">
      <c r="A55" s="7" t="s">
        <v>195</v>
      </c>
      <c r="D55" s="9"/>
      <c r="BO55" s="10" t="s">
        <v>158</v>
      </c>
    </row>
    <row r="56" spans="1:67" x14ac:dyDescent="0.25">
      <c r="A56" s="7" t="s">
        <v>196</v>
      </c>
      <c r="D56" s="9"/>
      <c r="BO56" s="10" t="s">
        <v>158</v>
      </c>
    </row>
    <row r="57" spans="1:67" x14ac:dyDescent="0.25">
      <c r="A57" s="7" t="s">
        <v>197</v>
      </c>
      <c r="D57" s="9"/>
      <c r="BO57" s="10" t="s">
        <v>158</v>
      </c>
    </row>
    <row r="58" spans="1:67" x14ac:dyDescent="0.25">
      <c r="A58" s="7" t="s">
        <v>198</v>
      </c>
      <c r="D58" s="9"/>
      <c r="BO58" s="10" t="s">
        <v>158</v>
      </c>
    </row>
    <row r="59" spans="1:67" x14ac:dyDescent="0.25">
      <c r="A59" s="7" t="s">
        <v>199</v>
      </c>
      <c r="D59" s="9"/>
      <c r="BO59" s="10" t="s">
        <v>158</v>
      </c>
    </row>
    <row r="60" spans="1:67" x14ac:dyDescent="0.25">
      <c r="A60" s="7" t="s">
        <v>200</v>
      </c>
      <c r="D60" s="9"/>
      <c r="BO60" s="10" t="s">
        <v>158</v>
      </c>
    </row>
    <row r="61" spans="1:67" x14ac:dyDescent="0.25">
      <c r="A61" s="7" t="s">
        <v>201</v>
      </c>
      <c r="D61" s="9"/>
      <c r="BO61" s="10" t="s">
        <v>158</v>
      </c>
    </row>
    <row r="62" spans="1:67" x14ac:dyDescent="0.25">
      <c r="A62" s="7" t="s">
        <v>202</v>
      </c>
      <c r="D62" s="9"/>
      <c r="BO62" s="10" t="s">
        <v>158</v>
      </c>
    </row>
    <row r="63" spans="1:67" x14ac:dyDescent="0.25">
      <c r="A63" s="7" t="s">
        <v>203</v>
      </c>
      <c r="D63" s="9"/>
      <c r="BO63" s="10" t="s">
        <v>158</v>
      </c>
    </row>
    <row r="64" spans="1:67" x14ac:dyDescent="0.25">
      <c r="A64" s="7" t="s">
        <v>204</v>
      </c>
      <c r="D64" s="9"/>
      <c r="BO64" s="10" t="s">
        <v>158</v>
      </c>
    </row>
    <row r="65" spans="1:75" x14ac:dyDescent="0.25">
      <c r="A65" s="7" t="s">
        <v>205</v>
      </c>
      <c r="D65" s="9"/>
      <c r="BO65" s="10" t="s">
        <v>158</v>
      </c>
    </row>
    <row r="66" spans="1:75" x14ac:dyDescent="0.25">
      <c r="A66" s="7" t="s">
        <v>206</v>
      </c>
      <c r="D66" s="9"/>
      <c r="BO66" s="10" t="s">
        <v>158</v>
      </c>
    </row>
    <row r="67" spans="1:75" x14ac:dyDescent="0.25">
      <c r="A67" s="3" t="s">
        <v>2</v>
      </c>
      <c r="B67" s="3" t="s">
        <v>3</v>
      </c>
      <c r="C67" s="3"/>
      <c r="D67" s="3"/>
      <c r="E67" s="3"/>
      <c r="F67" s="3" t="s">
        <v>4</v>
      </c>
      <c r="G67" s="3" t="s">
        <v>5</v>
      </c>
      <c r="H67" s="4" t="s">
        <v>6</v>
      </c>
      <c r="I67" s="4"/>
      <c r="J67" s="4"/>
      <c r="K67" s="4"/>
      <c r="L67" s="4"/>
      <c r="M67" s="4"/>
      <c r="N67" s="3" t="s">
        <v>7</v>
      </c>
      <c r="O67" s="4" t="s">
        <v>8</v>
      </c>
      <c r="P67" s="4"/>
      <c r="Q67" s="4"/>
      <c r="R67" s="4"/>
      <c r="S67" s="4"/>
      <c r="T67" s="4"/>
      <c r="U67" s="3" t="s">
        <v>9</v>
      </c>
      <c r="V67" s="4" t="s">
        <v>10</v>
      </c>
      <c r="W67" s="4"/>
      <c r="X67" s="4"/>
      <c r="Y67" s="4"/>
      <c r="Z67" s="4"/>
      <c r="AA67" s="4"/>
      <c r="AB67" s="3" t="s">
        <v>11</v>
      </c>
      <c r="AC67" s="4" t="s">
        <v>12</v>
      </c>
      <c r="AD67" s="4"/>
      <c r="AE67" s="4"/>
      <c r="AF67" s="4"/>
      <c r="AG67" s="4"/>
      <c r="AH67" s="4"/>
      <c r="AI67" s="3" t="s">
        <v>13</v>
      </c>
      <c r="AJ67" s="4" t="s">
        <v>14</v>
      </c>
      <c r="AK67" s="4"/>
      <c r="AL67" s="4"/>
      <c r="AM67" s="4"/>
      <c r="AN67" s="4"/>
      <c r="AO67" s="4"/>
      <c r="AP67" s="3" t="s">
        <v>15</v>
      </c>
      <c r="AQ67" s="4" t="s">
        <v>16</v>
      </c>
      <c r="AR67" s="4"/>
      <c r="AS67" s="4"/>
      <c r="AT67" s="4"/>
      <c r="AU67" s="4"/>
      <c r="AV67" s="4"/>
      <c r="AW67" s="3" t="s">
        <v>17</v>
      </c>
      <c r="AX67" s="3" t="s">
        <v>18</v>
      </c>
      <c r="AY67" s="3" t="s">
        <v>19</v>
      </c>
      <c r="AZ67" s="3" t="s">
        <v>20</v>
      </c>
      <c r="BA67" s="3" t="s">
        <v>159</v>
      </c>
      <c r="BB67" s="4" t="s">
        <v>21</v>
      </c>
      <c r="BC67" s="4"/>
      <c r="BD67" s="4"/>
      <c r="BE67" s="4"/>
      <c r="BF67" s="4"/>
      <c r="BG67" s="4"/>
      <c r="BH67" s="3" t="s">
        <v>22</v>
      </c>
      <c r="BI67" s="3" t="s">
        <v>23</v>
      </c>
      <c r="BJ67" s="3" t="s">
        <v>24</v>
      </c>
      <c r="BK67" s="3" t="s">
        <v>25</v>
      </c>
      <c r="BL67" s="3" t="s">
        <v>26</v>
      </c>
      <c r="BM67" s="3" t="s">
        <v>0</v>
      </c>
      <c r="BN67" s="3" t="s">
        <v>1</v>
      </c>
      <c r="BO67" s="5" t="s">
        <v>27</v>
      </c>
      <c r="BP67" s="3" t="s">
        <v>28</v>
      </c>
      <c r="BQ67" s="3"/>
      <c r="BR67" s="3"/>
      <c r="BS67" s="3"/>
      <c r="BT67" s="3"/>
      <c r="BU67" s="3"/>
      <c r="BV67" s="3" t="s">
        <v>29</v>
      </c>
      <c r="BW67" s="22"/>
    </row>
    <row r="68" spans="1:75" s="19" customFormat="1" ht="15.75" thickBot="1" x14ac:dyDescent="0.3">
      <c r="A68" s="20"/>
      <c r="B68" s="1" t="s">
        <v>30</v>
      </c>
      <c r="C68" s="1" t="s">
        <v>31</v>
      </c>
      <c r="D68" s="1" t="s">
        <v>32</v>
      </c>
      <c r="E68" s="1" t="s">
        <v>33</v>
      </c>
      <c r="F68" s="20"/>
      <c r="G68" s="20"/>
      <c r="H68" s="18" t="s">
        <v>34</v>
      </c>
      <c r="I68" s="18" t="s">
        <v>35</v>
      </c>
      <c r="J68" s="18" t="s">
        <v>36</v>
      </c>
      <c r="K68" s="18" t="s">
        <v>37</v>
      </c>
      <c r="L68" s="18" t="s">
        <v>38</v>
      </c>
      <c r="M68" s="18" t="s">
        <v>39</v>
      </c>
      <c r="N68" s="20"/>
      <c r="O68" s="18" t="s">
        <v>34</v>
      </c>
      <c r="P68" s="18" t="s">
        <v>35</v>
      </c>
      <c r="Q68" s="18" t="s">
        <v>36</v>
      </c>
      <c r="R68" s="18" t="s">
        <v>37</v>
      </c>
      <c r="S68" s="18" t="s">
        <v>38</v>
      </c>
      <c r="T68" s="18" t="s">
        <v>39</v>
      </c>
      <c r="U68" s="20"/>
      <c r="V68" s="18" t="s">
        <v>34</v>
      </c>
      <c r="W68" s="18" t="s">
        <v>35</v>
      </c>
      <c r="X68" s="18" t="s">
        <v>36</v>
      </c>
      <c r="Y68" s="18" t="s">
        <v>37</v>
      </c>
      <c r="Z68" s="18" t="s">
        <v>38</v>
      </c>
      <c r="AA68" s="18" t="s">
        <v>39</v>
      </c>
      <c r="AB68" s="20"/>
      <c r="AC68" s="18" t="s">
        <v>34</v>
      </c>
      <c r="AD68" s="18" t="s">
        <v>35</v>
      </c>
      <c r="AE68" s="18" t="s">
        <v>36</v>
      </c>
      <c r="AF68" s="18" t="s">
        <v>37</v>
      </c>
      <c r="AG68" s="18" t="s">
        <v>38</v>
      </c>
      <c r="AH68" s="18" t="s">
        <v>39</v>
      </c>
      <c r="AI68" s="20"/>
      <c r="AJ68" s="18" t="s">
        <v>34</v>
      </c>
      <c r="AK68" s="18" t="s">
        <v>35</v>
      </c>
      <c r="AL68" s="18" t="s">
        <v>36</v>
      </c>
      <c r="AM68" s="18" t="s">
        <v>37</v>
      </c>
      <c r="AN68" s="18" t="s">
        <v>38</v>
      </c>
      <c r="AO68" s="18" t="s">
        <v>39</v>
      </c>
      <c r="AP68" s="20"/>
      <c r="AQ68" s="18" t="s">
        <v>34</v>
      </c>
      <c r="AR68" s="18" t="s">
        <v>35</v>
      </c>
      <c r="AS68" s="18" t="s">
        <v>36</v>
      </c>
      <c r="AT68" s="18" t="s">
        <v>37</v>
      </c>
      <c r="AU68" s="18" t="s">
        <v>38</v>
      </c>
      <c r="AV68" s="18" t="s">
        <v>39</v>
      </c>
      <c r="AW68" s="20"/>
      <c r="AX68" s="20"/>
      <c r="AY68" s="20"/>
      <c r="AZ68" s="20"/>
      <c r="BA68" s="20"/>
      <c r="BB68" s="18" t="s">
        <v>34</v>
      </c>
      <c r="BC68" s="18" t="s">
        <v>35</v>
      </c>
      <c r="BD68" s="18" t="s">
        <v>36</v>
      </c>
      <c r="BE68" s="18" t="s">
        <v>37</v>
      </c>
      <c r="BF68" s="18" t="s">
        <v>38</v>
      </c>
      <c r="BG68" s="18" t="s">
        <v>39</v>
      </c>
      <c r="BH68" s="20"/>
      <c r="BI68" s="20"/>
      <c r="BJ68" s="20"/>
      <c r="BK68" s="20"/>
      <c r="BL68" s="20"/>
      <c r="BM68" s="20"/>
      <c r="BN68" s="20"/>
      <c r="BO68" s="21"/>
      <c r="BP68" s="1" t="s">
        <v>40</v>
      </c>
      <c r="BQ68" s="2" t="s">
        <v>41</v>
      </c>
      <c r="BR68" s="1" t="s">
        <v>42</v>
      </c>
      <c r="BS68" s="2" t="s">
        <v>43</v>
      </c>
      <c r="BT68" s="1" t="s">
        <v>44</v>
      </c>
      <c r="BU68" s="2" t="s">
        <v>45</v>
      </c>
      <c r="BV68" s="20"/>
      <c r="BW68" s="22"/>
    </row>
    <row r="69" spans="1:75" x14ac:dyDescent="0.25">
      <c r="A69" s="7" t="s">
        <v>57</v>
      </c>
      <c r="B69" s="8" t="s">
        <v>52</v>
      </c>
      <c r="C69" s="8" t="s">
        <v>52</v>
      </c>
      <c r="D69" s="9" t="s">
        <v>53</v>
      </c>
      <c r="E69" s="8">
        <v>6</v>
      </c>
      <c r="F69" s="8">
        <v>2</v>
      </c>
      <c r="G69" s="8">
        <v>1</v>
      </c>
      <c r="H69" s="8">
        <v>0</v>
      </c>
      <c r="I69" s="8">
        <v>0</v>
      </c>
      <c r="J69" s="8">
        <v>0</v>
      </c>
      <c r="K69" s="8">
        <v>0</v>
      </c>
      <c r="L69" s="8">
        <v>2</v>
      </c>
      <c r="M69" s="8">
        <v>0</v>
      </c>
      <c r="N69" s="8">
        <f>IF(COUNTBLANK(H69:M69)&lt;6,IF(M69&gt;0,6,IF(L69&gt;0,5,IF(K69&gt;0,4,IF(J69&gt;0,3,IF(I69&gt;0,2,IF(H69&gt;0,1)))))),"NA")</f>
        <v>5</v>
      </c>
      <c r="O69" s="8">
        <f>IF($F69&gt;1,0,"NA")</f>
        <v>0</v>
      </c>
      <c r="P69" s="8">
        <f>IF($F69&gt;1,0,"NA")</f>
        <v>0</v>
      </c>
      <c r="Q69" s="8">
        <f>IF($F69&gt;1,0,"NA")</f>
        <v>0</v>
      </c>
      <c r="R69" s="8">
        <f>IF($F69&gt;1,0,"NA")</f>
        <v>0</v>
      </c>
      <c r="S69" s="8">
        <f>IF($F69&gt;1,0,"NA")</f>
        <v>0</v>
      </c>
      <c r="T69" s="8">
        <f>IF($F69&gt;1,0,"NA")</f>
        <v>0</v>
      </c>
      <c r="U69" s="8">
        <f>IF(COUNTIF(O69:T69,"NA")&lt;6,IF(T69&gt;0,6,IF(S69&gt;0,5,IF(R69&gt;0,4,IF(Q69&gt;0,3,IF(P69&gt;0,2,IF(O69&gt;0,1,IF(COUNTIF(O69:T69,0)=6,0))))))),"NA")</f>
        <v>0</v>
      </c>
      <c r="V69" s="8" t="str">
        <f>IF($F69&gt;2,0,"NA")</f>
        <v>NA</v>
      </c>
      <c r="W69" s="8" t="str">
        <f>IF($F69&gt;2,0,"NA")</f>
        <v>NA</v>
      </c>
      <c r="X69" s="8" t="str">
        <f>IF($F69&gt;2,0,"NA")</f>
        <v>NA</v>
      </c>
      <c r="Y69" s="8" t="str">
        <f>IF($F69&gt;2,0,"NA")</f>
        <v>NA</v>
      </c>
      <c r="Z69" s="8" t="str">
        <f>IF($F69&gt;2,0,"NA")</f>
        <v>NA</v>
      </c>
      <c r="AA69" s="8" t="str">
        <f>IF($F69&gt;2,0,"NA")</f>
        <v>NA</v>
      </c>
      <c r="AB69" s="8" t="str">
        <f>IF(COUNTIF(V69:AA69,"NA")&lt;6,IF(AA69&gt;0,6,IF(Z69&gt;0,5,IF(Y69&gt;0,4,IF(X69&gt;0,3,IF(W69&gt;0,2,IF(V69&gt;0,1,IF(COUNTIF(V69:AA69,0)=6,0))))))),"NA")</f>
        <v>NA</v>
      </c>
      <c r="AC69" s="8" t="str">
        <f>IF($F69&gt;3,0,"NA")</f>
        <v>NA</v>
      </c>
      <c r="AD69" s="8" t="str">
        <f>IF($F69&gt;3,0,"NA")</f>
        <v>NA</v>
      </c>
      <c r="AE69" s="8" t="str">
        <f>IF($F69&gt;3,0,"NA")</f>
        <v>NA</v>
      </c>
      <c r="AF69" s="8" t="str">
        <f>IF($F69&gt;3,0,"NA")</f>
        <v>NA</v>
      </c>
      <c r="AG69" s="8" t="str">
        <f>IF($F69&gt;3,0,"NA")</f>
        <v>NA</v>
      </c>
      <c r="AH69" s="8" t="str">
        <f>IF($F69&gt;3,0,"NA")</f>
        <v>NA</v>
      </c>
      <c r="AI69" s="8" t="str">
        <f>IF(COUNTIF(AC69:AH69,"NA")&lt;6,IF(AH69&gt;0,6,IF(AG69&gt;0,5,IF(AF69&gt;0,4,IF(AE69&gt;0,3,IF(AD69&gt;0,2,IF(AC69&gt;0,1,IF(COUNTIF(AC69:AH69,0)=6,0))))))),"NA")</f>
        <v>NA</v>
      </c>
      <c r="AJ69" s="8" t="str">
        <f>IF($F69&gt;4,0,"NA")</f>
        <v>NA</v>
      </c>
      <c r="AK69" s="8" t="str">
        <f>IF($F69&gt;4,0,"NA")</f>
        <v>NA</v>
      </c>
      <c r="AL69" s="8" t="str">
        <f>IF($F69&gt;4,0,"NA")</f>
        <v>NA</v>
      </c>
      <c r="AM69" s="8" t="str">
        <f>IF($F69&gt;4,0,"NA")</f>
        <v>NA</v>
      </c>
      <c r="AN69" s="8" t="str">
        <f>IF($F69&gt;4,0,"NA")</f>
        <v>NA</v>
      </c>
      <c r="AO69" s="8" t="str">
        <f>IF($F69&gt;4,0,"NA")</f>
        <v>NA</v>
      </c>
      <c r="AP69" s="8" t="str">
        <f>IF(COUNTIF(AJ69:AO69,"NA")&lt;6,IF(AO69&gt;0,6,IF(AN69&gt;0,5,IF(AM69&gt;0,4,IF(AL69&gt;0,3,IF(AK69&gt;0,2,IF(AJ69&gt;0,1,IF(COUNTIF(AJ69:AO69,0)=6,0))))))),"NA")</f>
        <v>NA</v>
      </c>
      <c r="AQ69" s="8" t="str">
        <f>IF($F69&gt;5,0,"NA")</f>
        <v>NA</v>
      </c>
      <c r="AR69" s="8" t="str">
        <f>IF($F69&gt;5,0,"NA")</f>
        <v>NA</v>
      </c>
      <c r="AS69" s="8" t="str">
        <f>IF($F69&gt;5,0,"NA")</f>
        <v>NA</v>
      </c>
      <c r="AT69" s="8" t="str">
        <f>IF($F69&gt;5,0,"NA")</f>
        <v>NA</v>
      </c>
      <c r="AU69" s="8" t="str">
        <f>IF($F69&gt;5,0,"NA")</f>
        <v>NA</v>
      </c>
      <c r="AV69" s="8" t="str">
        <f>IF($F69&gt;5,0,"NA")</f>
        <v>NA</v>
      </c>
      <c r="AW69" s="8" t="str">
        <f>IF(COUNTIF(AQ69:AV69,"NA")&lt;6,IF(AV69&gt;0,6,IF(AU69&gt;0,5,IF(AT69&gt;0,4,IF(AS69&gt;0,3,IF(AR69&gt;0,2,IF(AQ69&gt;0,1,IF(COUNTIF(AQ69:AV69,0)=6,0))))))),"NA")</f>
        <v>NA</v>
      </c>
      <c r="AZ69" s="8">
        <f>MAX(N69,U69,AB69,AI69,AP69,AW69)</f>
        <v>5</v>
      </c>
      <c r="BA69" s="6" t="str">
        <f>IF(OR(AZ69=4,AZ69=5),"E",IF(OR(AZ69=3),"M","L"))</f>
        <v>E</v>
      </c>
      <c r="BB69" s="6">
        <f>SUM(H69,O69,V69,AC69,AJ69,AQ69)</f>
        <v>0</v>
      </c>
      <c r="BC69" s="6">
        <f>SUM(I69,P69,W69,AD69,AK69,AR69)</f>
        <v>0</v>
      </c>
      <c r="BD69" s="6">
        <f>SUM(J69,Q69,X69,AE69,AL69,AS69)</f>
        <v>0</v>
      </c>
      <c r="BE69" s="6">
        <f>SUM(K69,R69,Y69,AF69,AM69,AT69)</f>
        <v>0</v>
      </c>
      <c r="BF69" s="6">
        <f>SUM(L69,S69,Z69,AG69,AN69,AU69)</f>
        <v>2</v>
      </c>
      <c r="BG69" s="6">
        <f>SUM(M69,T69,AA69,AH69,AO69,AV69)</f>
        <v>0</v>
      </c>
      <c r="BH69" s="6">
        <f>SUM(BB69:BG69)</f>
        <v>2</v>
      </c>
      <c r="BI69" s="6">
        <f>IF(BH69=0,"NA",1*(BB69/SUM(BB69:BG69))+2*(BC69/SUM(BB69:BG69))+3*(BD69/SUM(BB69:BG69))+4*(BE69/SUM(BB69:BG69))+5*(BF69/SUM(BB69:BG69))+6*(BG69/SUM(BB69:BG69)))</f>
        <v>5</v>
      </c>
      <c r="BJ69" s="6">
        <f>SUM(H69:M69,O69:T69,V69:AA69,AC69:AH69,AJ69:AO69,AQ69:AV69)-AX69</f>
        <v>2</v>
      </c>
      <c r="BK69" s="6">
        <f>BE69+(BF69-AX69)</f>
        <v>2</v>
      </c>
      <c r="BL69" s="6">
        <f>BF69-AX69</f>
        <v>2</v>
      </c>
      <c r="BM69" s="6" t="s">
        <v>46</v>
      </c>
      <c r="BN69" s="6">
        <v>6</v>
      </c>
      <c r="BO69" s="10">
        <v>42222</v>
      </c>
      <c r="BP69" s="11" t="s">
        <v>58</v>
      </c>
      <c r="BQ69" s="10">
        <v>42222</v>
      </c>
    </row>
    <row r="70" spans="1:75" x14ac:dyDescent="0.25">
      <c r="A70" s="7" t="s">
        <v>59</v>
      </c>
      <c r="B70" s="8" t="s">
        <v>60</v>
      </c>
      <c r="C70" s="8" t="s">
        <v>60</v>
      </c>
      <c r="D70" s="9" t="s">
        <v>61</v>
      </c>
      <c r="E70" s="8">
        <v>2</v>
      </c>
      <c r="F70" s="8">
        <v>4</v>
      </c>
      <c r="G70" s="8">
        <v>2</v>
      </c>
      <c r="H70" s="8">
        <v>0</v>
      </c>
      <c r="I70" s="8">
        <v>0</v>
      </c>
      <c r="J70" s="8">
        <v>1</v>
      </c>
      <c r="K70" s="8">
        <v>0</v>
      </c>
      <c r="L70" s="8">
        <v>1</v>
      </c>
      <c r="M70" s="8">
        <v>0</v>
      </c>
      <c r="N70" s="8">
        <f>IF(COUNTBLANK(H70:M70)&lt;6,IF(M70&gt;0,6,IF(L70&gt;0,5,IF(K70&gt;0,4,IF(J70&gt;0,3,IF(I70&gt;0,2,IF(H70&gt;0,1)))))),"NA")</f>
        <v>5</v>
      </c>
      <c r="O70" s="8">
        <f>IF($F70&gt;1,0,"NA")</f>
        <v>0</v>
      </c>
      <c r="P70" s="8">
        <f>IF($F70&gt;1,0,"NA")</f>
        <v>0</v>
      </c>
      <c r="Q70" s="8">
        <f>IF($F70&gt;1,0,"NA")</f>
        <v>0</v>
      </c>
      <c r="R70" s="8">
        <f>IF($F70&gt;1,0,"NA")</f>
        <v>0</v>
      </c>
      <c r="S70" s="8">
        <v>1</v>
      </c>
      <c r="T70" s="8">
        <f>IF($F70&gt;1,0,"NA")</f>
        <v>0</v>
      </c>
      <c r="U70" s="8">
        <f>IF(COUNTIF(O70:T70,"NA")&lt;6,IF(T70&gt;0,6,IF(S70&gt;0,5,IF(R70&gt;0,4,IF(Q70&gt;0,3,IF(P70&gt;0,2,IF(O70&gt;0,1,IF(COUNTIF(O70:T70,0)=6,0))))))),"NA")</f>
        <v>5</v>
      </c>
      <c r="V70" s="8">
        <f>IF($F70&gt;2,0,"NA")</f>
        <v>0</v>
      </c>
      <c r="W70" s="8">
        <f>IF($F70&gt;2,0,"NA")</f>
        <v>0</v>
      </c>
      <c r="X70" s="8">
        <f>IF($F70&gt;2,0,"NA")</f>
        <v>0</v>
      </c>
      <c r="Y70" s="8">
        <f>IF($F70&gt;2,0,"NA")</f>
        <v>0</v>
      </c>
      <c r="Z70" s="8">
        <f>IF($F70&gt;2,0,"NA")</f>
        <v>0</v>
      </c>
      <c r="AA70" s="8">
        <f>IF($F70&gt;2,0,"NA")</f>
        <v>0</v>
      </c>
      <c r="AB70" s="8">
        <f>IF(COUNTIF(V70:AA70,"NA")&lt;6,IF(AA70&gt;0,6,IF(Z70&gt;0,5,IF(Y70&gt;0,4,IF(X70&gt;0,3,IF(W70&gt;0,2,IF(V70&gt;0,1,IF(COUNTIF(V70:AA70,0)=6,0))))))),"NA")</f>
        <v>0</v>
      </c>
      <c r="AC70" s="8">
        <f>IF($F70&gt;3,0,"NA")</f>
        <v>0</v>
      </c>
      <c r="AD70" s="8">
        <f>IF($F70&gt;3,0,"NA")</f>
        <v>0</v>
      </c>
      <c r="AE70" s="8">
        <f>IF($F70&gt;3,0,"NA")</f>
        <v>0</v>
      </c>
      <c r="AF70" s="8">
        <f>IF($F70&gt;3,0,"NA")</f>
        <v>0</v>
      </c>
      <c r="AG70" s="8">
        <f>IF($F70&gt;3,0,"NA")</f>
        <v>0</v>
      </c>
      <c r="AH70" s="8">
        <f>IF($F70&gt;3,0,"NA")</f>
        <v>0</v>
      </c>
      <c r="AI70" s="8">
        <f>IF(COUNTIF(AC70:AH70,"NA")&lt;6,IF(AH70&gt;0,6,IF(AG70&gt;0,5,IF(AF70&gt;0,4,IF(AE70&gt;0,3,IF(AD70&gt;0,2,IF(AC70&gt;0,1,IF(COUNTIF(AC70:AH70,0)=6,0))))))),"NA")</f>
        <v>0</v>
      </c>
      <c r="AJ70" s="8" t="str">
        <f>IF($F70&gt;4,0,"NA")</f>
        <v>NA</v>
      </c>
      <c r="AK70" s="8" t="str">
        <f>IF($F70&gt;4,0,"NA")</f>
        <v>NA</v>
      </c>
      <c r="AL70" s="8" t="str">
        <f>IF($F70&gt;4,0,"NA")</f>
        <v>NA</v>
      </c>
      <c r="AM70" s="8" t="str">
        <f>IF($F70&gt;4,0,"NA")</f>
        <v>NA</v>
      </c>
      <c r="AN70" s="8" t="str">
        <f>IF($F70&gt;4,0,"NA")</f>
        <v>NA</v>
      </c>
      <c r="AO70" s="8" t="str">
        <f>IF($F70&gt;4,0,"NA")</f>
        <v>NA</v>
      </c>
      <c r="AP70" s="8" t="str">
        <f>IF(COUNTIF(AJ70:AO70,"NA")&lt;6,IF(AO70&gt;0,6,IF(AN70&gt;0,5,IF(AM70&gt;0,4,IF(AL70&gt;0,3,IF(AK70&gt;0,2,IF(AJ70&gt;0,1,IF(COUNTIF(AJ70:AO70,0)=6,0))))))),"NA")</f>
        <v>NA</v>
      </c>
      <c r="AQ70" s="8" t="str">
        <f>IF($F70&gt;5,0,"NA")</f>
        <v>NA</v>
      </c>
      <c r="AR70" s="8" t="str">
        <f>IF($F70&gt;5,0,"NA")</f>
        <v>NA</v>
      </c>
      <c r="AS70" s="8" t="str">
        <f>IF($F70&gt;5,0,"NA")</f>
        <v>NA</v>
      </c>
      <c r="AT70" s="8" t="str">
        <f>IF($F70&gt;5,0,"NA")</f>
        <v>NA</v>
      </c>
      <c r="AU70" s="8" t="str">
        <f>IF($F70&gt;5,0,"NA")</f>
        <v>NA</v>
      </c>
      <c r="AV70" s="8" t="str">
        <f>IF($F70&gt;5,0,"NA")</f>
        <v>NA</v>
      </c>
      <c r="AW70" s="8" t="str">
        <f>IF(COUNTIF(AQ70:AV70,"NA")&lt;6,IF(AV70&gt;0,6,IF(AU70&gt;0,5,IF(AT70&gt;0,4,IF(AS70&gt;0,3,IF(AR70&gt;0,2,IF(AQ70&gt;0,1,IF(COUNTIF(AQ70:AV70,0)=6,0))))))),"NA")</f>
        <v>NA</v>
      </c>
      <c r="AX70" s="8">
        <v>1</v>
      </c>
      <c r="AY70" s="8">
        <v>2</v>
      </c>
      <c r="AZ70" s="8">
        <f>MAX(N70,U70,AB70,AI70,AP70,AW70)</f>
        <v>5</v>
      </c>
      <c r="BA70" s="6" t="str">
        <f>IF(OR(AZ70=4,AZ70=5),"E",IF(OR(AZ70=3),"M","L"))</f>
        <v>E</v>
      </c>
      <c r="BB70" s="6">
        <f>SUM(H70,O70,V70,AC70,AJ70,AQ70)</f>
        <v>0</v>
      </c>
      <c r="BC70" s="6">
        <f>SUM(I70,P70,W70,AD70,AK70,AR70)</f>
        <v>0</v>
      </c>
      <c r="BD70" s="6">
        <f>SUM(J70,Q70,X70,AE70,AL70,AS70)</f>
        <v>1</v>
      </c>
      <c r="BE70" s="6">
        <f>SUM(K70,R70,Y70,AF70,AM70,AT70)</f>
        <v>0</v>
      </c>
      <c r="BF70" s="6">
        <f>SUM(L70,S70,Z70,AG70,AN70,AU70)</f>
        <v>2</v>
      </c>
      <c r="BG70" s="6">
        <f>SUM(M70,T70,AA70,AH70,AO70,AV70)</f>
        <v>0</v>
      </c>
      <c r="BH70" s="6">
        <f>SUM(BB70:BG70)</f>
        <v>3</v>
      </c>
      <c r="BI70" s="6">
        <f>IF(BH70=0,"NA",1*(BB70/SUM(BB70:BG70))+2*(BC70/SUM(BB70:BG70))+3*(BD70/SUM(BB70:BG70))+4*(BE70/SUM(BB70:BG70))+5*(BF70/SUM(BB70:BG70))+6*(BG70/SUM(BB70:BG70)))</f>
        <v>4.333333333333333</v>
      </c>
      <c r="BJ70" s="6">
        <f>SUM(H70:M70,O70:T70,V70:AA70,AC70:AH70,AJ70:AO70,AQ70:AV70)-AX70</f>
        <v>2</v>
      </c>
      <c r="BK70" s="6">
        <f>BE70+(BF70-AX70)</f>
        <v>1</v>
      </c>
      <c r="BL70" s="6">
        <f>BF70-AX70</f>
        <v>1</v>
      </c>
      <c r="BM70" s="6" t="s">
        <v>46</v>
      </c>
      <c r="BN70" s="6">
        <v>9</v>
      </c>
      <c r="BO70" s="10">
        <v>42222</v>
      </c>
      <c r="BP70" s="12" t="s">
        <v>62</v>
      </c>
      <c r="BQ70" s="10">
        <v>42222</v>
      </c>
    </row>
    <row r="71" spans="1:75" x14ac:dyDescent="0.25">
      <c r="A71" s="7" t="s">
        <v>63</v>
      </c>
      <c r="B71" s="8" t="s">
        <v>64</v>
      </c>
      <c r="C71" s="8" t="s">
        <v>64</v>
      </c>
      <c r="D71" s="9" t="s">
        <v>65</v>
      </c>
      <c r="E71" s="8">
        <v>6</v>
      </c>
      <c r="F71" s="8">
        <v>1</v>
      </c>
      <c r="G71" s="8">
        <v>0</v>
      </c>
      <c r="H71" s="8">
        <v>0</v>
      </c>
      <c r="I71" s="8">
        <v>0</v>
      </c>
      <c r="J71" s="8">
        <v>1</v>
      </c>
      <c r="K71" s="8">
        <v>0</v>
      </c>
      <c r="L71" s="8">
        <v>1</v>
      </c>
      <c r="M71" s="8">
        <v>0</v>
      </c>
      <c r="N71" s="8">
        <f>IF(COUNTBLANK(H71:M71)&lt;6,IF(M71&gt;0,6,IF(L71&gt;0,5,IF(K71&gt;0,4,IF(J71&gt;0,3,IF(I71&gt;0,2,IF(H71&gt;0,1)))))),"NA")</f>
        <v>5</v>
      </c>
      <c r="O71" s="8" t="str">
        <f>IF($F71&gt;1,0,"NA")</f>
        <v>NA</v>
      </c>
      <c r="P71" s="8" t="str">
        <f>IF($F71&gt;1,0,"NA")</f>
        <v>NA</v>
      </c>
      <c r="Q71" s="8" t="str">
        <f>IF($F71&gt;1,0,"NA")</f>
        <v>NA</v>
      </c>
      <c r="R71" s="8" t="str">
        <f>IF($F71&gt;1,0,"NA")</f>
        <v>NA</v>
      </c>
      <c r="S71" s="8" t="str">
        <f>IF($F71&gt;1,0,"NA")</f>
        <v>NA</v>
      </c>
      <c r="T71" s="8" t="str">
        <f>IF($F71&gt;1,0,"NA")</f>
        <v>NA</v>
      </c>
      <c r="U71" s="8" t="str">
        <f>IF(COUNTIF(O71:T71,"NA")&lt;6,IF(T71&gt;0,6,IF(S71&gt;0,5,IF(R71&gt;0,4,IF(Q71&gt;0,3,IF(P71&gt;0,2,IF(O71&gt;0,1,IF(COUNTIF(O71:T71,0)=6,0))))))),"NA")</f>
        <v>NA</v>
      </c>
      <c r="V71" s="8" t="str">
        <f>IF($F71&gt;2,0,"NA")</f>
        <v>NA</v>
      </c>
      <c r="W71" s="8" t="str">
        <f>IF($F71&gt;2,0,"NA")</f>
        <v>NA</v>
      </c>
      <c r="X71" s="8" t="str">
        <f>IF($F71&gt;2,0,"NA")</f>
        <v>NA</v>
      </c>
      <c r="Y71" s="8" t="str">
        <f>IF($F71&gt;2,0,"NA")</f>
        <v>NA</v>
      </c>
      <c r="Z71" s="8" t="str">
        <f>IF($F71&gt;2,0,"NA")</f>
        <v>NA</v>
      </c>
      <c r="AA71" s="8" t="str">
        <f>IF($F71&gt;2,0,"NA")</f>
        <v>NA</v>
      </c>
      <c r="AB71" s="8" t="str">
        <f>IF(COUNTIF(V71:AA71,"NA")&lt;6,IF(AA71&gt;0,6,IF(Z71&gt;0,5,IF(Y71&gt;0,4,IF(X71&gt;0,3,IF(W71&gt;0,2,IF(V71&gt;0,1,IF(COUNTIF(V71:AA71,0)=6,0))))))),"NA")</f>
        <v>NA</v>
      </c>
      <c r="AC71" s="8" t="str">
        <f>IF($F71&gt;3,0,"NA")</f>
        <v>NA</v>
      </c>
      <c r="AD71" s="8" t="str">
        <f>IF($F71&gt;3,0,"NA")</f>
        <v>NA</v>
      </c>
      <c r="AE71" s="8" t="str">
        <f>IF($F71&gt;3,0,"NA")</f>
        <v>NA</v>
      </c>
      <c r="AF71" s="8" t="str">
        <f>IF($F71&gt;3,0,"NA")</f>
        <v>NA</v>
      </c>
      <c r="AG71" s="8" t="str">
        <f>IF($F71&gt;3,0,"NA")</f>
        <v>NA</v>
      </c>
      <c r="AH71" s="8" t="str">
        <f>IF($F71&gt;3,0,"NA")</f>
        <v>NA</v>
      </c>
      <c r="AI71" s="8" t="str">
        <f>IF(COUNTIF(AC71:AH71,"NA")&lt;6,IF(AH71&gt;0,6,IF(AG71&gt;0,5,IF(AF71&gt;0,4,IF(AE71&gt;0,3,IF(AD71&gt;0,2,IF(AC71&gt;0,1,IF(COUNTIF(AC71:AH71,0)=6,0))))))),"NA")</f>
        <v>NA</v>
      </c>
      <c r="AJ71" s="8" t="str">
        <f>IF($F71&gt;4,0,"NA")</f>
        <v>NA</v>
      </c>
      <c r="AK71" s="8" t="str">
        <f>IF($F71&gt;4,0,"NA")</f>
        <v>NA</v>
      </c>
      <c r="AL71" s="8" t="str">
        <f>IF($F71&gt;4,0,"NA")</f>
        <v>NA</v>
      </c>
      <c r="AM71" s="8" t="str">
        <f>IF($F71&gt;4,0,"NA")</f>
        <v>NA</v>
      </c>
      <c r="AN71" s="8" t="str">
        <f>IF($F71&gt;4,0,"NA")</f>
        <v>NA</v>
      </c>
      <c r="AO71" s="8" t="str">
        <f>IF($F71&gt;4,0,"NA")</f>
        <v>NA</v>
      </c>
      <c r="AP71" s="8" t="str">
        <f>IF(COUNTIF(AJ71:AO71,"NA")&lt;6,IF(AO71&gt;0,6,IF(AN71&gt;0,5,IF(AM71&gt;0,4,IF(AL71&gt;0,3,IF(AK71&gt;0,2,IF(AJ71&gt;0,1,IF(COUNTIF(AJ71:AO71,0)=6,0))))))),"NA")</f>
        <v>NA</v>
      </c>
      <c r="AQ71" s="8" t="str">
        <f>IF($F71&gt;5,0,"NA")</f>
        <v>NA</v>
      </c>
      <c r="AR71" s="8" t="str">
        <f>IF($F71&gt;5,0,"NA")</f>
        <v>NA</v>
      </c>
      <c r="AS71" s="8" t="str">
        <f>IF($F71&gt;5,0,"NA")</f>
        <v>NA</v>
      </c>
      <c r="AT71" s="8" t="str">
        <f>IF($F71&gt;5,0,"NA")</f>
        <v>NA</v>
      </c>
      <c r="AU71" s="8" t="str">
        <f>IF($F71&gt;5,0,"NA")</f>
        <v>NA</v>
      </c>
      <c r="AV71" s="8" t="str">
        <f>IF($F71&gt;5,0,"NA")</f>
        <v>NA</v>
      </c>
      <c r="AW71" s="8" t="str">
        <f>IF(COUNTIF(AQ71:AV71,"NA")&lt;6,IF(AV71&gt;0,6,IF(AU71&gt;0,5,IF(AT71&gt;0,4,IF(AS71&gt;0,3,IF(AR71&gt;0,2,IF(AQ71&gt;0,1,IF(COUNTIF(AQ71:AV71,0)=6,0))))))),"NA")</f>
        <v>NA</v>
      </c>
      <c r="AZ71" s="8">
        <f>MAX(N71,U71,AB71,AI71,AP71,AW71)</f>
        <v>5</v>
      </c>
      <c r="BA71" s="6" t="str">
        <f>IF(OR(AZ71=4,AZ71=5),"E",IF(OR(AZ71=3),"M","L"))</f>
        <v>E</v>
      </c>
      <c r="BB71" s="6">
        <f>SUM(H71,O71,V71,AC71,AJ71,AQ71)</f>
        <v>0</v>
      </c>
      <c r="BC71" s="6">
        <f>SUM(I71,P71,W71,AD71,AK71,AR71)</f>
        <v>0</v>
      </c>
      <c r="BD71" s="6">
        <f>SUM(J71,Q71,X71,AE71,AL71,AS71)</f>
        <v>1</v>
      </c>
      <c r="BE71" s="6">
        <f>SUM(K71,R71,Y71,AF71,AM71,AT71)</f>
        <v>0</v>
      </c>
      <c r="BF71" s="6">
        <f>SUM(L71,S71,Z71,AG71,AN71,AU71)</f>
        <v>1</v>
      </c>
      <c r="BG71" s="6">
        <f>SUM(M71,T71,AA71,AH71,AO71,AV71)</f>
        <v>0</v>
      </c>
      <c r="BH71" s="6">
        <f>SUM(BB71:BG71)</f>
        <v>2</v>
      </c>
      <c r="BI71" s="6">
        <f>IF(BH71=0,"NA",1*(BB71/SUM(BB71:BG71))+2*(BC71/SUM(BB71:BG71))+3*(BD71/SUM(BB71:BG71))+4*(BE71/SUM(BB71:BG71))+5*(BF71/SUM(BB71:BG71))+6*(BG71/SUM(BB71:BG71)))</f>
        <v>4</v>
      </c>
      <c r="BJ71" s="6">
        <f>SUM(H71:M71,O71:T71,V71:AA71,AC71:AH71,AJ71:AO71,AQ71:AV71)-AX71</f>
        <v>2</v>
      </c>
      <c r="BK71" s="6">
        <f>BE71+(BF71-AX71)</f>
        <v>1</v>
      </c>
      <c r="BL71" s="6">
        <f>BF71-AX71</f>
        <v>1</v>
      </c>
      <c r="BM71" s="6" t="s">
        <v>46</v>
      </c>
      <c r="BN71" s="6">
        <v>10</v>
      </c>
      <c r="BO71" s="10">
        <v>42222</v>
      </c>
      <c r="BP71" s="6" t="s">
        <v>66</v>
      </c>
      <c r="BQ71" s="10">
        <v>42222</v>
      </c>
    </row>
    <row r="72" spans="1:75" x14ac:dyDescent="0.25">
      <c r="A72" s="7" t="s">
        <v>127</v>
      </c>
      <c r="B72" s="8" t="s">
        <v>52</v>
      </c>
      <c r="C72" s="8" t="s">
        <v>52</v>
      </c>
      <c r="D72" s="9" t="s">
        <v>53</v>
      </c>
      <c r="E72" s="8">
        <v>1</v>
      </c>
      <c r="F72" s="8">
        <v>2</v>
      </c>
      <c r="G72" s="8">
        <v>0</v>
      </c>
      <c r="H72" s="8">
        <v>0</v>
      </c>
      <c r="I72" s="8">
        <v>0</v>
      </c>
      <c r="J72" s="8">
        <v>1</v>
      </c>
      <c r="K72" s="8">
        <v>0</v>
      </c>
      <c r="L72" s="8">
        <v>1</v>
      </c>
      <c r="M72" s="8">
        <v>0</v>
      </c>
      <c r="N72" s="8">
        <f>IF(COUNTBLANK(H72:M72)&lt;6,IF(M72&gt;0,6,IF(L72&gt;0,5,IF(K72&gt;0,4,IF(J72&gt;0,3,IF(I72&gt;0,2,IF(H72&gt;0,1)))))),"NA")</f>
        <v>5</v>
      </c>
      <c r="O72" s="8">
        <f>IF($F72&gt;1,0,"NA")</f>
        <v>0</v>
      </c>
      <c r="P72" s="8">
        <f>IF($F72&gt;1,0,"NA")</f>
        <v>0</v>
      </c>
      <c r="Q72" s="8">
        <f>IF($F72&gt;1,0,"NA")</f>
        <v>0</v>
      </c>
      <c r="R72" s="8">
        <f>IF($F72&gt;1,0,"NA")</f>
        <v>0</v>
      </c>
      <c r="S72" s="8">
        <v>1</v>
      </c>
      <c r="T72" s="8">
        <f>IF($F72&gt;1,0,"NA")</f>
        <v>0</v>
      </c>
      <c r="U72" s="8">
        <f>IF(COUNTIF(O72:T72,"NA")&lt;6,IF(T72&gt;0,6,IF(S72&gt;0,5,IF(R72&gt;0,4,IF(Q72&gt;0,3,IF(P72&gt;0,2,IF(O72&gt;0,1,IF(COUNTIF(O72:T72,0)=6,0))))))),"NA")</f>
        <v>5</v>
      </c>
      <c r="V72" s="8" t="str">
        <f>IF($F72&gt;2,0,"NA")</f>
        <v>NA</v>
      </c>
      <c r="W72" s="8" t="str">
        <f>IF($F72&gt;2,0,"NA")</f>
        <v>NA</v>
      </c>
      <c r="X72" s="8" t="str">
        <f>IF($F72&gt;2,0,"NA")</f>
        <v>NA</v>
      </c>
      <c r="Y72" s="8" t="str">
        <f>IF($F72&gt;2,0,"NA")</f>
        <v>NA</v>
      </c>
      <c r="Z72" s="8" t="str">
        <f>IF($F72&gt;2,0,"NA")</f>
        <v>NA</v>
      </c>
      <c r="AA72" s="8" t="str">
        <f>IF($F72&gt;2,0,"NA")</f>
        <v>NA</v>
      </c>
      <c r="AB72" s="8" t="str">
        <f>IF(COUNTIF(V72:AA72,"NA")&lt;6,IF(AA72&gt;0,6,IF(Z72&gt;0,5,IF(Y72&gt;0,4,IF(X72&gt;0,3,IF(W72&gt;0,2,IF(V72&gt;0,1,IF(COUNTIF(V72:AA72,0)=6,0))))))),"NA")</f>
        <v>NA</v>
      </c>
      <c r="AC72" s="8" t="str">
        <f>IF($F72&gt;3,0,"NA")</f>
        <v>NA</v>
      </c>
      <c r="AD72" s="8" t="str">
        <f>IF($F72&gt;3,0,"NA")</f>
        <v>NA</v>
      </c>
      <c r="AE72" s="8" t="str">
        <f>IF($F72&gt;3,0,"NA")</f>
        <v>NA</v>
      </c>
      <c r="AF72" s="8" t="str">
        <f>IF($F72&gt;3,0,"NA")</f>
        <v>NA</v>
      </c>
      <c r="AG72" s="8" t="str">
        <f>IF($F72&gt;3,0,"NA")</f>
        <v>NA</v>
      </c>
      <c r="AH72" s="8" t="str">
        <f>IF($F72&gt;3,0,"NA")</f>
        <v>NA</v>
      </c>
      <c r="AI72" s="8" t="str">
        <f>IF(COUNTIF(AC72:AH72,"NA")&lt;6,IF(AH72&gt;0,6,IF(AG72&gt;0,5,IF(AF72&gt;0,4,IF(AE72&gt;0,3,IF(AD72&gt;0,2,IF(AC72&gt;0,1,IF(COUNTIF(AC72:AH72,0)=6,0))))))),"NA")</f>
        <v>NA</v>
      </c>
      <c r="AJ72" s="8" t="str">
        <f>IF($F72&gt;4,0,"NA")</f>
        <v>NA</v>
      </c>
      <c r="AK72" s="8" t="str">
        <f>IF($F72&gt;4,0,"NA")</f>
        <v>NA</v>
      </c>
      <c r="AL72" s="8" t="str">
        <f>IF($F72&gt;4,0,"NA")</f>
        <v>NA</v>
      </c>
      <c r="AM72" s="8" t="str">
        <f>IF($F72&gt;4,0,"NA")</f>
        <v>NA</v>
      </c>
      <c r="AN72" s="8" t="str">
        <f>IF($F72&gt;4,0,"NA")</f>
        <v>NA</v>
      </c>
      <c r="AO72" s="8" t="str">
        <f>IF($F72&gt;4,0,"NA")</f>
        <v>NA</v>
      </c>
      <c r="AP72" s="8" t="str">
        <f>IF(COUNTIF(AJ72:AO72,"NA")&lt;6,IF(AO72&gt;0,6,IF(AN72&gt;0,5,IF(AM72&gt;0,4,IF(AL72&gt;0,3,IF(AK72&gt;0,2,IF(AJ72&gt;0,1,IF(COUNTIF(AJ72:AO72,0)=6,0))))))),"NA")</f>
        <v>NA</v>
      </c>
      <c r="AQ72" s="8" t="str">
        <f>IF($F72&gt;5,0,"NA")</f>
        <v>NA</v>
      </c>
      <c r="AR72" s="8" t="str">
        <f>IF($F72&gt;5,0,"NA")</f>
        <v>NA</v>
      </c>
      <c r="AS72" s="8" t="str">
        <f>IF($F72&gt;5,0,"NA")</f>
        <v>NA</v>
      </c>
      <c r="AT72" s="8" t="str">
        <f>IF($F72&gt;5,0,"NA")</f>
        <v>NA</v>
      </c>
      <c r="AU72" s="8" t="str">
        <f>IF($F72&gt;5,0,"NA")</f>
        <v>NA</v>
      </c>
      <c r="AV72" s="8" t="str">
        <f>IF($F72&gt;5,0,"NA")</f>
        <v>NA</v>
      </c>
      <c r="AW72" s="8" t="str">
        <f>IF(COUNTIF(AQ72:AV72,"NA")&lt;6,IF(AV72&gt;0,6,IF(AU72&gt;0,5,IF(AT72&gt;0,4,IF(AS72&gt;0,3,IF(AR72&gt;0,2,IF(AQ72&gt;0,1,IF(COUNTIF(AQ72:AV72,0)=6,0))))))),"NA")</f>
        <v>NA</v>
      </c>
      <c r="AZ72" s="8">
        <f>MAX(N72,U72,AB72,AI72,AP72,AW72)</f>
        <v>5</v>
      </c>
      <c r="BA72" s="6" t="str">
        <f>IF(OR(AZ72=4,AZ72=5),"E",IF(OR(AZ72=3),"M","L"))</f>
        <v>E</v>
      </c>
      <c r="BB72" s="6">
        <f>SUM(H72,O72,V72,AC72,AJ72,AQ72)</f>
        <v>0</v>
      </c>
      <c r="BC72" s="6">
        <f>SUM(I72,P72,W72,AD72,AK72,AR72)</f>
        <v>0</v>
      </c>
      <c r="BD72" s="6">
        <f>SUM(J72,Q72,X72,AE72,AL72,AS72)</f>
        <v>1</v>
      </c>
      <c r="BE72" s="6">
        <f>SUM(K72,R72,Y72,AF72,AM72,AT72)</f>
        <v>0</v>
      </c>
      <c r="BF72" s="6">
        <f>SUM(L72,S72,Z72,AG72,AN72,AU72)</f>
        <v>2</v>
      </c>
      <c r="BG72" s="6">
        <f>SUM(M72,T72,AA72,AH72,AO72,AV72)</f>
        <v>0</v>
      </c>
      <c r="BH72" s="6">
        <f>SUM(BB72:BG72)</f>
        <v>3</v>
      </c>
      <c r="BI72" s="6">
        <f>IF(BH72=0,"NA",1*(BB72/SUM(BB72:BG72))+2*(BC72/SUM(BB72:BG72))+3*(BD72/SUM(BB72:BG72))+4*(BE72/SUM(BB72:BG72))+5*(BF72/SUM(BB72:BG72))+6*(BG72/SUM(BB72:BG72)))</f>
        <v>4.333333333333333</v>
      </c>
      <c r="BJ72" s="6">
        <f>SUM(H72:M72,O72:T72,V72:AA72,AC72:AH72,AJ72:AO72,AQ72:AV72)-AX72</f>
        <v>3</v>
      </c>
      <c r="BK72" s="6">
        <f>BE72+(BF72-AX72)</f>
        <v>2</v>
      </c>
      <c r="BL72" s="6">
        <f>BF72-AX72</f>
        <v>2</v>
      </c>
      <c r="BM72" s="6" t="s">
        <v>89</v>
      </c>
      <c r="BN72" s="6">
        <v>56</v>
      </c>
      <c r="BO72" s="10">
        <v>42222</v>
      </c>
      <c r="BP72" s="6" t="s">
        <v>124</v>
      </c>
      <c r="BQ72" s="10">
        <v>42222</v>
      </c>
    </row>
    <row r="73" spans="1:75" x14ac:dyDescent="0.25">
      <c r="A73" s="7" t="s">
        <v>137</v>
      </c>
      <c r="B73" s="8" t="s">
        <v>47</v>
      </c>
      <c r="C73" s="8" t="s">
        <v>47</v>
      </c>
      <c r="D73" s="9" t="s">
        <v>150</v>
      </c>
      <c r="E73" s="8">
        <v>1</v>
      </c>
      <c r="F73" s="8">
        <v>2</v>
      </c>
      <c r="G73" s="8">
        <v>0</v>
      </c>
      <c r="H73" s="8">
        <v>0</v>
      </c>
      <c r="I73" s="8">
        <v>1</v>
      </c>
      <c r="J73" s="8">
        <v>0</v>
      </c>
      <c r="K73" s="8">
        <v>0</v>
      </c>
      <c r="L73" s="8">
        <v>1</v>
      </c>
      <c r="M73" s="8">
        <v>0</v>
      </c>
      <c r="N73" s="8">
        <f>IF(COUNTBLANK(H73:M73)&lt;6,IF(M73&gt;0,6,IF(L73&gt;0,5,IF(K73&gt;0,4,IF(J73&gt;0,3,IF(I73&gt;0,2,IF(H73&gt;0,1)))))),"NA")</f>
        <v>5</v>
      </c>
      <c r="O73" s="8">
        <f>IF($F73&gt;1,0,"NA")</f>
        <v>0</v>
      </c>
      <c r="P73" s="8">
        <f>IF($F73&gt;1,0,"NA")</f>
        <v>0</v>
      </c>
      <c r="Q73" s="8">
        <f>IF($F73&gt;1,0,"NA")</f>
        <v>0</v>
      </c>
      <c r="R73" s="8">
        <v>1</v>
      </c>
      <c r="S73" s="8">
        <f>IF($F73&gt;1,0,"NA")</f>
        <v>0</v>
      </c>
      <c r="T73" s="8">
        <f>IF($F73&gt;1,0,"NA")</f>
        <v>0</v>
      </c>
      <c r="U73" s="8">
        <f>IF(COUNTIF(O73:T73,"NA")&lt;6,IF(T73&gt;0,6,IF(S73&gt;0,5,IF(R73&gt;0,4,IF(Q73&gt;0,3,IF(P73&gt;0,2,IF(O73&gt;0,1,IF(COUNTIF(O73:T73,0)=6,0))))))),"NA")</f>
        <v>4</v>
      </c>
      <c r="V73" s="8" t="str">
        <f>IF($F73&gt;2,0,"NA")</f>
        <v>NA</v>
      </c>
      <c r="W73" s="8" t="str">
        <f>IF($F73&gt;2,0,"NA")</f>
        <v>NA</v>
      </c>
      <c r="X73" s="8" t="str">
        <f>IF($F73&gt;2,0,"NA")</f>
        <v>NA</v>
      </c>
      <c r="Y73" s="8" t="str">
        <f>IF($F73&gt;2,0,"NA")</f>
        <v>NA</v>
      </c>
      <c r="Z73" s="8" t="str">
        <f>IF($F73&gt;2,0,"NA")</f>
        <v>NA</v>
      </c>
      <c r="AA73" s="8" t="str">
        <f>IF($F73&gt;2,0,"NA")</f>
        <v>NA</v>
      </c>
      <c r="AB73" s="8" t="str">
        <f>IF(COUNTIF(V73:AA73,"NA")&lt;6,IF(AA73&gt;0,6,IF(Z73&gt;0,5,IF(Y73&gt;0,4,IF(X73&gt;0,3,IF(W73&gt;0,2,IF(V73&gt;0,1,IF(COUNTIF(V73:AA73,0)=6,0))))))),"NA")</f>
        <v>NA</v>
      </c>
      <c r="AC73" s="8" t="str">
        <f>IF($F73&gt;3,0,"NA")</f>
        <v>NA</v>
      </c>
      <c r="AD73" s="8" t="str">
        <f>IF($F73&gt;3,0,"NA")</f>
        <v>NA</v>
      </c>
      <c r="AE73" s="8" t="str">
        <f>IF($F73&gt;3,0,"NA")</f>
        <v>NA</v>
      </c>
      <c r="AF73" s="8" t="str">
        <f>IF($F73&gt;3,0,"NA")</f>
        <v>NA</v>
      </c>
      <c r="AG73" s="8" t="str">
        <f>IF($F73&gt;3,0,"NA")</f>
        <v>NA</v>
      </c>
      <c r="AH73" s="8" t="str">
        <f>IF($F73&gt;3,0,"NA")</f>
        <v>NA</v>
      </c>
      <c r="AI73" s="8" t="str">
        <f>IF(COUNTIF(AC73:AH73,"NA")&lt;6,IF(AH73&gt;0,6,IF(AG73&gt;0,5,IF(AF73&gt;0,4,IF(AE73&gt;0,3,IF(AD73&gt;0,2,IF(AC73&gt;0,1,IF(COUNTIF(AC73:AH73,0)=6,0))))))),"NA")</f>
        <v>NA</v>
      </c>
      <c r="AJ73" s="8" t="str">
        <f>IF($F73&gt;4,0,"NA")</f>
        <v>NA</v>
      </c>
      <c r="AK73" s="8" t="str">
        <f>IF($F73&gt;4,0,"NA")</f>
        <v>NA</v>
      </c>
      <c r="AL73" s="8" t="str">
        <f>IF($F73&gt;4,0,"NA")</f>
        <v>NA</v>
      </c>
      <c r="AM73" s="8" t="str">
        <f>IF($F73&gt;4,0,"NA")</f>
        <v>NA</v>
      </c>
      <c r="AN73" s="8" t="str">
        <f>IF($F73&gt;4,0,"NA")</f>
        <v>NA</v>
      </c>
      <c r="AO73" s="8" t="str">
        <f>IF($F73&gt;4,0,"NA")</f>
        <v>NA</v>
      </c>
      <c r="AP73" s="8" t="str">
        <f>IF(COUNTIF(AJ73:AO73,"NA")&lt;6,IF(AO73&gt;0,6,IF(AN73&gt;0,5,IF(AM73&gt;0,4,IF(AL73&gt;0,3,IF(AK73&gt;0,2,IF(AJ73&gt;0,1,IF(COUNTIF(AJ73:AO73,0)=6,0))))))),"NA")</f>
        <v>NA</v>
      </c>
      <c r="AQ73" s="8" t="str">
        <f>IF($F73&gt;5,0,"NA")</f>
        <v>NA</v>
      </c>
      <c r="AR73" s="8" t="str">
        <f>IF($F73&gt;5,0,"NA")</f>
        <v>NA</v>
      </c>
      <c r="AS73" s="8" t="str">
        <f>IF($F73&gt;5,0,"NA")</f>
        <v>NA</v>
      </c>
      <c r="AT73" s="8" t="str">
        <f>IF($F73&gt;5,0,"NA")</f>
        <v>NA</v>
      </c>
      <c r="AU73" s="8" t="str">
        <f>IF($F73&gt;5,0,"NA")</f>
        <v>NA</v>
      </c>
      <c r="AV73" s="8" t="str">
        <f>IF($F73&gt;5,0,"NA")</f>
        <v>NA</v>
      </c>
      <c r="AW73" s="8" t="str">
        <f>IF(COUNTIF(AQ73:AV73,"NA")&lt;6,IF(AV73&gt;0,6,IF(AU73&gt;0,5,IF(AT73&gt;0,4,IF(AS73&gt;0,3,IF(AR73&gt;0,2,IF(AQ73&gt;0,1,IF(COUNTIF(AQ73:AV73,0)=6,0))))))),"NA")</f>
        <v>NA</v>
      </c>
      <c r="AZ73" s="8">
        <f>MAX(N73,U73,AB73,AI73,AP73,AW73)</f>
        <v>5</v>
      </c>
      <c r="BA73" s="6" t="str">
        <f>IF(OR(AZ73=4,AZ73=5),"E",IF(OR(AZ73=3),"M","L"))</f>
        <v>E</v>
      </c>
      <c r="BB73" s="6">
        <f>SUM(H73,O73,V73,AC73,AJ73,AQ73)</f>
        <v>0</v>
      </c>
      <c r="BC73" s="6">
        <f>SUM(I73,P73,W73,AD73,AK73,AR73)</f>
        <v>1</v>
      </c>
      <c r="BD73" s="6">
        <f>SUM(J73,Q73,X73,AE73,AL73,AS73)</f>
        <v>0</v>
      </c>
      <c r="BE73" s="6">
        <f>SUM(K73,R73,Y73,AF73,AM73,AT73)</f>
        <v>1</v>
      </c>
      <c r="BF73" s="6">
        <f>SUM(L73,S73,Z73,AG73,AN73,AU73)</f>
        <v>1</v>
      </c>
      <c r="BG73" s="6">
        <f>SUM(M73,T73,AA73,AH73,AO73,AV73)</f>
        <v>0</v>
      </c>
      <c r="BH73" s="6">
        <f>SUM(BB73:BG73)</f>
        <v>3</v>
      </c>
      <c r="BI73" s="6">
        <f>IF(BH73=0,"NA",1*(BB73/SUM(BB73:BG73))+2*(BC73/SUM(BB73:BG73))+3*(BD73/SUM(BB73:BG73))+4*(BE73/SUM(BB73:BG73))+5*(BF73/SUM(BB73:BG73))+6*(BG73/SUM(BB73:BG73)))</f>
        <v>3.6666666666666665</v>
      </c>
      <c r="BJ73" s="6">
        <f>SUM(H73:M73,O73:T73,V73:AA73,AC73:AH73,AJ73:AO73,AQ73:AV73)-AX73</f>
        <v>3</v>
      </c>
      <c r="BK73" s="6">
        <f>BE73+(BF73-AX73)</f>
        <v>2</v>
      </c>
      <c r="BL73" s="6">
        <f>BF73-AX73</f>
        <v>1</v>
      </c>
      <c r="BM73" s="6" t="s">
        <v>145</v>
      </c>
      <c r="BN73" s="6">
        <v>98</v>
      </c>
      <c r="BO73" s="10">
        <v>42222</v>
      </c>
      <c r="BP73" s="6" t="s">
        <v>135</v>
      </c>
      <c r="BQ73" s="10">
        <v>42222</v>
      </c>
    </row>
    <row r="74" spans="1:75" x14ac:dyDescent="0.25">
      <c r="A74" s="7" t="s">
        <v>95</v>
      </c>
      <c r="B74" s="8" t="s">
        <v>52</v>
      </c>
      <c r="C74" s="8" t="s">
        <v>52</v>
      </c>
      <c r="D74" s="9" t="s">
        <v>53</v>
      </c>
      <c r="E74" s="8">
        <v>9</v>
      </c>
      <c r="F74" s="8">
        <v>3</v>
      </c>
      <c r="G74" s="8">
        <v>1</v>
      </c>
      <c r="H74" s="8">
        <v>0</v>
      </c>
      <c r="I74" s="8">
        <v>0</v>
      </c>
      <c r="J74" s="8">
        <v>0</v>
      </c>
      <c r="K74" s="8">
        <v>0</v>
      </c>
      <c r="L74" s="8">
        <v>1</v>
      </c>
      <c r="M74" s="8">
        <v>0</v>
      </c>
      <c r="N74" s="8">
        <f>IF(COUNTBLANK(H74:M74)&lt;6,IF(M74&gt;0,6,IF(L74&gt;0,5,IF(K74&gt;0,4,IF(J74&gt;0,3,IF(I74&gt;0,2,IF(H74&gt;0,1)))))),"NA")</f>
        <v>5</v>
      </c>
      <c r="O74" s="8">
        <f>IF($F74&gt;1,0,"NA")</f>
        <v>0</v>
      </c>
      <c r="P74" s="8">
        <f>IF($F74&gt;1,0,"NA")</f>
        <v>0</v>
      </c>
      <c r="Q74" s="8">
        <f>IF($F74&gt;1,0,"NA")</f>
        <v>0</v>
      </c>
      <c r="R74" s="8">
        <f>IF($F74&gt;1,0,"NA")</f>
        <v>0</v>
      </c>
      <c r="S74" s="8">
        <v>1</v>
      </c>
      <c r="T74" s="8">
        <f>IF($F74&gt;1,0,"NA")</f>
        <v>0</v>
      </c>
      <c r="U74" s="8">
        <f>IF(COUNTIF(O74:T74,"NA")&lt;6,IF(T74&gt;0,6,IF(S74&gt;0,5,IF(R74&gt;0,4,IF(Q74&gt;0,3,IF(P74&gt;0,2,IF(O74&gt;0,1,IF(COUNTIF(O74:T74,0)=6,0))))))),"NA")</f>
        <v>5</v>
      </c>
      <c r="V74" s="8">
        <f>IF($F74&gt;2,0,"NA")</f>
        <v>0</v>
      </c>
      <c r="W74" s="8">
        <f>IF($F74&gt;2,0,"NA")</f>
        <v>0</v>
      </c>
      <c r="X74" s="8">
        <f>IF($F74&gt;2,0,"NA")</f>
        <v>0</v>
      </c>
      <c r="Y74" s="8">
        <f>IF($F74&gt;2,0,"NA")</f>
        <v>0</v>
      </c>
      <c r="Z74" s="8">
        <f>IF($F74&gt;2,0,"NA")</f>
        <v>0</v>
      </c>
      <c r="AA74" s="8">
        <f>IF($F74&gt;2,0,"NA")</f>
        <v>0</v>
      </c>
      <c r="AB74" s="8">
        <f>IF(COUNTIF(V74:AA74,"NA")&lt;6,IF(AA74&gt;0,6,IF(Z74&gt;0,5,IF(Y74&gt;0,4,IF(X74&gt;0,3,IF(W74&gt;0,2,IF(V74&gt;0,1,IF(COUNTIF(V74:AA74,0)=6,0))))))),"NA")</f>
        <v>0</v>
      </c>
      <c r="AC74" s="8" t="str">
        <f>IF($F74&gt;3,0,"NA")</f>
        <v>NA</v>
      </c>
      <c r="AD74" s="8" t="str">
        <f>IF($F74&gt;3,0,"NA")</f>
        <v>NA</v>
      </c>
      <c r="AE74" s="8" t="str">
        <f>IF($F74&gt;3,0,"NA")</f>
        <v>NA</v>
      </c>
      <c r="AF74" s="8" t="str">
        <f>IF($F74&gt;3,0,"NA")</f>
        <v>NA</v>
      </c>
      <c r="AG74" s="8" t="str">
        <f>IF($F74&gt;3,0,"NA")</f>
        <v>NA</v>
      </c>
      <c r="AH74" s="8" t="str">
        <f>IF($F74&gt;3,0,"NA")</f>
        <v>NA</v>
      </c>
      <c r="AI74" s="8" t="str">
        <f>IF(COUNTIF(AC74:AH74,"NA")&lt;6,IF(AH74&gt;0,6,IF(AG74&gt;0,5,IF(AF74&gt;0,4,IF(AE74&gt;0,3,IF(AD74&gt;0,2,IF(AC74&gt;0,1,IF(COUNTIF(AC74:AH74,0)=6,0))))))),"NA")</f>
        <v>NA</v>
      </c>
      <c r="AJ74" s="8" t="str">
        <f>IF($F74&gt;4,0,"NA")</f>
        <v>NA</v>
      </c>
      <c r="AK74" s="8" t="str">
        <f>IF($F74&gt;4,0,"NA")</f>
        <v>NA</v>
      </c>
      <c r="AL74" s="8" t="str">
        <f>IF($F74&gt;4,0,"NA")</f>
        <v>NA</v>
      </c>
      <c r="AM74" s="8" t="str">
        <f>IF($F74&gt;4,0,"NA")</f>
        <v>NA</v>
      </c>
      <c r="AN74" s="8" t="str">
        <f>IF($F74&gt;4,0,"NA")</f>
        <v>NA</v>
      </c>
      <c r="AO74" s="8" t="str">
        <f>IF($F74&gt;4,0,"NA")</f>
        <v>NA</v>
      </c>
      <c r="AP74" s="8" t="str">
        <f>IF(COUNTIF(AJ74:AO74,"NA")&lt;6,IF(AO74&gt;0,6,IF(AN74&gt;0,5,IF(AM74&gt;0,4,IF(AL74&gt;0,3,IF(AK74&gt;0,2,IF(AJ74&gt;0,1,IF(COUNTIF(AJ74:AO74,0)=6,0))))))),"NA")</f>
        <v>NA</v>
      </c>
      <c r="AQ74" s="8" t="str">
        <f>IF($F74&gt;5,0,"NA")</f>
        <v>NA</v>
      </c>
      <c r="AR74" s="8" t="str">
        <f>IF($F74&gt;5,0,"NA")</f>
        <v>NA</v>
      </c>
      <c r="AS74" s="8" t="str">
        <f>IF($F74&gt;5,0,"NA")</f>
        <v>NA</v>
      </c>
      <c r="AT74" s="8" t="str">
        <f>IF($F74&gt;5,0,"NA")</f>
        <v>NA</v>
      </c>
      <c r="AU74" s="8" t="str">
        <f>IF($F74&gt;5,0,"NA")</f>
        <v>NA</v>
      </c>
      <c r="AV74" s="8" t="str">
        <f>IF($F74&gt;5,0,"NA")</f>
        <v>NA</v>
      </c>
      <c r="AW74" s="8" t="str">
        <f>IF(COUNTIF(AQ74:AV74,"NA")&lt;6,IF(AV74&gt;0,6,IF(AU74&gt;0,5,IF(AT74&gt;0,4,IF(AS74&gt;0,3,IF(AR74&gt;0,2,IF(AQ74&gt;0,1,IF(COUNTIF(AQ74:AV74,0)=6,0))))))),"NA")</f>
        <v>NA</v>
      </c>
      <c r="AZ74" s="8">
        <f>MAX(N74,U74,AB74,AI74,AP74,AW74)</f>
        <v>5</v>
      </c>
      <c r="BA74" s="6" t="str">
        <f>IF(OR(AZ74=4,AZ74=5),"E",IF(OR(AZ74=3),"M","L"))</f>
        <v>E</v>
      </c>
      <c r="BB74" s="6">
        <f>SUM(H74,O74,V74,AC74,AJ74,AQ74)</f>
        <v>0</v>
      </c>
      <c r="BC74" s="6">
        <f>SUM(I74,P74,W74,AD74,AK74,AR74)</f>
        <v>0</v>
      </c>
      <c r="BD74" s="6">
        <f>SUM(J74,Q74,X74,AE74,AL74,AS74)</f>
        <v>0</v>
      </c>
      <c r="BE74" s="6">
        <f>SUM(K74,R74,Y74,AF74,AM74,AT74)</f>
        <v>0</v>
      </c>
      <c r="BF74" s="6">
        <f>SUM(L74,S74,Z74,AG74,AN74,AU74)</f>
        <v>2</v>
      </c>
      <c r="BG74" s="6">
        <f>SUM(M74,T74,AA74,AH74,AO74,AV74)</f>
        <v>0</v>
      </c>
      <c r="BH74" s="6">
        <f>SUM(BB74:BG74)</f>
        <v>2</v>
      </c>
      <c r="BI74" s="6">
        <f>IF(BH74=0,"NA",1*(BB74/SUM(BB74:BG74))+2*(BC74/SUM(BB74:BG74))+3*(BD74/SUM(BB74:BG74))+4*(BE74/SUM(BB74:BG74))+5*(BF74/SUM(BB74:BG74))+6*(BG74/SUM(BB74:BG74)))</f>
        <v>5</v>
      </c>
      <c r="BJ74" s="6">
        <f>SUM(H74:M74,O74:T74,V74:AA74,AC74:AH74,AJ74:AO74,AQ74:AV74)-AX74</f>
        <v>2</v>
      </c>
      <c r="BK74" s="6">
        <f>BE74+(BF74-AX74)</f>
        <v>2</v>
      </c>
      <c r="BL74" s="6">
        <f>BF74-AX74</f>
        <v>2</v>
      </c>
      <c r="BM74" s="6" t="s">
        <v>145</v>
      </c>
      <c r="BN74" s="6">
        <v>104</v>
      </c>
      <c r="BO74" s="10">
        <v>42222</v>
      </c>
      <c r="BP74" s="6" t="s">
        <v>93</v>
      </c>
      <c r="BQ74" s="10">
        <v>42222</v>
      </c>
    </row>
    <row r="75" spans="1:75" x14ac:dyDescent="0.25">
      <c r="A75" s="7" t="s">
        <v>54</v>
      </c>
      <c r="B75" s="8" t="s">
        <v>47</v>
      </c>
      <c r="C75" s="8" t="s">
        <v>47</v>
      </c>
      <c r="D75" s="9" t="s">
        <v>78</v>
      </c>
      <c r="E75" s="8">
        <v>7</v>
      </c>
      <c r="F75" s="8">
        <v>1</v>
      </c>
      <c r="G75" s="8">
        <v>0</v>
      </c>
      <c r="H75" s="8">
        <v>0</v>
      </c>
      <c r="I75" s="8">
        <v>0</v>
      </c>
      <c r="J75" s="8">
        <v>0</v>
      </c>
      <c r="K75" s="8">
        <v>1</v>
      </c>
      <c r="L75" s="8">
        <v>2</v>
      </c>
      <c r="M75" s="8">
        <v>0</v>
      </c>
      <c r="N75" s="8">
        <f>IF(COUNTBLANK(H75:M75)&lt;6,IF(M75&gt;0,6,IF(L75&gt;0,5,IF(K75&gt;0,4,IF(J75&gt;0,3,IF(I75&gt;0,2,IF(H75&gt;0,1)))))),"NA")</f>
        <v>5</v>
      </c>
      <c r="O75" s="8" t="str">
        <f>IF($F75&gt;1,0,"NA")</f>
        <v>NA</v>
      </c>
      <c r="P75" s="8" t="str">
        <f>IF($F75&gt;1,0,"NA")</f>
        <v>NA</v>
      </c>
      <c r="Q75" s="8" t="str">
        <f>IF($F75&gt;1,0,"NA")</f>
        <v>NA</v>
      </c>
      <c r="R75" s="8" t="str">
        <f>IF($F75&gt;1,0,"NA")</f>
        <v>NA</v>
      </c>
      <c r="S75" s="8" t="str">
        <f>IF($F75&gt;1,0,"NA")</f>
        <v>NA</v>
      </c>
      <c r="T75" s="8" t="str">
        <f>IF($F75&gt;1,0,"NA")</f>
        <v>NA</v>
      </c>
      <c r="U75" s="8" t="str">
        <f>IF(COUNTIF(O75:T75,"NA")&lt;6,IF(T75&gt;0,6,IF(S75&gt;0,5,IF(R75&gt;0,4,IF(Q75&gt;0,3,IF(P75&gt;0,2,IF(O75&gt;0,1,IF(COUNTIF(O75:T75,0)=6,0))))))),"NA")</f>
        <v>NA</v>
      </c>
      <c r="V75" s="8" t="str">
        <f>IF($F75&gt;2,0,"NA")</f>
        <v>NA</v>
      </c>
      <c r="W75" s="8" t="str">
        <f>IF($F75&gt;2,0,"NA")</f>
        <v>NA</v>
      </c>
      <c r="X75" s="8" t="str">
        <f>IF($F75&gt;2,0,"NA")</f>
        <v>NA</v>
      </c>
      <c r="Y75" s="8" t="str">
        <f>IF($F75&gt;2,0,"NA")</f>
        <v>NA</v>
      </c>
      <c r="Z75" s="8" t="str">
        <f>IF($F75&gt;2,0,"NA")</f>
        <v>NA</v>
      </c>
      <c r="AA75" s="8" t="str">
        <f>IF($F75&gt;2,0,"NA")</f>
        <v>NA</v>
      </c>
      <c r="AB75" s="8" t="str">
        <f>IF(COUNTIF(V75:AA75,"NA")&lt;6,IF(AA75&gt;0,6,IF(Z75&gt;0,5,IF(Y75&gt;0,4,IF(X75&gt;0,3,IF(W75&gt;0,2,IF(V75&gt;0,1,IF(COUNTIF(V75:AA75,0)=6,0))))))),"NA")</f>
        <v>NA</v>
      </c>
      <c r="AC75" s="8" t="str">
        <f>IF($F75&gt;3,0,"NA")</f>
        <v>NA</v>
      </c>
      <c r="AD75" s="8" t="str">
        <f>IF($F75&gt;3,0,"NA")</f>
        <v>NA</v>
      </c>
      <c r="AE75" s="8" t="str">
        <f>IF($F75&gt;3,0,"NA")</f>
        <v>NA</v>
      </c>
      <c r="AF75" s="8" t="str">
        <f>IF($F75&gt;3,0,"NA")</f>
        <v>NA</v>
      </c>
      <c r="AG75" s="8" t="str">
        <f>IF($F75&gt;3,0,"NA")</f>
        <v>NA</v>
      </c>
      <c r="AH75" s="8" t="str">
        <f>IF($F75&gt;3,0,"NA")</f>
        <v>NA</v>
      </c>
      <c r="AI75" s="8" t="str">
        <f>IF(COUNTIF(AC75:AH75,"NA")&lt;6,IF(AH75&gt;0,6,IF(AG75&gt;0,5,IF(AF75&gt;0,4,IF(AE75&gt;0,3,IF(AD75&gt;0,2,IF(AC75&gt;0,1,IF(COUNTIF(AC75:AH75,0)=6,0))))))),"NA")</f>
        <v>NA</v>
      </c>
      <c r="AJ75" s="8" t="str">
        <f>IF($F75&gt;4,0,"NA")</f>
        <v>NA</v>
      </c>
      <c r="AK75" s="8" t="str">
        <f>IF($F75&gt;4,0,"NA")</f>
        <v>NA</v>
      </c>
      <c r="AL75" s="8" t="str">
        <f>IF($F75&gt;4,0,"NA")</f>
        <v>NA</v>
      </c>
      <c r="AM75" s="8" t="str">
        <f>IF($F75&gt;4,0,"NA")</f>
        <v>NA</v>
      </c>
      <c r="AN75" s="8" t="str">
        <f>IF($F75&gt;4,0,"NA")</f>
        <v>NA</v>
      </c>
      <c r="AO75" s="8" t="str">
        <f>IF($F75&gt;4,0,"NA")</f>
        <v>NA</v>
      </c>
      <c r="AP75" s="8" t="str">
        <f>IF(COUNTIF(AJ75:AO75,"NA")&lt;6,IF(AO75&gt;0,6,IF(AN75&gt;0,5,IF(AM75&gt;0,4,IF(AL75&gt;0,3,IF(AK75&gt;0,2,IF(AJ75&gt;0,1,IF(COUNTIF(AJ75:AO75,0)=6,0))))))),"NA")</f>
        <v>NA</v>
      </c>
      <c r="AQ75" s="8" t="str">
        <f>IF($F75&gt;5,0,"NA")</f>
        <v>NA</v>
      </c>
      <c r="AR75" s="8" t="str">
        <f>IF($F75&gt;5,0,"NA")</f>
        <v>NA</v>
      </c>
      <c r="AS75" s="8" t="str">
        <f>IF($F75&gt;5,0,"NA")</f>
        <v>NA</v>
      </c>
      <c r="AT75" s="8" t="str">
        <f>IF($F75&gt;5,0,"NA")</f>
        <v>NA</v>
      </c>
      <c r="AU75" s="8" t="str">
        <f>IF($F75&gt;5,0,"NA")</f>
        <v>NA</v>
      </c>
      <c r="AV75" s="8" t="str">
        <f>IF($F75&gt;5,0,"NA")</f>
        <v>NA</v>
      </c>
      <c r="AW75" s="8" t="str">
        <f>IF(COUNTIF(AQ75:AV75,"NA")&lt;6,IF(AV75&gt;0,6,IF(AU75&gt;0,5,IF(AT75&gt;0,4,IF(AS75&gt;0,3,IF(AR75&gt;0,2,IF(AQ75&gt;0,1,IF(COUNTIF(AQ75:AV75,0)=6,0))))))),"NA")</f>
        <v>NA</v>
      </c>
      <c r="AZ75" s="8">
        <f>MAX(N75,U75,AB75,AI75,AP75,AW75)</f>
        <v>5</v>
      </c>
      <c r="BA75" s="6" t="str">
        <f>IF(OR(AZ75=4,AZ75=5),"E",IF(OR(AZ75=3),"M","L"))</f>
        <v>E</v>
      </c>
      <c r="BB75" s="6">
        <f>SUM(H75,O75,V75,AC75,AJ75,AQ75)</f>
        <v>0</v>
      </c>
      <c r="BC75" s="6">
        <f>SUM(I75,P75,W75,AD75,AK75,AR75)</f>
        <v>0</v>
      </c>
      <c r="BD75" s="6">
        <f>SUM(J75,Q75,X75,AE75,AL75,AS75)</f>
        <v>0</v>
      </c>
      <c r="BE75" s="6">
        <f>SUM(K75,R75,Y75,AF75,AM75,AT75)</f>
        <v>1</v>
      </c>
      <c r="BF75" s="6">
        <f>SUM(L75,S75,Z75,AG75,AN75,AU75)</f>
        <v>2</v>
      </c>
      <c r="BG75" s="6">
        <f>SUM(M75,T75,AA75,AH75,AO75,AV75)</f>
        <v>0</v>
      </c>
      <c r="BH75" s="6">
        <f>SUM(BB75:BG75)</f>
        <v>3</v>
      </c>
      <c r="BI75" s="6">
        <f>IF(BH75=0,"NA",1*(BB75/SUM(BB75:BG75))+2*(BC75/SUM(BB75:BG75))+3*(BD75/SUM(BB75:BG75))+4*(BE75/SUM(BB75:BG75))+5*(BF75/SUM(BB75:BG75))+6*(BG75/SUM(BB75:BG75)))</f>
        <v>4.6666666666666661</v>
      </c>
      <c r="BJ75" s="6">
        <f>SUM(H75:M75,O75:T75,V75:AA75,AC75:AH75,AJ75:AO75,AQ75:AV75)-AX75</f>
        <v>3</v>
      </c>
      <c r="BK75" s="6">
        <f>BE75+(BF75-AX75)</f>
        <v>3</v>
      </c>
      <c r="BL75" s="6">
        <f>BF75-AX75</f>
        <v>2</v>
      </c>
      <c r="BM75" s="6" t="s">
        <v>46</v>
      </c>
      <c r="BN75" s="6">
        <v>17</v>
      </c>
      <c r="BO75" s="10">
        <v>42222</v>
      </c>
      <c r="BP75" s="6" t="s">
        <v>51</v>
      </c>
      <c r="BQ75" s="10">
        <v>42222</v>
      </c>
    </row>
    <row r="76" spans="1:75" x14ac:dyDescent="0.25">
      <c r="A76" s="7" t="s">
        <v>75</v>
      </c>
      <c r="B76" s="8" t="s">
        <v>149</v>
      </c>
      <c r="C76" s="8" t="s">
        <v>149</v>
      </c>
      <c r="D76" s="9" t="s">
        <v>91</v>
      </c>
      <c r="E76" s="8">
        <v>18</v>
      </c>
      <c r="F76" s="8">
        <v>2</v>
      </c>
      <c r="G76" s="8">
        <v>1</v>
      </c>
      <c r="H76" s="8">
        <v>0</v>
      </c>
      <c r="I76" s="8">
        <v>0</v>
      </c>
      <c r="J76" s="8">
        <v>1</v>
      </c>
      <c r="K76" s="8">
        <v>0</v>
      </c>
      <c r="L76" s="8">
        <v>1</v>
      </c>
      <c r="M76" s="8">
        <v>0</v>
      </c>
      <c r="N76" s="8">
        <f>IF(COUNTBLANK(H76:M76)&lt;6,IF(M76&gt;0,6,IF(L76&gt;0,5,IF(K76&gt;0,4,IF(J76&gt;0,3,IF(I76&gt;0,2,IF(H76&gt;0,1)))))),"NA")</f>
        <v>5</v>
      </c>
      <c r="O76" s="8">
        <f>IF($F76&gt;1,0,"NA")</f>
        <v>0</v>
      </c>
      <c r="P76" s="8">
        <f>IF($F76&gt;1,0,"NA")</f>
        <v>0</v>
      </c>
      <c r="Q76" s="8">
        <f>IF($F76&gt;1,0,"NA")</f>
        <v>0</v>
      </c>
      <c r="R76" s="8">
        <f>IF($F76&gt;1,0,"NA")</f>
        <v>0</v>
      </c>
      <c r="S76" s="8">
        <f>IF($F76&gt;1,0,"NA")</f>
        <v>0</v>
      </c>
      <c r="T76" s="8">
        <f>IF($F76&gt;1,0,"NA")</f>
        <v>0</v>
      </c>
      <c r="U76" s="8">
        <f>IF(COUNTIF(O76:T76,"NA")&lt;6,IF(T76&gt;0,6,IF(S76&gt;0,5,IF(R76&gt;0,4,IF(Q76&gt;0,3,IF(P76&gt;0,2,IF(O76&gt;0,1,IF(COUNTIF(O76:T76,0)=6,0))))))),"NA")</f>
        <v>0</v>
      </c>
      <c r="V76" s="8" t="str">
        <f>IF($F76&gt;2,0,"NA")</f>
        <v>NA</v>
      </c>
      <c r="W76" s="8" t="str">
        <f>IF($F76&gt;2,0,"NA")</f>
        <v>NA</v>
      </c>
      <c r="X76" s="8" t="str">
        <f>IF($F76&gt;2,0,"NA")</f>
        <v>NA</v>
      </c>
      <c r="Y76" s="8" t="str">
        <f>IF($F76&gt;2,0,"NA")</f>
        <v>NA</v>
      </c>
      <c r="Z76" s="8" t="str">
        <f>IF($F76&gt;2,0,"NA")</f>
        <v>NA</v>
      </c>
      <c r="AA76" s="8" t="str">
        <f>IF($F76&gt;2,0,"NA")</f>
        <v>NA</v>
      </c>
      <c r="AB76" s="8" t="str">
        <f>IF(COUNTIF(V76:AA76,"NA")&lt;6,IF(AA76&gt;0,6,IF(Z76&gt;0,5,IF(Y76&gt;0,4,IF(X76&gt;0,3,IF(W76&gt;0,2,IF(V76&gt;0,1,IF(COUNTIF(V76:AA76,0)=6,0))))))),"NA")</f>
        <v>NA</v>
      </c>
      <c r="AC76" s="8" t="str">
        <f>IF($F76&gt;3,0,"NA")</f>
        <v>NA</v>
      </c>
      <c r="AD76" s="8" t="str">
        <f>IF($F76&gt;3,0,"NA")</f>
        <v>NA</v>
      </c>
      <c r="AE76" s="8" t="str">
        <f>IF($F76&gt;3,0,"NA")</f>
        <v>NA</v>
      </c>
      <c r="AF76" s="8" t="str">
        <f>IF($F76&gt;3,0,"NA")</f>
        <v>NA</v>
      </c>
      <c r="AG76" s="8" t="str">
        <f>IF($F76&gt;3,0,"NA")</f>
        <v>NA</v>
      </c>
      <c r="AH76" s="8" t="str">
        <f>IF($F76&gt;3,0,"NA")</f>
        <v>NA</v>
      </c>
      <c r="AI76" s="8" t="str">
        <f>IF(COUNTIF(AC76:AH76,"NA")&lt;6,IF(AH76&gt;0,6,IF(AG76&gt;0,5,IF(AF76&gt;0,4,IF(AE76&gt;0,3,IF(AD76&gt;0,2,IF(AC76&gt;0,1,IF(COUNTIF(AC76:AH76,0)=6,0))))))),"NA")</f>
        <v>NA</v>
      </c>
      <c r="AJ76" s="8" t="str">
        <f>IF($F76&gt;4,0,"NA")</f>
        <v>NA</v>
      </c>
      <c r="AK76" s="8" t="str">
        <f>IF($F76&gt;4,0,"NA")</f>
        <v>NA</v>
      </c>
      <c r="AL76" s="8" t="str">
        <f>IF($F76&gt;4,0,"NA")</f>
        <v>NA</v>
      </c>
      <c r="AM76" s="8" t="str">
        <f>IF($F76&gt;4,0,"NA")</f>
        <v>NA</v>
      </c>
      <c r="AN76" s="8" t="str">
        <f>IF($F76&gt;4,0,"NA")</f>
        <v>NA</v>
      </c>
      <c r="AO76" s="8" t="str">
        <f>IF($F76&gt;4,0,"NA")</f>
        <v>NA</v>
      </c>
      <c r="AP76" s="8" t="str">
        <f>IF(COUNTIF(AJ76:AO76,"NA")&lt;6,IF(AO76&gt;0,6,IF(AN76&gt;0,5,IF(AM76&gt;0,4,IF(AL76&gt;0,3,IF(AK76&gt;0,2,IF(AJ76&gt;0,1,IF(COUNTIF(AJ76:AO76,0)=6,0))))))),"NA")</f>
        <v>NA</v>
      </c>
      <c r="AQ76" s="8" t="str">
        <f>IF($F76&gt;5,0,"NA")</f>
        <v>NA</v>
      </c>
      <c r="AR76" s="8" t="str">
        <f>IF($F76&gt;5,0,"NA")</f>
        <v>NA</v>
      </c>
      <c r="AS76" s="8" t="str">
        <f>IF($F76&gt;5,0,"NA")</f>
        <v>NA</v>
      </c>
      <c r="AT76" s="8" t="str">
        <f>IF($F76&gt;5,0,"NA")</f>
        <v>NA</v>
      </c>
      <c r="AU76" s="8" t="str">
        <f>IF($F76&gt;5,0,"NA")</f>
        <v>NA</v>
      </c>
      <c r="AV76" s="8" t="str">
        <f>IF($F76&gt;5,0,"NA")</f>
        <v>NA</v>
      </c>
      <c r="AW76" s="8" t="str">
        <f>IF(COUNTIF(AQ76:AV76,"NA")&lt;6,IF(AV76&gt;0,6,IF(AU76&gt;0,5,IF(AT76&gt;0,4,IF(AS76&gt;0,3,IF(AR76&gt;0,2,IF(AQ76&gt;0,1,IF(COUNTIF(AQ76:AV76,0)=6,0))))))),"NA")</f>
        <v>NA</v>
      </c>
      <c r="AZ76" s="8">
        <f>MAX(N76,U76,AB76,AI76,AP76,AW76)</f>
        <v>5</v>
      </c>
      <c r="BA76" s="6" t="str">
        <f>IF(OR(AZ76=4,AZ76=5),"E",IF(OR(AZ76=3),"M","L"))</f>
        <v>E</v>
      </c>
      <c r="BB76" s="6">
        <f>SUM(H76,O76,V76,AC76,AJ76,AQ76)</f>
        <v>0</v>
      </c>
      <c r="BC76" s="6">
        <f>SUM(I76,P76,W76,AD76,AK76,AR76)</f>
        <v>0</v>
      </c>
      <c r="BD76" s="6">
        <f>SUM(J76,Q76,X76,AE76,AL76,AS76)</f>
        <v>1</v>
      </c>
      <c r="BE76" s="6">
        <f>SUM(K76,R76,Y76,AF76,AM76,AT76)</f>
        <v>0</v>
      </c>
      <c r="BF76" s="6">
        <f>SUM(L76,S76,Z76,AG76,AN76,AU76)</f>
        <v>1</v>
      </c>
      <c r="BG76" s="6">
        <f>SUM(M76,T76,AA76,AH76,AO76,AV76)</f>
        <v>0</v>
      </c>
      <c r="BH76" s="6">
        <f>SUM(BB76:BG76)</f>
        <v>2</v>
      </c>
      <c r="BI76" s="6">
        <f>IF(BH76=0,"NA",1*(BB76/SUM(BB76:BG76))+2*(BC76/SUM(BB76:BG76))+3*(BD76/SUM(BB76:BG76))+4*(BE76/SUM(BB76:BG76))+5*(BF76/SUM(BB76:BG76))+6*(BG76/SUM(BB76:BG76)))</f>
        <v>4</v>
      </c>
      <c r="BJ76" s="6">
        <f>SUM(H76:M76,O76:T76,V76:AA76,AC76:AH76,AJ76:AO76,AQ76:AV76)-AX76</f>
        <v>2</v>
      </c>
      <c r="BK76" s="6">
        <f>BE76+(BF76-AX76)</f>
        <v>1</v>
      </c>
      <c r="BL76" s="6">
        <f>BF76-AX76</f>
        <v>1</v>
      </c>
      <c r="BM76" s="6" t="s">
        <v>145</v>
      </c>
      <c r="BN76" s="6">
        <v>111</v>
      </c>
      <c r="BO76" s="10">
        <v>42222</v>
      </c>
      <c r="BP76" s="6" t="s">
        <v>73</v>
      </c>
      <c r="BQ76" s="10">
        <v>42222</v>
      </c>
    </row>
    <row r="77" spans="1:75" x14ac:dyDescent="0.25">
      <c r="A77" s="7" t="s">
        <v>97</v>
      </c>
      <c r="B77" s="8" t="s">
        <v>98</v>
      </c>
      <c r="C77" s="8" t="s">
        <v>98</v>
      </c>
      <c r="D77" s="9" t="s">
        <v>48</v>
      </c>
      <c r="E77" s="8">
        <v>2</v>
      </c>
      <c r="F77" s="8">
        <v>2</v>
      </c>
      <c r="G77" s="8">
        <v>0</v>
      </c>
      <c r="H77" s="8">
        <v>0</v>
      </c>
      <c r="I77" s="8">
        <v>1</v>
      </c>
      <c r="J77" s="8">
        <v>0</v>
      </c>
      <c r="K77" s="8">
        <v>0</v>
      </c>
      <c r="L77" s="8">
        <v>0</v>
      </c>
      <c r="M77" s="8">
        <v>0</v>
      </c>
      <c r="N77" s="8">
        <f>IF(COUNTBLANK(H77:M77)&lt;6,IF(M77&gt;0,6,IF(L77&gt;0,5,IF(K77&gt;0,4,IF(J77&gt;0,3,IF(I77&gt;0,2,IF(H77&gt;0,1)))))),"NA")</f>
        <v>2</v>
      </c>
      <c r="O77" s="8">
        <f>IF($F77&gt;1,0,"NA")</f>
        <v>0</v>
      </c>
      <c r="P77" s="8">
        <f>IF($F77&gt;1,0,"NA")</f>
        <v>0</v>
      </c>
      <c r="Q77" s="8">
        <f>IF($F77&gt;1,0,"NA")</f>
        <v>0</v>
      </c>
      <c r="R77" s="8">
        <v>1</v>
      </c>
      <c r="S77" s="8">
        <f>IF($F77&gt;1,0,"NA")</f>
        <v>0</v>
      </c>
      <c r="T77" s="8">
        <f>IF($F77&gt;1,0,"NA")</f>
        <v>0</v>
      </c>
      <c r="U77" s="8">
        <f>IF(COUNTIF(O77:T77,"NA")&lt;6,IF(T77&gt;0,6,IF(S77&gt;0,5,IF(R77&gt;0,4,IF(Q77&gt;0,3,IF(P77&gt;0,2,IF(O77&gt;0,1,IF(COUNTIF(O77:T77,0)=6,0))))))),"NA")</f>
        <v>4</v>
      </c>
      <c r="V77" s="8" t="str">
        <f>IF($F77&gt;2,0,"NA")</f>
        <v>NA</v>
      </c>
      <c r="W77" s="8" t="str">
        <f>IF($F77&gt;2,0,"NA")</f>
        <v>NA</v>
      </c>
      <c r="X77" s="8" t="str">
        <f>IF($F77&gt;2,0,"NA")</f>
        <v>NA</v>
      </c>
      <c r="Y77" s="8" t="str">
        <f>IF($F77&gt;2,0,"NA")</f>
        <v>NA</v>
      </c>
      <c r="Z77" s="8" t="str">
        <f>IF($F77&gt;2,0,"NA")</f>
        <v>NA</v>
      </c>
      <c r="AA77" s="8" t="str">
        <f>IF($F77&gt;2,0,"NA")</f>
        <v>NA</v>
      </c>
      <c r="AB77" s="8" t="str">
        <f>IF(COUNTIF(V77:AA77,"NA")&lt;6,IF(AA77&gt;0,6,IF(Z77&gt;0,5,IF(Y77&gt;0,4,IF(X77&gt;0,3,IF(W77&gt;0,2,IF(V77&gt;0,1,IF(COUNTIF(V77:AA77,0)=6,0))))))),"NA")</f>
        <v>NA</v>
      </c>
      <c r="AC77" s="8" t="str">
        <f>IF($F77&gt;3,0,"NA")</f>
        <v>NA</v>
      </c>
      <c r="AD77" s="8" t="str">
        <f>IF($F77&gt;3,0,"NA")</f>
        <v>NA</v>
      </c>
      <c r="AE77" s="8" t="str">
        <f>IF($F77&gt;3,0,"NA")</f>
        <v>NA</v>
      </c>
      <c r="AF77" s="8" t="str">
        <f>IF($F77&gt;3,0,"NA")</f>
        <v>NA</v>
      </c>
      <c r="AG77" s="8" t="str">
        <f>IF($F77&gt;3,0,"NA")</f>
        <v>NA</v>
      </c>
      <c r="AH77" s="8" t="str">
        <f>IF($F77&gt;3,0,"NA")</f>
        <v>NA</v>
      </c>
      <c r="AI77" s="8" t="str">
        <f>IF(COUNTIF(AC77:AH77,"NA")&lt;6,IF(AH77&gt;0,6,IF(AG77&gt;0,5,IF(AF77&gt;0,4,IF(AE77&gt;0,3,IF(AD77&gt;0,2,IF(AC77&gt;0,1,IF(COUNTIF(AC77:AH77,0)=6,0))))))),"NA")</f>
        <v>NA</v>
      </c>
      <c r="AJ77" s="8" t="str">
        <f>IF($F77&gt;4,0,"NA")</f>
        <v>NA</v>
      </c>
      <c r="AK77" s="8" t="str">
        <f>IF($F77&gt;4,0,"NA")</f>
        <v>NA</v>
      </c>
      <c r="AL77" s="8" t="str">
        <f>IF($F77&gt;4,0,"NA")</f>
        <v>NA</v>
      </c>
      <c r="AM77" s="8" t="str">
        <f>IF($F77&gt;4,0,"NA")</f>
        <v>NA</v>
      </c>
      <c r="AN77" s="8" t="str">
        <f>IF($F77&gt;4,0,"NA")</f>
        <v>NA</v>
      </c>
      <c r="AO77" s="8" t="str">
        <f>IF($F77&gt;4,0,"NA")</f>
        <v>NA</v>
      </c>
      <c r="AP77" s="8" t="str">
        <f>IF(COUNTIF(AJ77:AO77,"NA")&lt;6,IF(AO77&gt;0,6,IF(AN77&gt;0,5,IF(AM77&gt;0,4,IF(AL77&gt;0,3,IF(AK77&gt;0,2,IF(AJ77&gt;0,1,IF(COUNTIF(AJ77:AO77,0)=6,0))))))),"NA")</f>
        <v>NA</v>
      </c>
      <c r="AQ77" s="8" t="str">
        <f>IF($F77&gt;5,0,"NA")</f>
        <v>NA</v>
      </c>
      <c r="AR77" s="8" t="str">
        <f>IF($F77&gt;5,0,"NA")</f>
        <v>NA</v>
      </c>
      <c r="AS77" s="8" t="str">
        <f>IF($F77&gt;5,0,"NA")</f>
        <v>NA</v>
      </c>
      <c r="AT77" s="8" t="str">
        <f>IF($F77&gt;5,0,"NA")</f>
        <v>NA</v>
      </c>
      <c r="AU77" s="8" t="str">
        <f>IF($F77&gt;5,0,"NA")</f>
        <v>NA</v>
      </c>
      <c r="AV77" s="8" t="str">
        <f>IF($F77&gt;5,0,"NA")</f>
        <v>NA</v>
      </c>
      <c r="AW77" s="8" t="str">
        <f>IF(COUNTIF(AQ77:AV77,"NA")&lt;6,IF(AV77&gt;0,6,IF(AU77&gt;0,5,IF(AT77&gt;0,4,IF(AS77&gt;0,3,IF(AR77&gt;0,2,IF(AQ77&gt;0,1,IF(COUNTIF(AQ77:AV77,0)=6,0))))))),"NA")</f>
        <v>NA</v>
      </c>
      <c r="AZ77" s="8">
        <f>MAX(N77,U77,AB77,AI77,AP77,AW77)</f>
        <v>4</v>
      </c>
      <c r="BA77" s="6" t="str">
        <f>IF(OR(AZ77=4,AZ77=5),"E",IF(OR(AZ77=3),"M","L"))</f>
        <v>E</v>
      </c>
      <c r="BB77" s="6">
        <f>SUM(H77,O77,V77,AC77,AJ77,AQ77)</f>
        <v>0</v>
      </c>
      <c r="BC77" s="6">
        <f>SUM(I77,P77,W77,AD77,AK77,AR77)</f>
        <v>1</v>
      </c>
      <c r="BD77" s="6">
        <f>SUM(J77,Q77,X77,AE77,AL77,AS77)</f>
        <v>0</v>
      </c>
      <c r="BE77" s="6">
        <f>SUM(K77,R77,Y77,AF77,AM77,AT77)</f>
        <v>1</v>
      </c>
      <c r="BF77" s="6">
        <f>SUM(L77,S77,Z77,AG77,AN77,AU77)</f>
        <v>0</v>
      </c>
      <c r="BG77" s="6">
        <f>SUM(M77,T77,AA77,AH77,AO77,AV77)</f>
        <v>0</v>
      </c>
      <c r="BH77" s="6">
        <f>SUM(BB77:BG77)</f>
        <v>2</v>
      </c>
      <c r="BI77" s="6">
        <f>IF(BH77=0,"NA",1*(BB77/SUM(BB77:BG77))+2*(BC77/SUM(BB77:BG77))+3*(BD77/SUM(BB77:BG77))+4*(BE77/SUM(BB77:BG77))+5*(BF77/SUM(BB77:BG77))+6*(BG77/SUM(BB77:BG77)))</f>
        <v>3</v>
      </c>
      <c r="BJ77" s="6">
        <f>SUM(H77:M77,O77:T77,V77:AA77,AC77:AH77,AJ77:AO77,AQ77:AV77)-AX77</f>
        <v>2</v>
      </c>
      <c r="BK77" s="6">
        <f>BE77+(BF77-AX77)</f>
        <v>1</v>
      </c>
      <c r="BL77" s="6">
        <f>BF77-AX77</f>
        <v>0</v>
      </c>
      <c r="BM77" s="6" t="s">
        <v>89</v>
      </c>
      <c r="BN77" s="6">
        <v>36</v>
      </c>
      <c r="BO77" s="10">
        <v>42241</v>
      </c>
      <c r="BP77" s="6" t="s">
        <v>99</v>
      </c>
      <c r="BQ77" s="10">
        <v>42241</v>
      </c>
    </row>
    <row r="78" spans="1:75" x14ac:dyDescent="0.25">
      <c r="A78" s="7" t="s">
        <v>110</v>
      </c>
      <c r="B78" s="8" t="s">
        <v>47</v>
      </c>
      <c r="C78" s="8" t="s">
        <v>47</v>
      </c>
      <c r="D78" s="9" t="s">
        <v>80</v>
      </c>
      <c r="E78" s="8">
        <v>6</v>
      </c>
      <c r="F78" s="8">
        <v>2</v>
      </c>
      <c r="G78" s="8">
        <v>0</v>
      </c>
      <c r="H78" s="8">
        <v>0</v>
      </c>
      <c r="I78" s="8">
        <v>1</v>
      </c>
      <c r="J78" s="8">
        <v>0</v>
      </c>
      <c r="K78" s="8">
        <v>0</v>
      </c>
      <c r="L78" s="8">
        <v>0</v>
      </c>
      <c r="M78" s="8">
        <v>0</v>
      </c>
      <c r="N78" s="8">
        <f>IF(COUNTBLANK(H78:M78)&lt;6,IF(M78&gt;0,6,IF(L78&gt;0,5,IF(K78&gt;0,4,IF(J78&gt;0,3,IF(I78&gt;0,2,IF(H78&gt;0,1)))))),"NA")</f>
        <v>2</v>
      </c>
      <c r="O78" s="8">
        <f>IF($F78&gt;1,0,"NA")</f>
        <v>0</v>
      </c>
      <c r="P78" s="8">
        <f>IF($F78&gt;1,0,"NA")</f>
        <v>0</v>
      </c>
      <c r="Q78" s="8">
        <v>1</v>
      </c>
      <c r="R78" s="8">
        <f>IF($F78&gt;1,0,"NA")</f>
        <v>0</v>
      </c>
      <c r="S78" s="8">
        <f>IF($F78&gt;1,0,"NA")</f>
        <v>0</v>
      </c>
      <c r="T78" s="8">
        <f>IF($F78&gt;1,0,"NA")</f>
        <v>0</v>
      </c>
      <c r="U78" s="8">
        <f>IF(COUNTIF(O78:T78,"NA")&lt;6,IF(T78&gt;0,6,IF(S78&gt;0,5,IF(R78&gt;0,4,IF(Q78&gt;0,3,IF(P78&gt;0,2,IF(O78&gt;0,1,IF(COUNTIF(O78:T78,0)=6,0))))))),"NA")</f>
        <v>3</v>
      </c>
      <c r="V78" s="8" t="str">
        <f>IF($F78&gt;2,0,"NA")</f>
        <v>NA</v>
      </c>
      <c r="W78" s="8" t="str">
        <f>IF($F78&gt;2,0,"NA")</f>
        <v>NA</v>
      </c>
      <c r="X78" s="8" t="str">
        <f>IF($F78&gt;2,0,"NA")</f>
        <v>NA</v>
      </c>
      <c r="Y78" s="8" t="str">
        <f>IF($F78&gt;2,0,"NA")</f>
        <v>NA</v>
      </c>
      <c r="Z78" s="8" t="str">
        <f>IF($F78&gt;2,0,"NA")</f>
        <v>NA</v>
      </c>
      <c r="AA78" s="8" t="str">
        <f>IF($F78&gt;2,0,"NA")</f>
        <v>NA</v>
      </c>
      <c r="AB78" s="8" t="str">
        <f>IF(COUNTIF(V78:AA78,"NA")&lt;6,IF(AA78&gt;0,6,IF(Z78&gt;0,5,IF(Y78&gt;0,4,IF(X78&gt;0,3,IF(W78&gt;0,2,IF(V78&gt;0,1,IF(COUNTIF(V78:AA78,0)=6,0))))))),"NA")</f>
        <v>NA</v>
      </c>
      <c r="AC78" s="8" t="str">
        <f>IF($F78&gt;3,0,"NA")</f>
        <v>NA</v>
      </c>
      <c r="AD78" s="8" t="str">
        <f>IF($F78&gt;3,0,"NA")</f>
        <v>NA</v>
      </c>
      <c r="AE78" s="8" t="str">
        <f>IF($F78&gt;3,0,"NA")</f>
        <v>NA</v>
      </c>
      <c r="AF78" s="8" t="str">
        <f>IF($F78&gt;3,0,"NA")</f>
        <v>NA</v>
      </c>
      <c r="AG78" s="8" t="str">
        <f>IF($F78&gt;3,0,"NA")</f>
        <v>NA</v>
      </c>
      <c r="AH78" s="8" t="str">
        <f>IF($F78&gt;3,0,"NA")</f>
        <v>NA</v>
      </c>
      <c r="AI78" s="8" t="str">
        <f>IF(COUNTIF(AC78:AH78,"NA")&lt;6,IF(AH78&gt;0,6,IF(AG78&gt;0,5,IF(AF78&gt;0,4,IF(AE78&gt;0,3,IF(AD78&gt;0,2,IF(AC78&gt;0,1,IF(COUNTIF(AC78:AH78,0)=6,0))))))),"NA")</f>
        <v>NA</v>
      </c>
      <c r="AJ78" s="8" t="str">
        <f>IF($F78&gt;4,0,"NA")</f>
        <v>NA</v>
      </c>
      <c r="AK78" s="8" t="str">
        <f>IF($F78&gt;4,0,"NA")</f>
        <v>NA</v>
      </c>
      <c r="AL78" s="8" t="str">
        <f>IF($F78&gt;4,0,"NA")</f>
        <v>NA</v>
      </c>
      <c r="AM78" s="8" t="str">
        <f>IF($F78&gt;4,0,"NA")</f>
        <v>NA</v>
      </c>
      <c r="AN78" s="8" t="str">
        <f>IF($F78&gt;4,0,"NA")</f>
        <v>NA</v>
      </c>
      <c r="AO78" s="8" t="str">
        <f>IF($F78&gt;4,0,"NA")</f>
        <v>NA</v>
      </c>
      <c r="AP78" s="8" t="str">
        <f>IF(COUNTIF(AJ78:AO78,"NA")&lt;6,IF(AO78&gt;0,6,IF(AN78&gt;0,5,IF(AM78&gt;0,4,IF(AL78&gt;0,3,IF(AK78&gt;0,2,IF(AJ78&gt;0,1,IF(COUNTIF(AJ78:AO78,0)=6,0))))))),"NA")</f>
        <v>NA</v>
      </c>
      <c r="AQ78" s="8" t="str">
        <f>IF($F78&gt;5,0,"NA")</f>
        <v>NA</v>
      </c>
      <c r="AR78" s="8" t="str">
        <f>IF($F78&gt;5,0,"NA")</f>
        <v>NA</v>
      </c>
      <c r="AS78" s="8" t="str">
        <f>IF($F78&gt;5,0,"NA")</f>
        <v>NA</v>
      </c>
      <c r="AT78" s="8" t="str">
        <f>IF($F78&gt;5,0,"NA")</f>
        <v>NA</v>
      </c>
      <c r="AU78" s="8" t="str">
        <f>IF($F78&gt;5,0,"NA")</f>
        <v>NA</v>
      </c>
      <c r="AV78" s="8" t="str">
        <f>IF($F78&gt;5,0,"NA")</f>
        <v>NA</v>
      </c>
      <c r="AW78" s="8" t="str">
        <f>IF(COUNTIF(AQ78:AV78,"NA")&lt;6,IF(AV78&gt;0,6,IF(AU78&gt;0,5,IF(AT78&gt;0,4,IF(AS78&gt;0,3,IF(AR78&gt;0,2,IF(AQ78&gt;0,1,IF(COUNTIF(AQ78:AV78,0)=6,0))))))),"NA")</f>
        <v>NA</v>
      </c>
      <c r="AZ78" s="8">
        <f>MAX(N78,U78,AB78,AI78,AP78,AW78)</f>
        <v>3</v>
      </c>
      <c r="BA78" s="6" t="str">
        <f>IF(OR(AZ78=4,AZ78=5),"E",IF(OR(AZ78=3),"M","L"))</f>
        <v>M</v>
      </c>
      <c r="BB78" s="6">
        <f>SUM(H78,O78,V78,AC78,AJ78,AQ78)</f>
        <v>0</v>
      </c>
      <c r="BC78" s="6">
        <f>SUM(I78,P78,W78,AD78,AK78,AR78)</f>
        <v>1</v>
      </c>
      <c r="BD78" s="6">
        <f>SUM(J78,Q78,X78,AE78,AL78,AS78)</f>
        <v>1</v>
      </c>
      <c r="BE78" s="6">
        <f>SUM(K78,R78,Y78,AF78,AM78,AT78)</f>
        <v>0</v>
      </c>
      <c r="BF78" s="6">
        <f>SUM(L78,S78,Z78,AG78,AN78,AU78)</f>
        <v>0</v>
      </c>
      <c r="BG78" s="6">
        <f>SUM(M78,T78,AA78,AH78,AO78,AV78)</f>
        <v>0</v>
      </c>
      <c r="BH78" s="6">
        <f>SUM(BB78:BG78)</f>
        <v>2</v>
      </c>
      <c r="BI78" s="6">
        <f>IF(BH78=0,"NA",1*(BB78/SUM(BB78:BG78))+2*(BC78/SUM(BB78:BG78))+3*(BD78/SUM(BB78:BG78))+4*(BE78/SUM(BB78:BG78))+5*(BF78/SUM(BB78:BG78))+6*(BG78/SUM(BB78:BG78)))</f>
        <v>2.5</v>
      </c>
      <c r="BJ78" s="6">
        <f>SUM(H78:M78,O78:T78,V78:AA78,AC78:AH78,AJ78:AO78,AQ78:AV78)-AX78</f>
        <v>2</v>
      </c>
      <c r="BK78" s="6">
        <f>BE78+(BF78-AX78)</f>
        <v>0</v>
      </c>
      <c r="BL78" s="6">
        <f>BF78-AX78</f>
        <v>0</v>
      </c>
      <c r="BM78" s="6" t="s">
        <v>89</v>
      </c>
      <c r="BN78" s="6">
        <v>41</v>
      </c>
      <c r="BO78" s="10">
        <v>42241</v>
      </c>
      <c r="BP78" s="6" t="s">
        <v>81</v>
      </c>
      <c r="BQ78" s="10">
        <v>42241</v>
      </c>
    </row>
    <row r="79" spans="1:75" x14ac:dyDescent="0.25">
      <c r="A79" s="7" t="s">
        <v>79</v>
      </c>
      <c r="B79" s="8" t="s">
        <v>47</v>
      </c>
      <c r="C79" s="8" t="s">
        <v>47</v>
      </c>
      <c r="D79" s="9" t="s">
        <v>80</v>
      </c>
      <c r="E79" s="8">
        <v>1</v>
      </c>
      <c r="F79" s="8">
        <v>4</v>
      </c>
      <c r="G79" s="8">
        <v>2</v>
      </c>
      <c r="H79" s="8">
        <v>0</v>
      </c>
      <c r="I79" s="8">
        <v>1</v>
      </c>
      <c r="J79" s="8">
        <v>0</v>
      </c>
      <c r="K79" s="8">
        <v>0</v>
      </c>
      <c r="L79" s="8">
        <v>0</v>
      </c>
      <c r="M79" s="8">
        <v>0</v>
      </c>
      <c r="N79" s="8">
        <f>IF(COUNTBLANK(H79:M79)&lt;6,IF(M79&gt;0,6,IF(L79&gt;0,5,IF(K79&gt;0,4,IF(J79&gt;0,3,IF(I79&gt;0,2,IF(H79&gt;0,1)))))),"NA")</f>
        <v>2</v>
      </c>
      <c r="O79" s="8">
        <v>2</v>
      </c>
      <c r="P79" s="8">
        <f>IF($F79&gt;1,0,"NA")</f>
        <v>0</v>
      </c>
      <c r="Q79" s="8">
        <f>IF($F79&gt;1,0,"NA")</f>
        <v>0</v>
      </c>
      <c r="R79" s="8">
        <f>IF($F79&gt;1,0,"NA")</f>
        <v>0</v>
      </c>
      <c r="S79" s="8">
        <v>1</v>
      </c>
      <c r="T79" s="8">
        <f>IF($F79&gt;1,0,"NA")</f>
        <v>0</v>
      </c>
      <c r="U79" s="8">
        <f>IF(COUNTIF(O79:T79,"NA")&lt;6,IF(T79&gt;0,6,IF(S79&gt;0,5,IF(R79&gt;0,4,IF(Q79&gt;0,3,IF(P79&gt;0,2,IF(O79&gt;0,1,IF(COUNTIF(O79:T79,0)=6,0))))))),"NA")</f>
        <v>5</v>
      </c>
      <c r="V79" s="8">
        <f>IF($F79&gt;2,0,"NA")</f>
        <v>0</v>
      </c>
      <c r="W79" s="8">
        <f>IF($F79&gt;2,0,"NA")</f>
        <v>0</v>
      </c>
      <c r="X79" s="8">
        <f>IF($F79&gt;2,0,"NA")</f>
        <v>0</v>
      </c>
      <c r="Y79" s="8">
        <f>IF($F79&gt;2,0,"NA")</f>
        <v>0</v>
      </c>
      <c r="Z79" s="8">
        <f>IF($F79&gt;2,0,"NA")</f>
        <v>0</v>
      </c>
      <c r="AA79" s="8">
        <f>IF($F79&gt;2,0,"NA")</f>
        <v>0</v>
      </c>
      <c r="AB79" s="8">
        <f>IF(COUNTIF(V79:AA79,"NA")&lt;6,IF(AA79&gt;0,6,IF(Z79&gt;0,5,IF(Y79&gt;0,4,IF(X79&gt;0,3,IF(W79&gt;0,2,IF(V79&gt;0,1,IF(COUNTIF(V79:AA79,0)=6,0))))))),"NA")</f>
        <v>0</v>
      </c>
      <c r="AC79" s="8">
        <f>IF($F79&gt;3,0,"NA")</f>
        <v>0</v>
      </c>
      <c r="AD79" s="8">
        <f>IF($F79&gt;3,0,"NA")</f>
        <v>0</v>
      </c>
      <c r="AE79" s="8">
        <f>IF($F79&gt;3,0,"NA")</f>
        <v>0</v>
      </c>
      <c r="AF79" s="8">
        <f>IF($F79&gt;3,0,"NA")</f>
        <v>0</v>
      </c>
      <c r="AG79" s="8">
        <f>IF($F79&gt;3,0,"NA")</f>
        <v>0</v>
      </c>
      <c r="AH79" s="8">
        <f>IF($F79&gt;3,0,"NA")</f>
        <v>0</v>
      </c>
      <c r="AI79" s="8">
        <f>IF(COUNTIF(AC79:AH79,"NA")&lt;6,IF(AH79&gt;0,6,IF(AG79&gt;0,5,IF(AF79&gt;0,4,IF(AE79&gt;0,3,IF(AD79&gt;0,2,IF(AC79&gt;0,1,IF(COUNTIF(AC79:AH79,0)=6,0))))))),"NA")</f>
        <v>0</v>
      </c>
      <c r="AJ79" s="8" t="str">
        <f>IF($F79&gt;4,0,"NA")</f>
        <v>NA</v>
      </c>
      <c r="AK79" s="8" t="str">
        <f>IF($F79&gt;4,0,"NA")</f>
        <v>NA</v>
      </c>
      <c r="AL79" s="8" t="str">
        <f>IF($F79&gt;4,0,"NA")</f>
        <v>NA</v>
      </c>
      <c r="AM79" s="8" t="str">
        <f>IF($F79&gt;4,0,"NA")</f>
        <v>NA</v>
      </c>
      <c r="AN79" s="8" t="str">
        <f>IF($F79&gt;4,0,"NA")</f>
        <v>NA</v>
      </c>
      <c r="AO79" s="8" t="str">
        <f>IF($F79&gt;4,0,"NA")</f>
        <v>NA</v>
      </c>
      <c r="AP79" s="8" t="str">
        <f>IF(COUNTIF(AJ79:AO79,"NA")&lt;6,IF(AO79&gt;0,6,IF(AN79&gt;0,5,IF(AM79&gt;0,4,IF(AL79&gt;0,3,IF(AK79&gt;0,2,IF(AJ79&gt;0,1,IF(COUNTIF(AJ79:AO79,0)=6,0))))))),"NA")</f>
        <v>NA</v>
      </c>
      <c r="AQ79" s="8" t="str">
        <f>IF($F79&gt;5,0,"NA")</f>
        <v>NA</v>
      </c>
      <c r="AR79" s="8" t="str">
        <f>IF($F79&gt;5,0,"NA")</f>
        <v>NA</v>
      </c>
      <c r="AS79" s="8" t="str">
        <f>IF($F79&gt;5,0,"NA")</f>
        <v>NA</v>
      </c>
      <c r="AT79" s="8" t="str">
        <f>IF($F79&gt;5,0,"NA")</f>
        <v>NA</v>
      </c>
      <c r="AU79" s="8" t="str">
        <f>IF($F79&gt;5,0,"NA")</f>
        <v>NA</v>
      </c>
      <c r="AV79" s="8" t="str">
        <f>IF($F79&gt;5,0,"NA")</f>
        <v>NA</v>
      </c>
      <c r="AW79" s="8" t="str">
        <f>IF(COUNTIF(AQ79:AV79,"NA")&lt;6,IF(AV79&gt;0,6,IF(AU79&gt;0,5,IF(AT79&gt;0,4,IF(AS79&gt;0,3,IF(AR79&gt;0,2,IF(AQ79&gt;0,1,IF(COUNTIF(AQ79:AV79,0)=6,0))))))),"NA")</f>
        <v>NA</v>
      </c>
      <c r="AX79" s="8">
        <v>1</v>
      </c>
      <c r="AZ79" s="8">
        <f>MAX(N79,U79,AB79,AI79,AP79,AW79)</f>
        <v>5</v>
      </c>
      <c r="BA79" s="6" t="str">
        <f>IF(OR(AZ79=4,AZ79=5),"E",IF(OR(AZ79=3),"M","L"))</f>
        <v>E</v>
      </c>
      <c r="BB79" s="6">
        <f>SUM(H79,O79,V79,AC79,AJ79,AQ79)</f>
        <v>2</v>
      </c>
      <c r="BC79" s="6">
        <f>SUM(I79,P79,W79,AD79,AK79,AR79)</f>
        <v>1</v>
      </c>
      <c r="BD79" s="6">
        <f>SUM(J79,Q79,X79,AE79,AL79,AS79)</f>
        <v>0</v>
      </c>
      <c r="BE79" s="6">
        <f>SUM(K79,R79,Y79,AF79,AM79,AT79)</f>
        <v>0</v>
      </c>
      <c r="BF79" s="6">
        <f>SUM(L79,S79,Z79,AG79,AN79,AU79)</f>
        <v>1</v>
      </c>
      <c r="BG79" s="6">
        <f>SUM(M79,T79,AA79,AH79,AO79,AV79)</f>
        <v>0</v>
      </c>
      <c r="BH79" s="6">
        <f>SUM(BB79:BG79)</f>
        <v>4</v>
      </c>
      <c r="BI79" s="6">
        <f>IF(BH79=0,"NA",1*(BB79/SUM(BB79:BG79))+2*(BC79/SUM(BB79:BG79))+3*(BD79/SUM(BB79:BG79))+4*(BE79/SUM(BB79:BG79))+5*(BF79/SUM(BB79:BG79))+6*(BG79/SUM(BB79:BG79)))</f>
        <v>2.25</v>
      </c>
      <c r="BJ79" s="6">
        <f>SUM(H79:M79,O79:T79,V79:AA79,AC79:AH79,AJ79:AO79,AQ79:AV79)-AX79</f>
        <v>3</v>
      </c>
      <c r="BK79" s="6">
        <f>BE79+(BF79-AX79)</f>
        <v>0</v>
      </c>
      <c r="BL79" s="6">
        <f>BF79-AX79</f>
        <v>0</v>
      </c>
      <c r="BM79" s="6" t="s">
        <v>46</v>
      </c>
      <c r="BN79" s="6">
        <v>21</v>
      </c>
      <c r="BO79" s="10">
        <v>42241</v>
      </c>
      <c r="BP79" s="6" t="s">
        <v>81</v>
      </c>
      <c r="BQ79" s="10">
        <v>42241</v>
      </c>
    </row>
    <row r="80" spans="1:75" x14ac:dyDescent="0.25">
      <c r="A80" s="7" t="s">
        <v>117</v>
      </c>
      <c r="B80" s="8" t="s">
        <v>52</v>
      </c>
      <c r="C80" s="8" t="s">
        <v>52</v>
      </c>
      <c r="D80" s="9" t="s">
        <v>68</v>
      </c>
      <c r="E80" s="8">
        <v>9</v>
      </c>
      <c r="F80" s="8">
        <v>2</v>
      </c>
      <c r="G80" s="8">
        <v>0</v>
      </c>
      <c r="H80" s="8">
        <v>1</v>
      </c>
      <c r="I80" s="8">
        <v>0</v>
      </c>
      <c r="J80" s="8">
        <v>1</v>
      </c>
      <c r="K80" s="8">
        <v>0</v>
      </c>
      <c r="L80" s="8">
        <v>0</v>
      </c>
      <c r="M80" s="8">
        <v>0</v>
      </c>
      <c r="N80" s="8">
        <f>IF(COUNTBLANK(H80:M80)&lt;6,IF(M80&gt;0,6,IF(L80&gt;0,5,IF(K80&gt;0,4,IF(J80&gt;0,3,IF(I80&gt;0,2,IF(H80&gt;0,1)))))),"NA")</f>
        <v>3</v>
      </c>
      <c r="O80" s="8">
        <f>IF($F80&gt;1,0,"NA")</f>
        <v>0</v>
      </c>
      <c r="P80" s="8">
        <f>IF($F80&gt;1,0,"NA")</f>
        <v>0</v>
      </c>
      <c r="Q80" s="8">
        <v>1</v>
      </c>
      <c r="R80" s="8">
        <f>IF($F80&gt;1,0,"NA")</f>
        <v>0</v>
      </c>
      <c r="S80" s="8">
        <f>IF($F80&gt;1,0,"NA")</f>
        <v>0</v>
      </c>
      <c r="T80" s="8">
        <f>IF($F80&gt;1,0,"NA")</f>
        <v>0</v>
      </c>
      <c r="U80" s="8">
        <f>IF(COUNTIF(O80:T80,"NA")&lt;6,IF(T80&gt;0,6,IF(S80&gt;0,5,IF(R80&gt;0,4,IF(Q80&gt;0,3,IF(P80&gt;0,2,IF(O80&gt;0,1,IF(COUNTIF(O80:T80,0)=6,0))))))),"NA")</f>
        <v>3</v>
      </c>
      <c r="V80" s="8" t="str">
        <f>IF($F80&gt;2,0,"NA")</f>
        <v>NA</v>
      </c>
      <c r="W80" s="8" t="str">
        <f>IF($F80&gt;2,0,"NA")</f>
        <v>NA</v>
      </c>
      <c r="X80" s="8" t="str">
        <f>IF($F80&gt;2,0,"NA")</f>
        <v>NA</v>
      </c>
      <c r="Y80" s="8" t="str">
        <f>IF($F80&gt;2,0,"NA")</f>
        <v>NA</v>
      </c>
      <c r="Z80" s="8" t="str">
        <f>IF($F80&gt;2,0,"NA")</f>
        <v>NA</v>
      </c>
      <c r="AA80" s="8" t="str">
        <f>IF($F80&gt;2,0,"NA")</f>
        <v>NA</v>
      </c>
      <c r="AB80" s="8" t="str">
        <f>IF(COUNTIF(V80:AA80,"NA")&lt;6,IF(AA80&gt;0,6,IF(Z80&gt;0,5,IF(Y80&gt;0,4,IF(X80&gt;0,3,IF(W80&gt;0,2,IF(V80&gt;0,1,IF(COUNTIF(V80:AA80,0)=6,0))))))),"NA")</f>
        <v>NA</v>
      </c>
      <c r="AC80" s="8" t="str">
        <f>IF($F80&gt;3,0,"NA")</f>
        <v>NA</v>
      </c>
      <c r="AD80" s="8" t="str">
        <f>IF($F80&gt;3,0,"NA")</f>
        <v>NA</v>
      </c>
      <c r="AE80" s="8" t="str">
        <f>IF($F80&gt;3,0,"NA")</f>
        <v>NA</v>
      </c>
      <c r="AF80" s="8" t="str">
        <f>IF($F80&gt;3,0,"NA")</f>
        <v>NA</v>
      </c>
      <c r="AG80" s="8" t="str">
        <f>IF($F80&gt;3,0,"NA")</f>
        <v>NA</v>
      </c>
      <c r="AH80" s="8" t="str">
        <f>IF($F80&gt;3,0,"NA")</f>
        <v>NA</v>
      </c>
      <c r="AI80" s="8" t="str">
        <f>IF(COUNTIF(AC80:AH80,"NA")&lt;6,IF(AH80&gt;0,6,IF(AG80&gt;0,5,IF(AF80&gt;0,4,IF(AE80&gt;0,3,IF(AD80&gt;0,2,IF(AC80&gt;0,1,IF(COUNTIF(AC80:AH80,0)=6,0))))))),"NA")</f>
        <v>NA</v>
      </c>
      <c r="AJ80" s="8" t="str">
        <f>IF($F80&gt;4,0,"NA")</f>
        <v>NA</v>
      </c>
      <c r="AK80" s="8" t="str">
        <f>IF($F80&gt;4,0,"NA")</f>
        <v>NA</v>
      </c>
      <c r="AL80" s="8" t="str">
        <f>IF($F80&gt;4,0,"NA")</f>
        <v>NA</v>
      </c>
      <c r="AM80" s="8" t="str">
        <f>IF($F80&gt;4,0,"NA")</f>
        <v>NA</v>
      </c>
      <c r="AN80" s="8" t="str">
        <f>IF($F80&gt;4,0,"NA")</f>
        <v>NA</v>
      </c>
      <c r="AO80" s="8" t="str">
        <f>IF($F80&gt;4,0,"NA")</f>
        <v>NA</v>
      </c>
      <c r="AP80" s="8" t="str">
        <f>IF(COUNTIF(AJ80:AO80,"NA")&lt;6,IF(AO80&gt;0,6,IF(AN80&gt;0,5,IF(AM80&gt;0,4,IF(AL80&gt;0,3,IF(AK80&gt;0,2,IF(AJ80&gt;0,1,IF(COUNTIF(AJ80:AO80,0)=6,0))))))),"NA")</f>
        <v>NA</v>
      </c>
      <c r="AQ80" s="8" t="str">
        <f>IF($F80&gt;5,0,"NA")</f>
        <v>NA</v>
      </c>
      <c r="AR80" s="8" t="str">
        <f>IF($F80&gt;5,0,"NA")</f>
        <v>NA</v>
      </c>
      <c r="AS80" s="8" t="str">
        <f>IF($F80&gt;5,0,"NA")</f>
        <v>NA</v>
      </c>
      <c r="AT80" s="8" t="str">
        <f>IF($F80&gt;5,0,"NA")</f>
        <v>NA</v>
      </c>
      <c r="AU80" s="8" t="str">
        <f>IF($F80&gt;5,0,"NA")</f>
        <v>NA</v>
      </c>
      <c r="AV80" s="8" t="str">
        <f>IF($F80&gt;5,0,"NA")</f>
        <v>NA</v>
      </c>
      <c r="AW80" s="8" t="str">
        <f>IF(COUNTIF(AQ80:AV80,"NA")&lt;6,IF(AV80&gt;0,6,IF(AU80&gt;0,5,IF(AT80&gt;0,4,IF(AS80&gt;0,3,IF(AR80&gt;0,2,IF(AQ80&gt;0,1,IF(COUNTIF(AQ80:AV80,0)=6,0))))))),"NA")</f>
        <v>NA</v>
      </c>
      <c r="AZ80" s="8">
        <f>MAX(N80,U80,AB80,AI80,AP80,AW80)</f>
        <v>3</v>
      </c>
      <c r="BA80" s="6" t="str">
        <f>IF(OR(AZ80=4,AZ80=5),"E",IF(OR(AZ80=3),"M","L"))</f>
        <v>M</v>
      </c>
      <c r="BB80" s="6">
        <f>SUM(H80,O80,V80,AC80,AJ80,AQ80)</f>
        <v>1</v>
      </c>
      <c r="BC80" s="6">
        <f>SUM(I80,P80,W80,AD80,AK80,AR80)</f>
        <v>0</v>
      </c>
      <c r="BD80" s="6">
        <f>SUM(J80,Q80,X80,AE80,AL80,AS80)</f>
        <v>2</v>
      </c>
      <c r="BE80" s="6">
        <f>SUM(K80,R80,Y80,AF80,AM80,AT80)</f>
        <v>0</v>
      </c>
      <c r="BF80" s="6">
        <f>SUM(L80,S80,Z80,AG80,AN80,AU80)</f>
        <v>0</v>
      </c>
      <c r="BG80" s="6">
        <f>SUM(M80,T80,AA80,AH80,AO80,AV80)</f>
        <v>0</v>
      </c>
      <c r="BH80" s="6">
        <f>SUM(BB80:BG80)</f>
        <v>3</v>
      </c>
      <c r="BI80" s="6">
        <f>IF(BH80=0,"NA",1*(BB80/SUM(BB80:BG80))+2*(BC80/SUM(BB80:BG80))+3*(BD80/SUM(BB80:BG80))+4*(BE80/SUM(BB80:BG80))+5*(BF80/SUM(BB80:BG80))+6*(BG80/SUM(BB80:BG80)))</f>
        <v>2.3333333333333335</v>
      </c>
      <c r="BJ80" s="6">
        <f>SUM(H80:M80,O80:T80,V80:AA80,AC80:AH80,AJ80:AO80,AQ80:AV80)-AX80</f>
        <v>3</v>
      </c>
      <c r="BK80" s="6">
        <f>BE80+(BF80-AX80)</f>
        <v>0</v>
      </c>
      <c r="BL80" s="6">
        <f>BF80-AX80</f>
        <v>0</v>
      </c>
      <c r="BM80" s="6" t="s">
        <v>89</v>
      </c>
      <c r="BN80" s="6">
        <v>45</v>
      </c>
      <c r="BO80" s="10">
        <v>42241</v>
      </c>
      <c r="BP80" s="6" t="s">
        <v>99</v>
      </c>
      <c r="BQ80" s="10">
        <v>42241</v>
      </c>
    </row>
    <row r="81" spans="1:71" x14ac:dyDescent="0.25">
      <c r="A81" s="7" t="s">
        <v>92</v>
      </c>
      <c r="B81" s="8" t="s">
        <v>52</v>
      </c>
      <c r="C81" s="8" t="s">
        <v>52</v>
      </c>
      <c r="D81" s="9" t="s">
        <v>68</v>
      </c>
      <c r="E81" s="8">
        <v>1</v>
      </c>
      <c r="F81" s="8">
        <v>1</v>
      </c>
      <c r="G81" s="8">
        <v>0</v>
      </c>
      <c r="H81" s="8">
        <v>1</v>
      </c>
      <c r="I81" s="8">
        <v>0</v>
      </c>
      <c r="J81" s="8">
        <v>2</v>
      </c>
      <c r="K81" s="8">
        <v>0</v>
      </c>
      <c r="L81" s="8">
        <v>0</v>
      </c>
      <c r="M81" s="8">
        <v>0</v>
      </c>
      <c r="N81" s="8">
        <f>IF(COUNTBLANK(H81:M81)&lt;6,IF(M81&gt;0,6,IF(L81&gt;0,5,IF(K81&gt;0,4,IF(J81&gt;0,3,IF(I81&gt;0,2,IF(H81&gt;0,1)))))),"NA")</f>
        <v>3</v>
      </c>
      <c r="O81" s="8" t="str">
        <f>IF($F81&gt;1,0,"NA")</f>
        <v>NA</v>
      </c>
      <c r="P81" s="8" t="str">
        <f>IF($F81&gt;1,0,"NA")</f>
        <v>NA</v>
      </c>
      <c r="Q81" s="8" t="str">
        <f>IF($F81&gt;1,0,"NA")</f>
        <v>NA</v>
      </c>
      <c r="R81" s="8" t="str">
        <f>IF($F81&gt;1,0,"NA")</f>
        <v>NA</v>
      </c>
      <c r="S81" s="8" t="str">
        <f>IF($F81&gt;1,0,"NA")</f>
        <v>NA</v>
      </c>
      <c r="T81" s="8" t="str">
        <f>IF($F81&gt;1,0,"NA")</f>
        <v>NA</v>
      </c>
      <c r="U81" s="8" t="str">
        <f>IF(COUNTIF(O81:T81,"NA")&lt;6,IF(T81&gt;0,6,IF(S81&gt;0,5,IF(R81&gt;0,4,IF(Q81&gt;0,3,IF(P81&gt;0,2,IF(O81&gt;0,1,IF(COUNTIF(O81:T81,0)=6,0))))))),"NA")</f>
        <v>NA</v>
      </c>
      <c r="V81" s="8" t="str">
        <f>IF($F81&gt;2,0,"NA")</f>
        <v>NA</v>
      </c>
      <c r="W81" s="8" t="str">
        <f>IF($F81&gt;2,0,"NA")</f>
        <v>NA</v>
      </c>
      <c r="X81" s="8" t="str">
        <f>IF($F81&gt;2,0,"NA")</f>
        <v>NA</v>
      </c>
      <c r="Y81" s="8" t="str">
        <f>IF($F81&gt;2,0,"NA")</f>
        <v>NA</v>
      </c>
      <c r="Z81" s="8" t="str">
        <f>IF($F81&gt;2,0,"NA")</f>
        <v>NA</v>
      </c>
      <c r="AA81" s="8" t="str">
        <f>IF($F81&gt;2,0,"NA")</f>
        <v>NA</v>
      </c>
      <c r="AB81" s="8" t="str">
        <f>IF(COUNTIF(V81:AA81,"NA")&lt;6,IF(AA81&gt;0,6,IF(Z81&gt;0,5,IF(Y81&gt;0,4,IF(X81&gt;0,3,IF(W81&gt;0,2,IF(V81&gt;0,1,IF(COUNTIF(V81:AA81,0)=6,0))))))),"NA")</f>
        <v>NA</v>
      </c>
      <c r="AC81" s="8" t="str">
        <f>IF($F81&gt;3,0,"NA")</f>
        <v>NA</v>
      </c>
      <c r="AD81" s="8" t="str">
        <f>IF($F81&gt;3,0,"NA")</f>
        <v>NA</v>
      </c>
      <c r="AE81" s="8" t="str">
        <f>IF($F81&gt;3,0,"NA")</f>
        <v>NA</v>
      </c>
      <c r="AF81" s="8" t="str">
        <f>IF($F81&gt;3,0,"NA")</f>
        <v>NA</v>
      </c>
      <c r="AG81" s="8" t="str">
        <f>IF($F81&gt;3,0,"NA")</f>
        <v>NA</v>
      </c>
      <c r="AH81" s="8" t="str">
        <f>IF($F81&gt;3,0,"NA")</f>
        <v>NA</v>
      </c>
      <c r="AI81" s="8" t="str">
        <f>IF(COUNTIF(AC81:AH81,"NA")&lt;6,IF(AH81&gt;0,6,IF(AG81&gt;0,5,IF(AF81&gt;0,4,IF(AE81&gt;0,3,IF(AD81&gt;0,2,IF(AC81&gt;0,1,IF(COUNTIF(AC81:AH81,0)=6,0))))))),"NA")</f>
        <v>NA</v>
      </c>
      <c r="AJ81" s="8" t="str">
        <f>IF($F81&gt;4,0,"NA")</f>
        <v>NA</v>
      </c>
      <c r="AK81" s="8" t="str">
        <f>IF($F81&gt;4,0,"NA")</f>
        <v>NA</v>
      </c>
      <c r="AL81" s="8" t="str">
        <f>IF($F81&gt;4,0,"NA")</f>
        <v>NA</v>
      </c>
      <c r="AM81" s="8" t="str">
        <f>IF($F81&gt;4,0,"NA")</f>
        <v>NA</v>
      </c>
      <c r="AN81" s="8" t="str">
        <f>IF($F81&gt;4,0,"NA")</f>
        <v>NA</v>
      </c>
      <c r="AO81" s="8" t="str">
        <f>IF($F81&gt;4,0,"NA")</f>
        <v>NA</v>
      </c>
      <c r="AP81" s="8" t="str">
        <f>IF(COUNTIF(AJ81:AO81,"NA")&lt;6,IF(AO81&gt;0,6,IF(AN81&gt;0,5,IF(AM81&gt;0,4,IF(AL81&gt;0,3,IF(AK81&gt;0,2,IF(AJ81&gt;0,1,IF(COUNTIF(AJ81:AO81,0)=6,0))))))),"NA")</f>
        <v>NA</v>
      </c>
      <c r="AQ81" s="8" t="str">
        <f>IF($F81&gt;5,0,"NA")</f>
        <v>NA</v>
      </c>
      <c r="AR81" s="8" t="str">
        <f>IF($F81&gt;5,0,"NA")</f>
        <v>NA</v>
      </c>
      <c r="AS81" s="8" t="str">
        <f>IF($F81&gt;5,0,"NA")</f>
        <v>NA</v>
      </c>
      <c r="AT81" s="8" t="str">
        <f>IF($F81&gt;5,0,"NA")</f>
        <v>NA</v>
      </c>
      <c r="AU81" s="8" t="str">
        <f>IF($F81&gt;5,0,"NA")</f>
        <v>NA</v>
      </c>
      <c r="AV81" s="8" t="str">
        <f>IF($F81&gt;5,0,"NA")</f>
        <v>NA</v>
      </c>
      <c r="AW81" s="8" t="str">
        <f>IF(COUNTIF(AQ81:AV81,"NA")&lt;6,IF(AV81&gt;0,6,IF(AU81&gt;0,5,IF(AT81&gt;0,4,IF(AS81&gt;0,3,IF(AR81&gt;0,2,IF(AQ81&gt;0,1,IF(COUNTIF(AQ81:AV81,0)=6,0))))))),"NA")</f>
        <v>NA</v>
      </c>
      <c r="AZ81" s="8">
        <f>MAX(N81,U81,AB81,AI81,AP81,AW81)</f>
        <v>3</v>
      </c>
      <c r="BA81" s="6" t="str">
        <f>IF(OR(AZ81=4,AZ81=5),"E",IF(OR(AZ81=3),"M","L"))</f>
        <v>M</v>
      </c>
      <c r="BB81" s="6">
        <f>SUM(H81,O81,V81,AC81,AJ81,AQ81)</f>
        <v>1</v>
      </c>
      <c r="BC81" s="6">
        <f>SUM(I81,P81,W81,AD81,AK81,AR81)</f>
        <v>0</v>
      </c>
      <c r="BD81" s="6">
        <f>SUM(J81,Q81,X81,AE81,AL81,AS81)</f>
        <v>2</v>
      </c>
      <c r="BE81" s="6">
        <f>SUM(K81,R81,Y81,AF81,AM81,AT81)</f>
        <v>0</v>
      </c>
      <c r="BF81" s="6">
        <f>SUM(L81,S81,Z81,AG81,AN81,AU81)</f>
        <v>0</v>
      </c>
      <c r="BG81" s="6">
        <f>SUM(M81,T81,AA81,AH81,AO81,AV81)</f>
        <v>0</v>
      </c>
      <c r="BH81" s="6">
        <f>SUM(BB81:BG81)</f>
        <v>3</v>
      </c>
      <c r="BI81" s="6">
        <f>IF(BH81=0,"NA",1*(BB81/SUM(BB81:BG81))+2*(BC81/SUM(BB81:BG81))+3*(BD81/SUM(BB81:BG81))+4*(BE81/SUM(BB81:BG81))+5*(BF81/SUM(BB81:BG81))+6*(BG81/SUM(BB81:BG81)))</f>
        <v>2.3333333333333335</v>
      </c>
      <c r="BJ81" s="6">
        <f>SUM(H81:M81,O81:T81,V81:AA81,AC81:AH81,AJ81:AO81,AQ81:AV81)-AX81</f>
        <v>3</v>
      </c>
      <c r="BK81" s="6">
        <f>BE81+(BF81-AX81)</f>
        <v>0</v>
      </c>
      <c r="BL81" s="6">
        <f>BF81-AX81</f>
        <v>0</v>
      </c>
      <c r="BM81" s="6" t="s">
        <v>89</v>
      </c>
      <c r="BN81" s="6">
        <v>32</v>
      </c>
      <c r="BO81" s="10">
        <v>42241</v>
      </c>
      <c r="BR81" s="6" t="s">
        <v>88</v>
      </c>
      <c r="BS81" s="10">
        <v>42241</v>
      </c>
    </row>
    <row r="82" spans="1:71" x14ac:dyDescent="0.25">
      <c r="A82" s="7" t="s">
        <v>87</v>
      </c>
      <c r="B82" s="8" t="s">
        <v>47</v>
      </c>
      <c r="C82" s="8" t="s">
        <v>47</v>
      </c>
      <c r="D82" s="9" t="s">
        <v>78</v>
      </c>
      <c r="E82" s="8">
        <v>3</v>
      </c>
      <c r="F82" s="8">
        <v>3</v>
      </c>
      <c r="G82" s="8">
        <v>1</v>
      </c>
      <c r="H82" s="8">
        <v>0</v>
      </c>
      <c r="I82" s="8">
        <v>0</v>
      </c>
      <c r="J82" s="8">
        <v>0</v>
      </c>
      <c r="K82" s="8">
        <v>1</v>
      </c>
      <c r="L82" s="8">
        <v>0</v>
      </c>
      <c r="M82" s="8">
        <v>0</v>
      </c>
      <c r="N82" s="8">
        <f>IF(COUNTBLANK(H82:M82)&lt;6,IF(M82&gt;0,6,IF(L82&gt;0,5,IF(K82&gt;0,4,IF(J82&gt;0,3,IF(I82&gt;0,2,IF(H82&gt;0,1)))))),"NA")</f>
        <v>4</v>
      </c>
      <c r="O82" s="8">
        <f>IF($F82&gt;1,0,"NA")</f>
        <v>0</v>
      </c>
      <c r="P82" s="8">
        <f>IF($F82&gt;1,0,"NA")</f>
        <v>0</v>
      </c>
      <c r="Q82" s="8">
        <f>IF($F82&gt;1,0,"NA")</f>
        <v>0</v>
      </c>
      <c r="R82" s="8">
        <v>2</v>
      </c>
      <c r="S82" s="8">
        <v>2</v>
      </c>
      <c r="T82" s="8">
        <f>IF($F82&gt;1,0,"NA")</f>
        <v>0</v>
      </c>
      <c r="U82" s="8">
        <f>IF(COUNTIF(O82:T82,"NA")&lt;6,IF(T82&gt;0,6,IF(S82&gt;0,5,IF(R82&gt;0,4,IF(Q82&gt;0,3,IF(P82&gt;0,2,IF(O82&gt;0,1,IF(COUNTIF(O82:T82,0)=6,0))))))),"NA")</f>
        <v>5</v>
      </c>
      <c r="V82" s="8">
        <f>IF($F82&gt;2,0,"NA")</f>
        <v>0</v>
      </c>
      <c r="W82" s="8">
        <f>IF($F82&gt;2,0,"NA")</f>
        <v>0</v>
      </c>
      <c r="X82" s="8">
        <f>IF($F82&gt;2,0,"NA")</f>
        <v>0</v>
      </c>
      <c r="Y82" s="8">
        <f>IF($F82&gt;2,0,"NA")</f>
        <v>0</v>
      </c>
      <c r="Z82" s="8">
        <f>IF($F82&gt;2,0,"NA")</f>
        <v>0</v>
      </c>
      <c r="AA82" s="8">
        <f>IF($F82&gt;2,0,"NA")</f>
        <v>0</v>
      </c>
      <c r="AB82" s="8">
        <f>IF(COUNTIF(V82:AA82,"NA")&lt;6,IF(AA82&gt;0,6,IF(Z82&gt;0,5,IF(Y82&gt;0,4,IF(X82&gt;0,3,IF(W82&gt;0,2,IF(V82&gt;0,1,IF(COUNTIF(V82:AA82,0)=6,0))))))),"NA")</f>
        <v>0</v>
      </c>
      <c r="AC82" s="8" t="str">
        <f>IF($F82&gt;3,0,"NA")</f>
        <v>NA</v>
      </c>
      <c r="AD82" s="8" t="str">
        <f>IF($F82&gt;3,0,"NA")</f>
        <v>NA</v>
      </c>
      <c r="AE82" s="8" t="str">
        <f>IF($F82&gt;3,0,"NA")</f>
        <v>NA</v>
      </c>
      <c r="AF82" s="8" t="str">
        <f>IF($F82&gt;3,0,"NA")</f>
        <v>NA</v>
      </c>
      <c r="AG82" s="8" t="str">
        <f>IF($F82&gt;3,0,"NA")</f>
        <v>NA</v>
      </c>
      <c r="AH82" s="8" t="str">
        <f>IF($F82&gt;3,0,"NA")</f>
        <v>NA</v>
      </c>
      <c r="AI82" s="8" t="str">
        <f>IF(COUNTIF(AC82:AH82,"NA")&lt;6,IF(AH82&gt;0,6,IF(AG82&gt;0,5,IF(AF82&gt;0,4,IF(AE82&gt;0,3,IF(AD82&gt;0,2,IF(AC82&gt;0,1,IF(COUNTIF(AC82:AH82,0)=6,0))))))),"NA")</f>
        <v>NA</v>
      </c>
      <c r="AJ82" s="8" t="str">
        <f>IF($F82&gt;4,0,"NA")</f>
        <v>NA</v>
      </c>
      <c r="AK82" s="8" t="str">
        <f>IF($F82&gt;4,0,"NA")</f>
        <v>NA</v>
      </c>
      <c r="AL82" s="8" t="str">
        <f>IF($F82&gt;4,0,"NA")</f>
        <v>NA</v>
      </c>
      <c r="AM82" s="8" t="str">
        <f>IF($F82&gt;4,0,"NA")</f>
        <v>NA</v>
      </c>
      <c r="AN82" s="8" t="str">
        <f>IF($F82&gt;4,0,"NA")</f>
        <v>NA</v>
      </c>
      <c r="AO82" s="8" t="str">
        <f>IF($F82&gt;4,0,"NA")</f>
        <v>NA</v>
      </c>
      <c r="AP82" s="8" t="str">
        <f>IF(COUNTIF(AJ82:AO82,"NA")&lt;6,IF(AO82&gt;0,6,IF(AN82&gt;0,5,IF(AM82&gt;0,4,IF(AL82&gt;0,3,IF(AK82&gt;0,2,IF(AJ82&gt;0,1,IF(COUNTIF(AJ82:AO82,0)=6,0))))))),"NA")</f>
        <v>NA</v>
      </c>
      <c r="AQ82" s="8" t="str">
        <f>IF($F82&gt;5,0,"NA")</f>
        <v>NA</v>
      </c>
      <c r="AR82" s="8" t="str">
        <f>IF($F82&gt;5,0,"NA")</f>
        <v>NA</v>
      </c>
      <c r="AS82" s="8" t="str">
        <f>IF($F82&gt;5,0,"NA")</f>
        <v>NA</v>
      </c>
      <c r="AT82" s="8" t="str">
        <f>IF($F82&gt;5,0,"NA")</f>
        <v>NA</v>
      </c>
      <c r="AU82" s="8" t="str">
        <f>IF($F82&gt;5,0,"NA")</f>
        <v>NA</v>
      </c>
      <c r="AV82" s="8" t="str">
        <f>IF($F82&gt;5,0,"NA")</f>
        <v>NA</v>
      </c>
      <c r="AW82" s="8" t="str">
        <f>IF(COUNTIF(AQ82:AV82,"NA")&lt;6,IF(AV82&gt;0,6,IF(AU82&gt;0,5,IF(AT82&gt;0,4,IF(AS82&gt;0,3,IF(AR82&gt;0,2,IF(AQ82&gt;0,1,IF(COUNTIF(AQ82:AV82,0)=6,0))))))),"NA")</f>
        <v>NA</v>
      </c>
      <c r="AX82" s="8">
        <v>1</v>
      </c>
      <c r="AZ82" s="8">
        <f>MAX(N82,U82,AB82,AI82,AP82,AW82)</f>
        <v>5</v>
      </c>
      <c r="BA82" s="6" t="str">
        <f>IF(OR(AZ82=4,AZ82=5),"E",IF(OR(AZ82=3),"M","L"))</f>
        <v>E</v>
      </c>
      <c r="BB82" s="6">
        <f>SUM(H82,O82,V82,AC82,AJ82,AQ82)</f>
        <v>0</v>
      </c>
      <c r="BC82" s="6">
        <f>SUM(I82,P82,W82,AD82,AK82,AR82)</f>
        <v>0</v>
      </c>
      <c r="BD82" s="6">
        <f>SUM(J82,Q82,X82,AE82,AL82,AS82)</f>
        <v>0</v>
      </c>
      <c r="BE82" s="6">
        <f>SUM(K82,R82,Y82,AF82,AM82,AT82)</f>
        <v>3</v>
      </c>
      <c r="BF82" s="6">
        <f>SUM(L82,S82,Z82,AG82,AN82,AU82)</f>
        <v>2</v>
      </c>
      <c r="BG82" s="6">
        <f>SUM(M82,T82,AA82,AH82,AO82,AV82)</f>
        <v>0</v>
      </c>
      <c r="BH82" s="6">
        <f>SUM(BB82:BG82)</f>
        <v>5</v>
      </c>
      <c r="BI82" s="6">
        <f>IF(BH82=0,"NA",1*(BB82/SUM(BB82:BG82))+2*(BC82/SUM(BB82:BG82))+3*(BD82/SUM(BB82:BG82))+4*(BE82/SUM(BB82:BG82))+5*(BF82/SUM(BB82:BG82))+6*(BG82/SUM(BB82:BG82)))</f>
        <v>4.4000000000000004</v>
      </c>
      <c r="BJ82" s="6">
        <f>SUM(H82:M82,O82:T82,V82:AA82,AC82:AH82,AJ82:AO82,AQ82:AV82)-AX82</f>
        <v>4</v>
      </c>
      <c r="BK82" s="6">
        <f>BE82+(BF82-AX82)</f>
        <v>4</v>
      </c>
      <c r="BL82" s="6">
        <f>BF82-AX82</f>
        <v>1</v>
      </c>
      <c r="BM82" s="6" t="s">
        <v>46</v>
      </c>
      <c r="BN82" s="6">
        <v>28</v>
      </c>
      <c r="BO82" s="10">
        <v>42241</v>
      </c>
      <c r="BR82" s="6" t="s">
        <v>88</v>
      </c>
      <c r="BS82" s="10">
        <v>42241</v>
      </c>
    </row>
    <row r="83" spans="1:71" x14ac:dyDescent="0.25">
      <c r="A83" s="7" t="s">
        <v>129</v>
      </c>
      <c r="B83" s="8" t="s">
        <v>52</v>
      </c>
      <c r="C83" s="8" t="s">
        <v>52</v>
      </c>
      <c r="D83" s="9" t="s">
        <v>130</v>
      </c>
      <c r="E83" s="8">
        <v>3</v>
      </c>
      <c r="F83" s="8">
        <v>2</v>
      </c>
      <c r="G83" s="8">
        <v>0</v>
      </c>
      <c r="H83" s="8">
        <v>0</v>
      </c>
      <c r="I83" s="8">
        <v>0</v>
      </c>
      <c r="J83" s="8">
        <v>1</v>
      </c>
      <c r="K83" s="8">
        <v>1</v>
      </c>
      <c r="L83" s="8">
        <v>0</v>
      </c>
      <c r="M83" s="8">
        <v>0</v>
      </c>
      <c r="N83" s="8">
        <f>IF(COUNTBLANK(H83:M83)&lt;6,IF(M83&gt;0,6,IF(L83&gt;0,5,IF(K83&gt;0,4,IF(J83&gt;0,3,IF(I83&gt;0,2,IF(H83&gt;0,1)))))),"NA")</f>
        <v>4</v>
      </c>
      <c r="O83" s="8">
        <f>IF($F83&gt;1,0,"NA")</f>
        <v>0</v>
      </c>
      <c r="P83" s="8">
        <f>IF($F83&gt;1,0,"NA")</f>
        <v>0</v>
      </c>
      <c r="Q83" s="8">
        <f>IF($F83&gt;1,0,"NA")</f>
        <v>0</v>
      </c>
      <c r="R83" s="8">
        <f>IF($F83&gt;1,0,"NA")</f>
        <v>0</v>
      </c>
      <c r="S83" s="8">
        <f>IF($F83&gt;1,0,"NA")</f>
        <v>0</v>
      </c>
      <c r="T83" s="8">
        <f>IF($F83&gt;1,0,"NA")</f>
        <v>0</v>
      </c>
      <c r="U83" s="8">
        <f>IF(COUNTIF(O83:T83,"NA")&lt;6,IF(T83&gt;0,6,IF(S83&gt;0,5,IF(R83&gt;0,4,IF(Q83&gt;0,3,IF(P83&gt;0,2,IF(O83&gt;0,1,IF(COUNTIF(O83:T83,0)=6,0))))))),"NA")</f>
        <v>0</v>
      </c>
      <c r="V83" s="8" t="str">
        <f>IF($F83&gt;2,0,"NA")</f>
        <v>NA</v>
      </c>
      <c r="W83" s="8" t="str">
        <f>IF($F83&gt;2,0,"NA")</f>
        <v>NA</v>
      </c>
      <c r="X83" s="8" t="str">
        <f>IF($F83&gt;2,0,"NA")</f>
        <v>NA</v>
      </c>
      <c r="Y83" s="8" t="str">
        <f>IF($F83&gt;2,0,"NA")</f>
        <v>NA</v>
      </c>
      <c r="Z83" s="8" t="str">
        <f>IF($F83&gt;2,0,"NA")</f>
        <v>NA</v>
      </c>
      <c r="AA83" s="8" t="str">
        <f>IF($F83&gt;2,0,"NA")</f>
        <v>NA</v>
      </c>
      <c r="AB83" s="8" t="str">
        <f>IF(COUNTIF(V83:AA83,"NA")&lt;6,IF(AA83&gt;0,6,IF(Z83&gt;0,5,IF(Y83&gt;0,4,IF(X83&gt;0,3,IF(W83&gt;0,2,IF(V83&gt;0,1,IF(COUNTIF(V83:AA83,0)=6,0))))))),"NA")</f>
        <v>NA</v>
      </c>
      <c r="AC83" s="8" t="str">
        <f>IF($F83&gt;3,0,"NA")</f>
        <v>NA</v>
      </c>
      <c r="AD83" s="8" t="str">
        <f>IF($F83&gt;3,0,"NA")</f>
        <v>NA</v>
      </c>
      <c r="AE83" s="8" t="str">
        <f>IF($F83&gt;3,0,"NA")</f>
        <v>NA</v>
      </c>
      <c r="AF83" s="8" t="str">
        <f>IF($F83&gt;3,0,"NA")</f>
        <v>NA</v>
      </c>
      <c r="AG83" s="8" t="str">
        <f>IF($F83&gt;3,0,"NA")</f>
        <v>NA</v>
      </c>
      <c r="AH83" s="8" t="str">
        <f>IF($F83&gt;3,0,"NA")</f>
        <v>NA</v>
      </c>
      <c r="AI83" s="8" t="str">
        <f>IF(COUNTIF(AC83:AH83,"NA")&lt;6,IF(AH83&gt;0,6,IF(AG83&gt;0,5,IF(AF83&gt;0,4,IF(AE83&gt;0,3,IF(AD83&gt;0,2,IF(AC83&gt;0,1,IF(COUNTIF(AC83:AH83,0)=6,0))))))),"NA")</f>
        <v>NA</v>
      </c>
      <c r="AJ83" s="8" t="str">
        <f>IF($F83&gt;4,0,"NA")</f>
        <v>NA</v>
      </c>
      <c r="AK83" s="8" t="str">
        <f>IF($F83&gt;4,0,"NA")</f>
        <v>NA</v>
      </c>
      <c r="AL83" s="8" t="str">
        <f>IF($F83&gt;4,0,"NA")</f>
        <v>NA</v>
      </c>
      <c r="AM83" s="8" t="str">
        <f>IF($F83&gt;4,0,"NA")</f>
        <v>NA</v>
      </c>
      <c r="AN83" s="8" t="str">
        <f>IF($F83&gt;4,0,"NA")</f>
        <v>NA</v>
      </c>
      <c r="AO83" s="8" t="str">
        <f>IF($F83&gt;4,0,"NA")</f>
        <v>NA</v>
      </c>
      <c r="AP83" s="8" t="str">
        <f>IF(COUNTIF(AJ83:AO83,"NA")&lt;6,IF(AO83&gt;0,6,IF(AN83&gt;0,5,IF(AM83&gt;0,4,IF(AL83&gt;0,3,IF(AK83&gt;0,2,IF(AJ83&gt;0,1,IF(COUNTIF(AJ83:AO83,0)=6,0))))))),"NA")</f>
        <v>NA</v>
      </c>
      <c r="AQ83" s="8" t="str">
        <f>IF($F83&gt;5,0,"NA")</f>
        <v>NA</v>
      </c>
      <c r="AR83" s="8" t="str">
        <f>IF($F83&gt;5,0,"NA")</f>
        <v>NA</v>
      </c>
      <c r="AS83" s="8" t="str">
        <f>IF($F83&gt;5,0,"NA")</f>
        <v>NA</v>
      </c>
      <c r="AT83" s="8" t="str">
        <f>IF($F83&gt;5,0,"NA")</f>
        <v>NA</v>
      </c>
      <c r="AU83" s="8" t="str">
        <f>IF($F83&gt;5,0,"NA")</f>
        <v>NA</v>
      </c>
      <c r="AV83" s="8" t="str">
        <f>IF($F83&gt;5,0,"NA")</f>
        <v>NA</v>
      </c>
      <c r="AW83" s="8" t="str">
        <f>IF(COUNTIF(AQ83:AV83,"NA")&lt;6,IF(AV83&gt;0,6,IF(AU83&gt;0,5,IF(AT83&gt;0,4,IF(AS83&gt;0,3,IF(AR83&gt;0,2,IF(AQ83&gt;0,1,IF(COUNTIF(AQ83:AV83,0)=6,0))))))),"NA")</f>
        <v>NA</v>
      </c>
      <c r="AZ83" s="8">
        <f>MAX(N83,U83,AB83,AI83,AP83,AW83)</f>
        <v>4</v>
      </c>
      <c r="BA83" s="6" t="str">
        <f>IF(OR(AZ83=4,AZ83=5),"E",IF(OR(AZ83=3),"M","L"))</f>
        <v>E</v>
      </c>
      <c r="BB83" s="6">
        <f>SUM(H83,O83,V83,AC83,AJ83,AQ83)</f>
        <v>0</v>
      </c>
      <c r="BC83" s="6">
        <f>SUM(I83,P83,W83,AD83,AK83,AR83)</f>
        <v>0</v>
      </c>
      <c r="BD83" s="6">
        <f>SUM(J83,Q83,X83,AE83,AL83,AS83)</f>
        <v>1</v>
      </c>
      <c r="BE83" s="6">
        <f>SUM(K83,R83,Y83,AF83,AM83,AT83)</f>
        <v>1</v>
      </c>
      <c r="BF83" s="6">
        <f>SUM(L83,S83,Z83,AG83,AN83,AU83)</f>
        <v>0</v>
      </c>
      <c r="BG83" s="6">
        <f>SUM(M83,T83,AA83,AH83,AO83,AV83)</f>
        <v>0</v>
      </c>
      <c r="BH83" s="6">
        <f>SUM(BB83:BG83)</f>
        <v>2</v>
      </c>
      <c r="BI83" s="6">
        <f>IF(BH83=0,"NA",1*(BB83/SUM(BB83:BG83))+2*(BC83/SUM(BB83:BG83))+3*(BD83/SUM(BB83:BG83))+4*(BE83/SUM(BB83:BG83))+5*(BF83/SUM(BB83:BG83))+6*(BG83/SUM(BB83:BG83)))</f>
        <v>3.5</v>
      </c>
      <c r="BJ83" s="6">
        <f>SUM(H83:M83,O83:T83,V83:AA83,AC83:AH83,AJ83:AO83,AQ83:AV83)-AX83</f>
        <v>2</v>
      </c>
      <c r="BK83" s="6">
        <f>BE83+(BF83-AX83)</f>
        <v>1</v>
      </c>
      <c r="BL83" s="6">
        <f>BF83-AX83</f>
        <v>0</v>
      </c>
      <c r="BM83" s="6" t="s">
        <v>128</v>
      </c>
      <c r="BN83" s="6">
        <v>57</v>
      </c>
      <c r="BO83" s="10">
        <v>42241</v>
      </c>
      <c r="BP83" s="6" t="s">
        <v>131</v>
      </c>
      <c r="BQ83" s="10">
        <v>42241</v>
      </c>
    </row>
    <row r="84" spans="1:71" x14ac:dyDescent="0.25">
      <c r="A84" s="7" t="s">
        <v>55</v>
      </c>
      <c r="B84" s="8" t="s">
        <v>52</v>
      </c>
      <c r="C84" s="8" t="s">
        <v>52</v>
      </c>
      <c r="D84" s="9" t="s">
        <v>133</v>
      </c>
      <c r="E84" s="8">
        <v>6</v>
      </c>
      <c r="F84" s="8">
        <v>2</v>
      </c>
      <c r="G84" s="8">
        <v>1</v>
      </c>
      <c r="H84" s="8">
        <v>0</v>
      </c>
      <c r="I84" s="8">
        <v>0</v>
      </c>
      <c r="J84" s="8">
        <v>1</v>
      </c>
      <c r="K84" s="8">
        <v>0</v>
      </c>
      <c r="L84" s="8">
        <v>0</v>
      </c>
      <c r="M84" s="8">
        <v>0</v>
      </c>
      <c r="N84" s="8">
        <f>IF(COUNTBLANK(H84:M84)&lt;6,IF(M84&gt;0,6,IF(L84&gt;0,5,IF(K84&gt;0,4,IF(J84&gt;0,3,IF(I84&gt;0,2,IF(H84&gt;0,1)))))),"NA")</f>
        <v>3</v>
      </c>
      <c r="O84" s="8">
        <f>IF($F84&gt;1,0,"NA")</f>
        <v>0</v>
      </c>
      <c r="P84" s="8">
        <f>IF($F84&gt;1,0,"NA")</f>
        <v>0</v>
      </c>
      <c r="Q84" s="8">
        <f>IF($F84&gt;1,0,"NA")</f>
        <v>0</v>
      </c>
      <c r="R84" s="8">
        <f>IF($F84&gt;1,0,"NA")</f>
        <v>0</v>
      </c>
      <c r="S84" s="8">
        <f>IF($F84&gt;1,0,"NA")</f>
        <v>0</v>
      </c>
      <c r="T84" s="8">
        <f>IF($F84&gt;1,0,"NA")</f>
        <v>0</v>
      </c>
      <c r="U84" s="8">
        <f>IF(COUNTIF(O84:T84,"NA")&lt;6,IF(T84&gt;0,6,IF(S84&gt;0,5,IF(R84&gt;0,4,IF(Q84&gt;0,3,IF(P84&gt;0,2,IF(O84&gt;0,1,IF(COUNTIF(O84:T84,0)=6,0))))))),"NA")</f>
        <v>0</v>
      </c>
      <c r="V84" s="8" t="str">
        <f>IF($F84&gt;2,0,"NA")</f>
        <v>NA</v>
      </c>
      <c r="W84" s="8" t="str">
        <f>IF($F84&gt;2,0,"NA")</f>
        <v>NA</v>
      </c>
      <c r="X84" s="8" t="str">
        <f>IF($F84&gt;2,0,"NA")</f>
        <v>NA</v>
      </c>
      <c r="Y84" s="8" t="str">
        <f>IF($F84&gt;2,0,"NA")</f>
        <v>NA</v>
      </c>
      <c r="Z84" s="8" t="str">
        <f>IF($F84&gt;2,0,"NA")</f>
        <v>NA</v>
      </c>
      <c r="AA84" s="8" t="str">
        <f>IF($F84&gt;2,0,"NA")</f>
        <v>NA</v>
      </c>
      <c r="AB84" s="8" t="str">
        <f>IF(COUNTIF(V84:AA84,"NA")&lt;6,IF(AA84&gt;0,6,IF(Z84&gt;0,5,IF(Y84&gt;0,4,IF(X84&gt;0,3,IF(W84&gt;0,2,IF(V84&gt;0,1,IF(COUNTIF(V84:AA84,0)=6,0))))))),"NA")</f>
        <v>NA</v>
      </c>
      <c r="AC84" s="8" t="str">
        <f>IF($F84&gt;3,0,"NA")</f>
        <v>NA</v>
      </c>
      <c r="AD84" s="8" t="str">
        <f>IF($F84&gt;3,0,"NA")</f>
        <v>NA</v>
      </c>
      <c r="AE84" s="8" t="str">
        <f>IF($F84&gt;3,0,"NA")</f>
        <v>NA</v>
      </c>
      <c r="AF84" s="8" t="str">
        <f>IF($F84&gt;3,0,"NA")</f>
        <v>NA</v>
      </c>
      <c r="AG84" s="8" t="str">
        <f>IF($F84&gt;3,0,"NA")</f>
        <v>NA</v>
      </c>
      <c r="AH84" s="8" t="str">
        <f>IF($F84&gt;3,0,"NA")</f>
        <v>NA</v>
      </c>
      <c r="AI84" s="8" t="str">
        <f>IF(COUNTIF(AC84:AH84,"NA")&lt;6,IF(AH84&gt;0,6,IF(AG84&gt;0,5,IF(AF84&gt;0,4,IF(AE84&gt;0,3,IF(AD84&gt;0,2,IF(AC84&gt;0,1,IF(COUNTIF(AC84:AH84,0)=6,0))))))),"NA")</f>
        <v>NA</v>
      </c>
      <c r="AJ84" s="8" t="str">
        <f>IF($F84&gt;4,0,"NA")</f>
        <v>NA</v>
      </c>
      <c r="AK84" s="8" t="str">
        <f>IF($F84&gt;4,0,"NA")</f>
        <v>NA</v>
      </c>
      <c r="AL84" s="8" t="str">
        <f>IF($F84&gt;4,0,"NA")</f>
        <v>NA</v>
      </c>
      <c r="AM84" s="8" t="str">
        <f>IF($F84&gt;4,0,"NA")</f>
        <v>NA</v>
      </c>
      <c r="AN84" s="8" t="str">
        <f>IF($F84&gt;4,0,"NA")</f>
        <v>NA</v>
      </c>
      <c r="AO84" s="8" t="str">
        <f>IF($F84&gt;4,0,"NA")</f>
        <v>NA</v>
      </c>
      <c r="AP84" s="8" t="str">
        <f>IF(COUNTIF(AJ84:AO84,"NA")&lt;6,IF(AO84&gt;0,6,IF(AN84&gt;0,5,IF(AM84&gt;0,4,IF(AL84&gt;0,3,IF(AK84&gt;0,2,IF(AJ84&gt;0,1,IF(COUNTIF(AJ84:AO84,0)=6,0))))))),"NA")</f>
        <v>NA</v>
      </c>
      <c r="AQ84" s="8" t="str">
        <f>IF($F84&gt;5,0,"NA")</f>
        <v>NA</v>
      </c>
      <c r="AR84" s="8" t="str">
        <f>IF($F84&gt;5,0,"NA")</f>
        <v>NA</v>
      </c>
      <c r="AS84" s="8" t="str">
        <f>IF($F84&gt;5,0,"NA")</f>
        <v>NA</v>
      </c>
      <c r="AT84" s="8" t="str">
        <f>IF($F84&gt;5,0,"NA")</f>
        <v>NA</v>
      </c>
      <c r="AU84" s="8" t="str">
        <f>IF($F84&gt;5,0,"NA")</f>
        <v>NA</v>
      </c>
      <c r="AV84" s="8" t="str">
        <f>IF($F84&gt;5,0,"NA")</f>
        <v>NA</v>
      </c>
      <c r="AW84" s="8" t="str">
        <f>IF(COUNTIF(AQ84:AV84,"NA")&lt;6,IF(AV84&gt;0,6,IF(AU84&gt;0,5,IF(AT84&gt;0,4,IF(AS84&gt;0,3,IF(AR84&gt;0,2,IF(AQ84&gt;0,1,IF(COUNTIF(AQ84:AV84,0)=6,0))))))),"NA")</f>
        <v>NA</v>
      </c>
      <c r="AZ84" s="8">
        <f>MAX(N84,U84,AB84,AI84,AP84,AW84)</f>
        <v>3</v>
      </c>
      <c r="BA84" s="6" t="str">
        <f>IF(OR(AZ84=4,AZ84=5),"E",IF(OR(AZ84=3),"M","L"))</f>
        <v>M</v>
      </c>
      <c r="BB84" s="6">
        <f>SUM(H84,O84,V84,AC84,AJ84,AQ84)</f>
        <v>0</v>
      </c>
      <c r="BC84" s="6">
        <f>SUM(I84,P84,W84,AD84,AK84,AR84)</f>
        <v>0</v>
      </c>
      <c r="BD84" s="6">
        <f>SUM(J84,Q84,X84,AE84,AL84,AS84)</f>
        <v>1</v>
      </c>
      <c r="BE84" s="6">
        <f>SUM(K84,R84,Y84,AF84,AM84,AT84)</f>
        <v>0</v>
      </c>
      <c r="BF84" s="6">
        <f>SUM(L84,S84,Z84,AG84,AN84,AU84)</f>
        <v>0</v>
      </c>
      <c r="BG84" s="6">
        <f>SUM(M84,T84,AA84,AH84,AO84,AV84)</f>
        <v>0</v>
      </c>
      <c r="BH84" s="6">
        <f>SUM(BB84:BG84)</f>
        <v>1</v>
      </c>
      <c r="BI84" s="6">
        <f>IF(BH84=0,"NA",1*(BB84/SUM(BB84:BG84))+2*(BC84/SUM(BB84:BG84))+3*(BD84/SUM(BB84:BG84))+4*(BE84/SUM(BB84:BG84))+5*(BF84/SUM(BB84:BG84))+6*(BG84/SUM(BB84:BG84)))</f>
        <v>3</v>
      </c>
      <c r="BJ84" s="6">
        <f>SUM(H84:M84,O84:T84,V84:AA84,AC84:AH84,AJ84:AO84,AQ84:AV84)-AX84</f>
        <v>1</v>
      </c>
      <c r="BK84" s="6">
        <f>BE84+(BF84-AX84)</f>
        <v>0</v>
      </c>
      <c r="BL84" s="6">
        <f>BF84-AX84</f>
        <v>0</v>
      </c>
      <c r="BM84" s="6" t="s">
        <v>128</v>
      </c>
      <c r="BN84" s="6">
        <v>62</v>
      </c>
      <c r="BO84" s="10">
        <v>42242</v>
      </c>
      <c r="BP84" s="6" t="s">
        <v>51</v>
      </c>
      <c r="BQ84" s="10">
        <v>42242</v>
      </c>
    </row>
    <row r="85" spans="1:71" x14ac:dyDescent="0.25">
      <c r="A85" s="7" t="s">
        <v>132</v>
      </c>
      <c r="B85" s="8" t="s">
        <v>52</v>
      </c>
      <c r="C85" s="8" t="s">
        <v>52</v>
      </c>
      <c r="D85" s="9" t="s">
        <v>83</v>
      </c>
      <c r="E85" s="8">
        <v>5</v>
      </c>
      <c r="F85" s="8">
        <v>2</v>
      </c>
      <c r="G85" s="8">
        <v>1</v>
      </c>
      <c r="H85" s="8">
        <v>0</v>
      </c>
      <c r="I85" s="8">
        <v>0</v>
      </c>
      <c r="J85" s="8">
        <v>0</v>
      </c>
      <c r="K85" s="8">
        <v>1</v>
      </c>
      <c r="L85" s="8">
        <v>0</v>
      </c>
      <c r="M85" s="8">
        <v>0</v>
      </c>
      <c r="N85" s="8">
        <f>IF(COUNTBLANK(H85:M85)&lt;6,IF(M85&gt;0,6,IF(L85&gt;0,5,IF(K85&gt;0,4,IF(J85&gt;0,3,IF(I85&gt;0,2,IF(H85&gt;0,1)))))),"NA")</f>
        <v>4</v>
      </c>
      <c r="O85" s="8">
        <f>IF($F85&gt;1,0,"NA")</f>
        <v>0</v>
      </c>
      <c r="P85" s="8">
        <f>IF($F85&gt;1,0,"NA")</f>
        <v>0</v>
      </c>
      <c r="Q85" s="8">
        <f>IF($F85&gt;1,0,"NA")</f>
        <v>0</v>
      </c>
      <c r="R85" s="8">
        <f>IF($F85&gt;1,0,"NA")</f>
        <v>0</v>
      </c>
      <c r="S85" s="8">
        <f>IF($F85&gt;1,0,"NA")</f>
        <v>0</v>
      </c>
      <c r="T85" s="8">
        <f>IF($F85&gt;1,0,"NA")</f>
        <v>0</v>
      </c>
      <c r="U85" s="8">
        <f>IF(COUNTIF(O85:T85,"NA")&lt;6,IF(T85&gt;0,6,IF(S85&gt;0,5,IF(R85&gt;0,4,IF(Q85&gt;0,3,IF(P85&gt;0,2,IF(O85&gt;0,1,IF(COUNTIF(O85:T85,0)=6,0))))))),"NA")</f>
        <v>0</v>
      </c>
      <c r="V85" s="8" t="str">
        <f>IF($F85&gt;2,0,"NA")</f>
        <v>NA</v>
      </c>
      <c r="W85" s="8" t="str">
        <f>IF($F85&gt;2,0,"NA")</f>
        <v>NA</v>
      </c>
      <c r="X85" s="8" t="str">
        <f>IF($F85&gt;2,0,"NA")</f>
        <v>NA</v>
      </c>
      <c r="Y85" s="8" t="str">
        <f>IF($F85&gt;2,0,"NA")</f>
        <v>NA</v>
      </c>
      <c r="Z85" s="8" t="str">
        <f>IF($F85&gt;2,0,"NA")</f>
        <v>NA</v>
      </c>
      <c r="AA85" s="8" t="str">
        <f>IF($F85&gt;2,0,"NA")</f>
        <v>NA</v>
      </c>
      <c r="AB85" s="8" t="str">
        <f>IF(COUNTIF(V85:AA85,"NA")&lt;6,IF(AA85&gt;0,6,IF(Z85&gt;0,5,IF(Y85&gt;0,4,IF(X85&gt;0,3,IF(W85&gt;0,2,IF(V85&gt;0,1,IF(COUNTIF(V85:AA85,0)=6,0))))))),"NA")</f>
        <v>NA</v>
      </c>
      <c r="AC85" s="8" t="str">
        <f>IF($F85&gt;3,0,"NA")</f>
        <v>NA</v>
      </c>
      <c r="AD85" s="8" t="str">
        <f>IF($F85&gt;3,0,"NA")</f>
        <v>NA</v>
      </c>
      <c r="AE85" s="8" t="str">
        <f>IF($F85&gt;3,0,"NA")</f>
        <v>NA</v>
      </c>
      <c r="AF85" s="8" t="str">
        <f>IF($F85&gt;3,0,"NA")</f>
        <v>NA</v>
      </c>
      <c r="AG85" s="8" t="str">
        <f>IF($F85&gt;3,0,"NA")</f>
        <v>NA</v>
      </c>
      <c r="AH85" s="8" t="str">
        <f>IF($F85&gt;3,0,"NA")</f>
        <v>NA</v>
      </c>
      <c r="AI85" s="8" t="str">
        <f>IF(COUNTIF(AC85:AH85,"NA")&lt;6,IF(AH85&gt;0,6,IF(AG85&gt;0,5,IF(AF85&gt;0,4,IF(AE85&gt;0,3,IF(AD85&gt;0,2,IF(AC85&gt;0,1,IF(COUNTIF(AC85:AH85,0)=6,0))))))),"NA")</f>
        <v>NA</v>
      </c>
      <c r="AJ85" s="8" t="str">
        <f>IF($F85&gt;4,0,"NA")</f>
        <v>NA</v>
      </c>
      <c r="AK85" s="8" t="str">
        <f>IF($F85&gt;4,0,"NA")</f>
        <v>NA</v>
      </c>
      <c r="AL85" s="8" t="str">
        <f>IF($F85&gt;4,0,"NA")</f>
        <v>NA</v>
      </c>
      <c r="AM85" s="8" t="str">
        <f>IF($F85&gt;4,0,"NA")</f>
        <v>NA</v>
      </c>
      <c r="AN85" s="8" t="str">
        <f>IF($F85&gt;4,0,"NA")</f>
        <v>NA</v>
      </c>
      <c r="AO85" s="8" t="str">
        <f>IF($F85&gt;4,0,"NA")</f>
        <v>NA</v>
      </c>
      <c r="AP85" s="8" t="str">
        <f>IF(COUNTIF(AJ85:AO85,"NA")&lt;6,IF(AO85&gt;0,6,IF(AN85&gt;0,5,IF(AM85&gt;0,4,IF(AL85&gt;0,3,IF(AK85&gt;0,2,IF(AJ85&gt;0,1,IF(COUNTIF(AJ85:AO85,0)=6,0))))))),"NA")</f>
        <v>NA</v>
      </c>
      <c r="AQ85" s="8" t="str">
        <f>IF($F85&gt;5,0,"NA")</f>
        <v>NA</v>
      </c>
      <c r="AR85" s="8" t="str">
        <f>IF($F85&gt;5,0,"NA")</f>
        <v>NA</v>
      </c>
      <c r="AS85" s="8" t="str">
        <f>IF($F85&gt;5,0,"NA")</f>
        <v>NA</v>
      </c>
      <c r="AT85" s="8" t="str">
        <f>IF($F85&gt;5,0,"NA")</f>
        <v>NA</v>
      </c>
      <c r="AU85" s="8" t="str">
        <f>IF($F85&gt;5,0,"NA")</f>
        <v>NA</v>
      </c>
      <c r="AV85" s="8" t="str">
        <f>IF($F85&gt;5,0,"NA")</f>
        <v>NA</v>
      </c>
      <c r="AW85" s="8" t="str">
        <f>IF(COUNTIF(AQ85:AV85,"NA")&lt;6,IF(AV85&gt;0,6,IF(AU85&gt;0,5,IF(AT85&gt;0,4,IF(AS85&gt;0,3,IF(AR85&gt;0,2,IF(AQ85&gt;0,1,IF(COUNTIF(AQ85:AV85,0)=6,0))))))),"NA")</f>
        <v>NA</v>
      </c>
      <c r="AZ85" s="8">
        <f>MAX(N85,U85,AB85,AI85,AP85,AW85)</f>
        <v>4</v>
      </c>
      <c r="BA85" s="6" t="str">
        <f>IF(OR(AZ85=4,AZ85=5),"E",IF(OR(AZ85=3),"M","L"))</f>
        <v>E</v>
      </c>
      <c r="BB85" s="6">
        <f>SUM(H85,O85,V85,AC85,AJ85,AQ85)</f>
        <v>0</v>
      </c>
      <c r="BC85" s="6">
        <f>SUM(I85,P85,W85,AD85,AK85,AR85)</f>
        <v>0</v>
      </c>
      <c r="BD85" s="6">
        <f>SUM(J85,Q85,X85,AE85,AL85,AS85)</f>
        <v>0</v>
      </c>
      <c r="BE85" s="6">
        <f>SUM(K85,R85,Y85,AF85,AM85,AT85)</f>
        <v>1</v>
      </c>
      <c r="BF85" s="6">
        <f>SUM(L85,S85,Z85,AG85,AN85,AU85)</f>
        <v>0</v>
      </c>
      <c r="BG85" s="6">
        <f>SUM(M85,T85,AA85,AH85,AO85,AV85)</f>
        <v>0</v>
      </c>
      <c r="BH85" s="6">
        <f>SUM(BB85:BG85)</f>
        <v>1</v>
      </c>
      <c r="BI85" s="6">
        <f>IF(BH85=0,"NA",1*(BB85/SUM(BB85:BG85))+2*(BC85/SUM(BB85:BG85))+3*(BD85/SUM(BB85:BG85))+4*(BE85/SUM(BB85:BG85))+5*(BF85/SUM(BB85:BG85))+6*(BG85/SUM(BB85:BG85)))</f>
        <v>4</v>
      </c>
      <c r="BJ85" s="6">
        <f>SUM(H85:M85,O85:T85,V85:AA85,AC85:AH85,AJ85:AO85,AQ85:AV85)-AX85</f>
        <v>1</v>
      </c>
      <c r="BK85" s="6">
        <f>BE85+(BF85-AX85)</f>
        <v>1</v>
      </c>
      <c r="BL85" s="6">
        <f>BF85-AX85</f>
        <v>0</v>
      </c>
      <c r="BM85" s="6" t="s">
        <v>128</v>
      </c>
      <c r="BN85" s="6">
        <v>58</v>
      </c>
      <c r="BO85" s="10">
        <v>42242</v>
      </c>
      <c r="BP85" s="6" t="s">
        <v>58</v>
      </c>
      <c r="BQ85" s="10">
        <v>42242</v>
      </c>
    </row>
    <row r="86" spans="1:71" x14ac:dyDescent="0.25">
      <c r="A86" s="7" t="s">
        <v>134</v>
      </c>
      <c r="B86" s="8" t="s">
        <v>52</v>
      </c>
      <c r="C86" s="8" t="s">
        <v>52</v>
      </c>
      <c r="D86" s="9" t="s">
        <v>67</v>
      </c>
      <c r="E86" s="8">
        <v>3</v>
      </c>
      <c r="F86" s="8">
        <v>1</v>
      </c>
      <c r="G86" s="8">
        <v>0</v>
      </c>
      <c r="H86" s="8">
        <v>1</v>
      </c>
      <c r="I86" s="8">
        <v>0</v>
      </c>
      <c r="J86" s="8">
        <v>0</v>
      </c>
      <c r="K86" s="8">
        <v>1</v>
      </c>
      <c r="L86" s="8">
        <v>0</v>
      </c>
      <c r="M86" s="8">
        <v>0</v>
      </c>
      <c r="N86" s="8">
        <f>IF(COUNTBLANK(H86:M86)&lt;6,IF(M86&gt;0,6,IF(L86&gt;0,5,IF(K86&gt;0,4,IF(J86&gt;0,3,IF(I86&gt;0,2,IF(H86&gt;0,1)))))),"NA")</f>
        <v>4</v>
      </c>
      <c r="O86" s="8" t="str">
        <f>IF($F86&gt;1,0,"NA")</f>
        <v>NA</v>
      </c>
      <c r="P86" s="8" t="str">
        <f>IF($F86&gt;1,0,"NA")</f>
        <v>NA</v>
      </c>
      <c r="Q86" s="8" t="str">
        <f>IF($F86&gt;1,0,"NA")</f>
        <v>NA</v>
      </c>
      <c r="R86" s="8" t="str">
        <f>IF($F86&gt;1,0,"NA")</f>
        <v>NA</v>
      </c>
      <c r="S86" s="8" t="str">
        <f>IF($F86&gt;1,0,"NA")</f>
        <v>NA</v>
      </c>
      <c r="T86" s="8" t="str">
        <f>IF($F86&gt;1,0,"NA")</f>
        <v>NA</v>
      </c>
      <c r="U86" s="8" t="str">
        <f>IF(COUNTIF(O86:T86,"NA")&lt;6,IF(T86&gt;0,6,IF(S86&gt;0,5,IF(R86&gt;0,4,IF(Q86&gt;0,3,IF(P86&gt;0,2,IF(O86&gt;0,1,IF(COUNTIF(O86:T86,0)=6,0))))))),"NA")</f>
        <v>NA</v>
      </c>
      <c r="V86" s="8" t="str">
        <f>IF($F86&gt;2,0,"NA")</f>
        <v>NA</v>
      </c>
      <c r="W86" s="8" t="str">
        <f>IF($F86&gt;2,0,"NA")</f>
        <v>NA</v>
      </c>
      <c r="X86" s="8" t="str">
        <f>IF($F86&gt;2,0,"NA")</f>
        <v>NA</v>
      </c>
      <c r="Y86" s="8" t="str">
        <f>IF($F86&gt;2,0,"NA")</f>
        <v>NA</v>
      </c>
      <c r="Z86" s="8" t="str">
        <f>IF($F86&gt;2,0,"NA")</f>
        <v>NA</v>
      </c>
      <c r="AA86" s="8" t="str">
        <f>IF($F86&gt;2,0,"NA")</f>
        <v>NA</v>
      </c>
      <c r="AB86" s="8" t="str">
        <f>IF(COUNTIF(V86:AA86,"NA")&lt;6,IF(AA86&gt;0,6,IF(Z86&gt;0,5,IF(Y86&gt;0,4,IF(X86&gt;0,3,IF(W86&gt;0,2,IF(V86&gt;0,1,IF(COUNTIF(V86:AA86,0)=6,0))))))),"NA")</f>
        <v>NA</v>
      </c>
      <c r="AC86" s="8" t="str">
        <f>IF($F86&gt;3,0,"NA")</f>
        <v>NA</v>
      </c>
      <c r="AD86" s="8" t="str">
        <f>IF($F86&gt;3,0,"NA")</f>
        <v>NA</v>
      </c>
      <c r="AE86" s="8" t="str">
        <f>IF($F86&gt;3,0,"NA")</f>
        <v>NA</v>
      </c>
      <c r="AF86" s="8" t="str">
        <f>IF($F86&gt;3,0,"NA")</f>
        <v>NA</v>
      </c>
      <c r="AG86" s="8" t="str">
        <f>IF($F86&gt;3,0,"NA")</f>
        <v>NA</v>
      </c>
      <c r="AH86" s="8" t="str">
        <f>IF($F86&gt;3,0,"NA")</f>
        <v>NA</v>
      </c>
      <c r="AI86" s="8" t="str">
        <f>IF(COUNTIF(AC86:AH86,"NA")&lt;6,IF(AH86&gt;0,6,IF(AG86&gt;0,5,IF(AF86&gt;0,4,IF(AE86&gt;0,3,IF(AD86&gt;0,2,IF(AC86&gt;0,1,IF(COUNTIF(AC86:AH86,0)=6,0))))))),"NA")</f>
        <v>NA</v>
      </c>
      <c r="AJ86" s="8" t="str">
        <f>IF($F86&gt;4,0,"NA")</f>
        <v>NA</v>
      </c>
      <c r="AK86" s="8" t="str">
        <f>IF($F86&gt;4,0,"NA")</f>
        <v>NA</v>
      </c>
      <c r="AL86" s="8" t="str">
        <f>IF($F86&gt;4,0,"NA")</f>
        <v>NA</v>
      </c>
      <c r="AM86" s="8" t="str">
        <f>IF($F86&gt;4,0,"NA")</f>
        <v>NA</v>
      </c>
      <c r="AN86" s="8" t="str">
        <f>IF($F86&gt;4,0,"NA")</f>
        <v>NA</v>
      </c>
      <c r="AO86" s="8" t="str">
        <f>IF($F86&gt;4,0,"NA")</f>
        <v>NA</v>
      </c>
      <c r="AP86" s="8" t="str">
        <f>IF(COUNTIF(AJ86:AO86,"NA")&lt;6,IF(AO86&gt;0,6,IF(AN86&gt;0,5,IF(AM86&gt;0,4,IF(AL86&gt;0,3,IF(AK86&gt;0,2,IF(AJ86&gt;0,1,IF(COUNTIF(AJ86:AO86,0)=6,0))))))),"NA")</f>
        <v>NA</v>
      </c>
      <c r="AQ86" s="8" t="str">
        <f>IF($F86&gt;5,0,"NA")</f>
        <v>NA</v>
      </c>
      <c r="AR86" s="8" t="str">
        <f>IF($F86&gt;5,0,"NA")</f>
        <v>NA</v>
      </c>
      <c r="AS86" s="8" t="str">
        <f>IF($F86&gt;5,0,"NA")</f>
        <v>NA</v>
      </c>
      <c r="AT86" s="8" t="str">
        <f>IF($F86&gt;5,0,"NA")</f>
        <v>NA</v>
      </c>
      <c r="AU86" s="8" t="str">
        <f>IF($F86&gt;5,0,"NA")</f>
        <v>NA</v>
      </c>
      <c r="AV86" s="8" t="str">
        <f>IF($F86&gt;5,0,"NA")</f>
        <v>NA</v>
      </c>
      <c r="AW86" s="8" t="str">
        <f>IF(COUNTIF(AQ86:AV86,"NA")&lt;6,IF(AV86&gt;0,6,IF(AU86&gt;0,5,IF(AT86&gt;0,4,IF(AS86&gt;0,3,IF(AR86&gt;0,2,IF(AQ86&gt;0,1,IF(COUNTIF(AQ86:AV86,0)=6,0))))))),"NA")</f>
        <v>NA</v>
      </c>
      <c r="AZ86" s="8">
        <f>MAX(N86,U86,AB86,AI86,AP86,AW86)</f>
        <v>4</v>
      </c>
      <c r="BA86" s="6" t="str">
        <f>IF(OR(AZ86=4,AZ86=5),"E",IF(OR(AZ86=3),"M","L"))</f>
        <v>E</v>
      </c>
      <c r="BB86" s="6">
        <f>SUM(H86,O86,V86,AC86,AJ86,AQ86)</f>
        <v>1</v>
      </c>
      <c r="BC86" s="6">
        <f>SUM(I86,P86,W86,AD86,AK86,AR86)</f>
        <v>0</v>
      </c>
      <c r="BD86" s="6">
        <f>SUM(J86,Q86,X86,AE86,AL86,AS86)</f>
        <v>0</v>
      </c>
      <c r="BE86" s="6">
        <f>SUM(K86,R86,Y86,AF86,AM86,AT86)</f>
        <v>1</v>
      </c>
      <c r="BF86" s="6">
        <f>SUM(L86,S86,Z86,AG86,AN86,AU86)</f>
        <v>0</v>
      </c>
      <c r="BG86" s="6">
        <f>SUM(M86,T86,AA86,AH86,AO86,AV86)</f>
        <v>0</v>
      </c>
      <c r="BH86" s="6">
        <f>SUM(BB86:BG86)</f>
        <v>2</v>
      </c>
      <c r="BI86" s="6">
        <f>IF(BH86=0,"NA",1*(BB86/SUM(BB86:BG86))+2*(BC86/SUM(BB86:BG86))+3*(BD86/SUM(BB86:BG86))+4*(BE86/SUM(BB86:BG86))+5*(BF86/SUM(BB86:BG86))+6*(BG86/SUM(BB86:BG86)))</f>
        <v>2.5</v>
      </c>
      <c r="BJ86" s="6">
        <f>SUM(H86:M86,O86:T86,V86:AA86,AC86:AH86,AJ86:AO86,AQ86:AV86)-AX86</f>
        <v>2</v>
      </c>
      <c r="BK86" s="6">
        <f>BE86+(BF86-AX86)</f>
        <v>1</v>
      </c>
      <c r="BL86" s="6">
        <f>BF86-AX86</f>
        <v>0</v>
      </c>
      <c r="BM86" s="6" t="s">
        <v>128</v>
      </c>
      <c r="BN86" s="6">
        <v>61</v>
      </c>
      <c r="BO86" s="10">
        <v>42242</v>
      </c>
      <c r="BP86" s="6" t="s">
        <v>62</v>
      </c>
      <c r="BQ86" s="10">
        <v>42242</v>
      </c>
    </row>
    <row r="87" spans="1:71" x14ac:dyDescent="0.25">
      <c r="A87" s="7" t="s">
        <v>69</v>
      </c>
      <c r="B87" s="8" t="s">
        <v>64</v>
      </c>
      <c r="C87" s="8" t="s">
        <v>64</v>
      </c>
      <c r="D87" s="9" t="s">
        <v>85</v>
      </c>
      <c r="E87" s="8">
        <v>4</v>
      </c>
      <c r="F87" s="8">
        <v>2</v>
      </c>
      <c r="G87" s="8">
        <v>1</v>
      </c>
      <c r="H87" s="8">
        <v>0</v>
      </c>
      <c r="I87" s="8">
        <v>0</v>
      </c>
      <c r="J87" s="8">
        <v>1</v>
      </c>
      <c r="K87" s="8">
        <v>0</v>
      </c>
      <c r="L87" s="8">
        <v>0</v>
      </c>
      <c r="M87" s="8">
        <v>0</v>
      </c>
      <c r="N87" s="8">
        <f>IF(COUNTBLANK(H87:M87)&lt;6,IF(M87&gt;0,6,IF(L87&gt;0,5,IF(K87&gt;0,4,IF(J87&gt;0,3,IF(I87&gt;0,2,IF(H87&gt;0,1)))))),"NA")</f>
        <v>3</v>
      </c>
      <c r="O87" s="8">
        <f>IF($F87&gt;1,0,"NA")</f>
        <v>0</v>
      </c>
      <c r="P87" s="8">
        <f>IF($F87&gt;1,0,"NA")</f>
        <v>0</v>
      </c>
      <c r="Q87" s="8">
        <f>IF($F87&gt;1,0,"NA")</f>
        <v>0</v>
      </c>
      <c r="R87" s="8">
        <f>IF($F87&gt;1,0,"NA")</f>
        <v>0</v>
      </c>
      <c r="S87" s="8">
        <f>IF($F87&gt;1,0,"NA")</f>
        <v>0</v>
      </c>
      <c r="T87" s="8">
        <f>IF($F87&gt;1,0,"NA")</f>
        <v>0</v>
      </c>
      <c r="U87" s="8">
        <f>IF(COUNTIF(O87:T87,"NA")&lt;6,IF(T87&gt;0,6,IF(S87&gt;0,5,IF(R87&gt;0,4,IF(Q87&gt;0,3,IF(P87&gt;0,2,IF(O87&gt;0,1,IF(COUNTIF(O87:T87,0)=6,0))))))),"NA")</f>
        <v>0</v>
      </c>
      <c r="V87" s="8" t="str">
        <f>IF($F87&gt;2,0,"NA")</f>
        <v>NA</v>
      </c>
      <c r="W87" s="8" t="str">
        <f>IF($F87&gt;2,0,"NA")</f>
        <v>NA</v>
      </c>
      <c r="X87" s="8" t="str">
        <f>IF($F87&gt;2,0,"NA")</f>
        <v>NA</v>
      </c>
      <c r="Y87" s="8" t="str">
        <f>IF($F87&gt;2,0,"NA")</f>
        <v>NA</v>
      </c>
      <c r="Z87" s="8" t="str">
        <f>IF($F87&gt;2,0,"NA")</f>
        <v>NA</v>
      </c>
      <c r="AA87" s="8" t="str">
        <f>IF($F87&gt;2,0,"NA")</f>
        <v>NA</v>
      </c>
      <c r="AB87" s="8" t="str">
        <f>IF(COUNTIF(V87:AA87,"NA")&lt;6,IF(AA87&gt;0,6,IF(Z87&gt;0,5,IF(Y87&gt;0,4,IF(X87&gt;0,3,IF(W87&gt;0,2,IF(V87&gt;0,1,IF(COUNTIF(V87:AA87,0)=6,0))))))),"NA")</f>
        <v>NA</v>
      </c>
      <c r="AC87" s="8" t="str">
        <f>IF($F87&gt;3,0,"NA")</f>
        <v>NA</v>
      </c>
      <c r="AD87" s="8" t="str">
        <f>IF($F87&gt;3,0,"NA")</f>
        <v>NA</v>
      </c>
      <c r="AE87" s="8" t="str">
        <f>IF($F87&gt;3,0,"NA")</f>
        <v>NA</v>
      </c>
      <c r="AF87" s="8" t="str">
        <f>IF($F87&gt;3,0,"NA")</f>
        <v>NA</v>
      </c>
      <c r="AG87" s="8" t="str">
        <f>IF($F87&gt;3,0,"NA")</f>
        <v>NA</v>
      </c>
      <c r="AH87" s="8" t="str">
        <f>IF($F87&gt;3,0,"NA")</f>
        <v>NA</v>
      </c>
      <c r="AI87" s="8" t="str">
        <f>IF(COUNTIF(AC87:AH87,"NA")&lt;6,IF(AH87&gt;0,6,IF(AG87&gt;0,5,IF(AF87&gt;0,4,IF(AE87&gt;0,3,IF(AD87&gt;0,2,IF(AC87&gt;0,1,IF(COUNTIF(AC87:AH87,0)=6,0))))))),"NA")</f>
        <v>NA</v>
      </c>
      <c r="AJ87" s="8" t="str">
        <f>IF($F87&gt;4,0,"NA")</f>
        <v>NA</v>
      </c>
      <c r="AK87" s="8" t="str">
        <f>IF($F87&gt;4,0,"NA")</f>
        <v>NA</v>
      </c>
      <c r="AL87" s="8" t="str">
        <f>IF($F87&gt;4,0,"NA")</f>
        <v>NA</v>
      </c>
      <c r="AM87" s="8" t="str">
        <f>IF($F87&gt;4,0,"NA")</f>
        <v>NA</v>
      </c>
      <c r="AN87" s="8" t="str">
        <f>IF($F87&gt;4,0,"NA")</f>
        <v>NA</v>
      </c>
      <c r="AO87" s="8" t="str">
        <f>IF($F87&gt;4,0,"NA")</f>
        <v>NA</v>
      </c>
      <c r="AP87" s="8" t="str">
        <f>IF(COUNTIF(AJ87:AO87,"NA")&lt;6,IF(AO87&gt;0,6,IF(AN87&gt;0,5,IF(AM87&gt;0,4,IF(AL87&gt;0,3,IF(AK87&gt;0,2,IF(AJ87&gt;0,1,IF(COUNTIF(AJ87:AO87,0)=6,0))))))),"NA")</f>
        <v>NA</v>
      </c>
      <c r="AQ87" s="8" t="str">
        <f>IF($F87&gt;5,0,"NA")</f>
        <v>NA</v>
      </c>
      <c r="AR87" s="8" t="str">
        <f>IF($F87&gt;5,0,"NA")</f>
        <v>NA</v>
      </c>
      <c r="AS87" s="8" t="str">
        <f>IF($F87&gt;5,0,"NA")</f>
        <v>NA</v>
      </c>
      <c r="AT87" s="8" t="str">
        <f>IF($F87&gt;5,0,"NA")</f>
        <v>NA</v>
      </c>
      <c r="AU87" s="8" t="str">
        <f>IF($F87&gt;5,0,"NA")</f>
        <v>NA</v>
      </c>
      <c r="AV87" s="8" t="str">
        <f>IF($F87&gt;5,0,"NA")</f>
        <v>NA</v>
      </c>
      <c r="AW87" s="8" t="str">
        <f>IF(COUNTIF(AQ87:AV87,"NA")&lt;6,IF(AV87&gt;0,6,IF(AU87&gt;0,5,IF(AT87&gt;0,4,IF(AS87&gt;0,3,IF(AR87&gt;0,2,IF(AQ87&gt;0,1,IF(COUNTIF(AQ87:AV87,0)=6,0))))))),"NA")</f>
        <v>NA</v>
      </c>
      <c r="AZ87" s="8">
        <f>MAX(N87,U87,AB87,AI87,AP87,AW87)</f>
        <v>3</v>
      </c>
      <c r="BA87" s="6" t="str">
        <f>IF(OR(AZ87=4,AZ87=5),"E",IF(OR(AZ87=3),"M","L"))</f>
        <v>M</v>
      </c>
      <c r="BB87" s="6">
        <f>SUM(H87,O87,V87,AC87,AJ87,AQ87)</f>
        <v>0</v>
      </c>
      <c r="BC87" s="6">
        <f>SUM(I87,P87,W87,AD87,AK87,AR87)</f>
        <v>0</v>
      </c>
      <c r="BD87" s="6">
        <f>SUM(J87,Q87,X87,AE87,AL87,AS87)</f>
        <v>1</v>
      </c>
      <c r="BE87" s="6">
        <f>SUM(K87,R87,Y87,AF87,AM87,AT87)</f>
        <v>0</v>
      </c>
      <c r="BF87" s="6">
        <f>SUM(L87,S87,Z87,AG87,AN87,AU87)</f>
        <v>0</v>
      </c>
      <c r="BG87" s="6">
        <f>SUM(M87,T87,AA87,AH87,AO87,AV87)</f>
        <v>0</v>
      </c>
      <c r="BH87" s="6">
        <f>SUM(BB87:BG87)</f>
        <v>1</v>
      </c>
      <c r="BI87" s="6">
        <f>IF(BH87=0,"NA",1*(BB87/SUM(BB87:BG87))+2*(BC87/SUM(BB87:BG87))+3*(BD87/SUM(BB87:BG87))+4*(BE87/SUM(BB87:BG87))+5*(BF87/SUM(BB87:BG87))+6*(BG87/SUM(BB87:BG87)))</f>
        <v>3</v>
      </c>
      <c r="BJ87" s="6">
        <f>SUM(H87:M87,O87:T87,V87:AA87,AC87:AH87,AJ87:AO87,AQ87:AV87)-AX87</f>
        <v>1</v>
      </c>
      <c r="BK87" s="6">
        <f>BE87+(BF87-AX87)</f>
        <v>0</v>
      </c>
      <c r="BL87" s="6">
        <f>BF87-AX87</f>
        <v>0</v>
      </c>
      <c r="BM87" s="6" t="s">
        <v>145</v>
      </c>
      <c r="BN87" s="6">
        <v>86</v>
      </c>
      <c r="BO87" s="10">
        <v>42242</v>
      </c>
      <c r="BP87" s="6" t="s">
        <v>58</v>
      </c>
      <c r="BQ87" s="10">
        <v>42242</v>
      </c>
    </row>
    <row r="88" spans="1:71" x14ac:dyDescent="0.25">
      <c r="A88" s="7" t="s">
        <v>121</v>
      </c>
      <c r="B88" s="8" t="s">
        <v>146</v>
      </c>
      <c r="C88" s="8" t="s">
        <v>146</v>
      </c>
      <c r="D88" s="9" t="s">
        <v>147</v>
      </c>
      <c r="E88" s="8">
        <v>9</v>
      </c>
      <c r="F88" s="8">
        <v>3</v>
      </c>
      <c r="G88" s="8">
        <v>1</v>
      </c>
      <c r="H88" s="8">
        <v>0</v>
      </c>
      <c r="I88" s="8">
        <v>0</v>
      </c>
      <c r="J88" s="8">
        <v>1</v>
      </c>
      <c r="K88" s="8">
        <v>0</v>
      </c>
      <c r="L88" s="8">
        <v>0</v>
      </c>
      <c r="M88" s="8">
        <v>0</v>
      </c>
      <c r="N88" s="8">
        <f>IF(COUNTBLANK(H88:M88)&lt;6,IF(M88&gt;0,6,IF(L88&gt;0,5,IF(K88&gt;0,4,IF(J88&gt;0,3,IF(I88&gt;0,2,IF(H88&gt;0,1)))))),"NA")</f>
        <v>3</v>
      </c>
      <c r="O88" s="8">
        <f>IF($F88&gt;1,0,"NA")</f>
        <v>0</v>
      </c>
      <c r="P88" s="8">
        <f>IF($F88&gt;1,0,"NA")</f>
        <v>0</v>
      </c>
      <c r="Q88" s="8">
        <v>1</v>
      </c>
      <c r="R88" s="8">
        <f>IF($F88&gt;1,0,"NA")</f>
        <v>0</v>
      </c>
      <c r="S88" s="8">
        <f>IF($F88&gt;1,0,"NA")</f>
        <v>0</v>
      </c>
      <c r="T88" s="8">
        <f>IF($F88&gt;1,0,"NA")</f>
        <v>0</v>
      </c>
      <c r="U88" s="8">
        <f>IF(COUNTIF(O88:T88,"NA")&lt;6,IF(T88&gt;0,6,IF(S88&gt;0,5,IF(R88&gt;0,4,IF(Q88&gt;0,3,IF(P88&gt;0,2,IF(O88&gt;0,1,IF(COUNTIF(O88:T88,0)=6,0))))))),"NA")</f>
        <v>3</v>
      </c>
      <c r="V88" s="8">
        <f>IF($F88&gt;2,0,"NA")</f>
        <v>0</v>
      </c>
      <c r="W88" s="8">
        <f>IF($F88&gt;2,0,"NA")</f>
        <v>0</v>
      </c>
      <c r="X88" s="8">
        <f>IF($F88&gt;2,0,"NA")</f>
        <v>0</v>
      </c>
      <c r="Y88" s="8">
        <f>IF($F88&gt;2,0,"NA")</f>
        <v>0</v>
      </c>
      <c r="Z88" s="8">
        <f>IF($F88&gt;2,0,"NA")</f>
        <v>0</v>
      </c>
      <c r="AA88" s="8">
        <f>IF($F88&gt;2,0,"NA")</f>
        <v>0</v>
      </c>
      <c r="AB88" s="8">
        <f>IF(COUNTIF(V88:AA88,"NA")&lt;6,IF(AA88&gt;0,6,IF(Z88&gt;0,5,IF(Y88&gt;0,4,IF(X88&gt;0,3,IF(W88&gt;0,2,IF(V88&gt;0,1,IF(COUNTIF(V88:AA88,0)=6,0))))))),"NA")</f>
        <v>0</v>
      </c>
      <c r="AC88" s="8" t="str">
        <f>IF($F88&gt;3,0,"NA")</f>
        <v>NA</v>
      </c>
      <c r="AD88" s="8" t="str">
        <f>IF($F88&gt;3,0,"NA")</f>
        <v>NA</v>
      </c>
      <c r="AE88" s="8" t="str">
        <f>IF($F88&gt;3,0,"NA")</f>
        <v>NA</v>
      </c>
      <c r="AF88" s="8" t="str">
        <f>IF($F88&gt;3,0,"NA")</f>
        <v>NA</v>
      </c>
      <c r="AG88" s="8" t="str">
        <f>IF($F88&gt;3,0,"NA")</f>
        <v>NA</v>
      </c>
      <c r="AH88" s="8" t="str">
        <f>IF($F88&gt;3,0,"NA")</f>
        <v>NA</v>
      </c>
      <c r="AI88" s="8" t="str">
        <f>IF(COUNTIF(AC88:AH88,"NA")&lt;6,IF(AH88&gt;0,6,IF(AG88&gt;0,5,IF(AF88&gt;0,4,IF(AE88&gt;0,3,IF(AD88&gt;0,2,IF(AC88&gt;0,1,IF(COUNTIF(AC88:AH88,0)=6,0))))))),"NA")</f>
        <v>NA</v>
      </c>
      <c r="AJ88" s="8" t="str">
        <f>IF($F88&gt;4,0,"NA")</f>
        <v>NA</v>
      </c>
      <c r="AK88" s="8" t="str">
        <f>IF($F88&gt;4,0,"NA")</f>
        <v>NA</v>
      </c>
      <c r="AL88" s="8" t="str">
        <f>IF($F88&gt;4,0,"NA")</f>
        <v>NA</v>
      </c>
      <c r="AM88" s="8" t="str">
        <f>IF($F88&gt;4,0,"NA")</f>
        <v>NA</v>
      </c>
      <c r="AN88" s="8" t="str">
        <f>IF($F88&gt;4,0,"NA")</f>
        <v>NA</v>
      </c>
      <c r="AO88" s="8" t="str">
        <f>IF($F88&gt;4,0,"NA")</f>
        <v>NA</v>
      </c>
      <c r="AP88" s="8" t="str">
        <f>IF(COUNTIF(AJ88:AO88,"NA")&lt;6,IF(AO88&gt;0,6,IF(AN88&gt;0,5,IF(AM88&gt;0,4,IF(AL88&gt;0,3,IF(AK88&gt;0,2,IF(AJ88&gt;0,1,IF(COUNTIF(AJ88:AO88,0)=6,0))))))),"NA")</f>
        <v>NA</v>
      </c>
      <c r="AQ88" s="8" t="str">
        <f>IF($F88&gt;5,0,"NA")</f>
        <v>NA</v>
      </c>
      <c r="AR88" s="8" t="str">
        <f>IF($F88&gt;5,0,"NA")</f>
        <v>NA</v>
      </c>
      <c r="AS88" s="8" t="str">
        <f>IF($F88&gt;5,0,"NA")</f>
        <v>NA</v>
      </c>
      <c r="AT88" s="8" t="str">
        <f>IF($F88&gt;5,0,"NA")</f>
        <v>NA</v>
      </c>
      <c r="AU88" s="8" t="str">
        <f>IF($F88&gt;5,0,"NA")</f>
        <v>NA</v>
      </c>
      <c r="AV88" s="8" t="str">
        <f>IF($F88&gt;5,0,"NA")</f>
        <v>NA</v>
      </c>
      <c r="AW88" s="8" t="str">
        <f>IF(COUNTIF(AQ88:AV88,"NA")&lt;6,IF(AV88&gt;0,6,IF(AU88&gt;0,5,IF(AT88&gt;0,4,IF(AS88&gt;0,3,IF(AR88&gt;0,2,IF(AQ88&gt;0,1,IF(COUNTIF(AQ88:AV88,0)=6,0))))))),"NA")</f>
        <v>NA</v>
      </c>
      <c r="AZ88" s="8">
        <f>MAX(N88,U88,AB88,AI88,AP88,AW88)</f>
        <v>3</v>
      </c>
      <c r="BA88" s="6" t="str">
        <f>IF(OR(AZ88=4,AZ88=5),"E",IF(OR(AZ88=3),"M","L"))</f>
        <v>M</v>
      </c>
      <c r="BB88" s="6">
        <f>SUM(H88,O88,V88,AC88,AJ88,AQ88)</f>
        <v>0</v>
      </c>
      <c r="BC88" s="6">
        <f>SUM(I88,P88,W88,AD88,AK88,AR88)</f>
        <v>0</v>
      </c>
      <c r="BD88" s="6">
        <f>SUM(J88,Q88,X88,AE88,AL88,AS88)</f>
        <v>2</v>
      </c>
      <c r="BE88" s="6">
        <f>SUM(K88,R88,Y88,AF88,AM88,AT88)</f>
        <v>0</v>
      </c>
      <c r="BF88" s="6">
        <f>SUM(L88,S88,Z88,AG88,AN88,AU88)</f>
        <v>0</v>
      </c>
      <c r="BG88" s="6">
        <f>SUM(M88,T88,AA88,AH88,AO88,AV88)</f>
        <v>0</v>
      </c>
      <c r="BH88" s="6">
        <f>SUM(BB88:BG88)</f>
        <v>2</v>
      </c>
      <c r="BI88" s="6">
        <f>IF(BH88=0,"NA",1*(BB88/SUM(BB88:BG88))+2*(BC88/SUM(BB88:BG88))+3*(BD88/SUM(BB88:BG88))+4*(BE88/SUM(BB88:BG88))+5*(BF88/SUM(BB88:BG88))+6*(BG88/SUM(BB88:BG88)))</f>
        <v>3</v>
      </c>
      <c r="BJ88" s="6">
        <f>SUM(H88:M88,O88:T88,V88:AA88,AC88:AH88,AJ88:AO88,AQ88:AV88)-AX88</f>
        <v>2</v>
      </c>
      <c r="BK88" s="6">
        <f>BE88+(BF88-AX88)</f>
        <v>0</v>
      </c>
      <c r="BL88" s="6">
        <f>BF88-AX88</f>
        <v>0</v>
      </c>
      <c r="BM88" s="6" t="s">
        <v>145</v>
      </c>
      <c r="BN88" s="6">
        <v>92</v>
      </c>
      <c r="BO88" s="10">
        <v>42242</v>
      </c>
      <c r="BP88" s="6" t="s">
        <v>62</v>
      </c>
      <c r="BQ88" s="10">
        <v>42242</v>
      </c>
    </row>
    <row r="89" spans="1:71" x14ac:dyDescent="0.25">
      <c r="A89" s="7" t="s">
        <v>115</v>
      </c>
      <c r="B89" s="8" t="s">
        <v>64</v>
      </c>
      <c r="C89" s="8" t="s">
        <v>64</v>
      </c>
      <c r="D89" s="9" t="s">
        <v>148</v>
      </c>
      <c r="E89" s="8">
        <v>10</v>
      </c>
      <c r="F89" s="8">
        <v>3</v>
      </c>
      <c r="G89" s="8">
        <v>2</v>
      </c>
      <c r="H89" s="8">
        <v>0</v>
      </c>
      <c r="I89" s="8">
        <v>0</v>
      </c>
      <c r="J89" s="8">
        <v>1</v>
      </c>
      <c r="K89" s="8">
        <v>0</v>
      </c>
      <c r="L89" s="8">
        <v>0</v>
      </c>
      <c r="M89" s="8">
        <v>0</v>
      </c>
      <c r="N89" s="8">
        <f>IF(COUNTBLANK(H89:M89)&lt;6,IF(M89&gt;0,6,IF(L89&gt;0,5,IF(K89&gt;0,4,IF(J89&gt;0,3,IF(I89&gt;0,2,IF(H89&gt;0,1)))))),"NA")</f>
        <v>3</v>
      </c>
      <c r="O89" s="8">
        <f>IF($F89&gt;1,0,"NA")</f>
        <v>0</v>
      </c>
      <c r="P89" s="8">
        <f>IF($F89&gt;1,0,"NA")</f>
        <v>0</v>
      </c>
      <c r="Q89" s="8">
        <f>IF($F89&gt;1,0,"NA")</f>
        <v>0</v>
      </c>
      <c r="R89" s="8">
        <f>IF($F89&gt;1,0,"NA")</f>
        <v>0</v>
      </c>
      <c r="S89" s="8">
        <f>IF($F89&gt;1,0,"NA")</f>
        <v>0</v>
      </c>
      <c r="T89" s="8">
        <f>IF($F89&gt;1,0,"NA")</f>
        <v>0</v>
      </c>
      <c r="U89" s="8">
        <f>IF(COUNTIF(O89:T89,"NA")&lt;6,IF(T89&gt;0,6,IF(S89&gt;0,5,IF(R89&gt;0,4,IF(Q89&gt;0,3,IF(P89&gt;0,2,IF(O89&gt;0,1,IF(COUNTIF(O89:T89,0)=6,0))))))),"NA")</f>
        <v>0</v>
      </c>
      <c r="V89" s="8">
        <f>IF($F89&gt;2,0,"NA")</f>
        <v>0</v>
      </c>
      <c r="W89" s="8">
        <f>IF($F89&gt;2,0,"NA")</f>
        <v>0</v>
      </c>
      <c r="X89" s="8">
        <f>IF($F89&gt;2,0,"NA")</f>
        <v>0</v>
      </c>
      <c r="Y89" s="8">
        <f>IF($F89&gt;2,0,"NA")</f>
        <v>0</v>
      </c>
      <c r="Z89" s="8">
        <f>IF($F89&gt;2,0,"NA")</f>
        <v>0</v>
      </c>
      <c r="AA89" s="8">
        <f>IF($F89&gt;2,0,"NA")</f>
        <v>0</v>
      </c>
      <c r="AB89" s="8">
        <f>IF(COUNTIF(V89:AA89,"NA")&lt;6,IF(AA89&gt;0,6,IF(Z89&gt;0,5,IF(Y89&gt;0,4,IF(X89&gt;0,3,IF(W89&gt;0,2,IF(V89&gt;0,1,IF(COUNTIF(V89:AA89,0)=6,0))))))),"NA")</f>
        <v>0</v>
      </c>
      <c r="AC89" s="8" t="str">
        <f>IF($F89&gt;3,0,"NA")</f>
        <v>NA</v>
      </c>
      <c r="AD89" s="8" t="str">
        <f>IF($F89&gt;3,0,"NA")</f>
        <v>NA</v>
      </c>
      <c r="AE89" s="8" t="str">
        <f>IF($F89&gt;3,0,"NA")</f>
        <v>NA</v>
      </c>
      <c r="AF89" s="8" t="str">
        <f>IF($F89&gt;3,0,"NA")</f>
        <v>NA</v>
      </c>
      <c r="AG89" s="8" t="str">
        <f>IF($F89&gt;3,0,"NA")</f>
        <v>NA</v>
      </c>
      <c r="AH89" s="8" t="str">
        <f>IF($F89&gt;3,0,"NA")</f>
        <v>NA</v>
      </c>
      <c r="AI89" s="8" t="str">
        <f>IF(COUNTIF(AC89:AH89,"NA")&lt;6,IF(AH89&gt;0,6,IF(AG89&gt;0,5,IF(AF89&gt;0,4,IF(AE89&gt;0,3,IF(AD89&gt;0,2,IF(AC89&gt;0,1,IF(COUNTIF(AC89:AH89,0)=6,0))))))),"NA")</f>
        <v>NA</v>
      </c>
      <c r="AJ89" s="8" t="str">
        <f>IF($F89&gt;4,0,"NA")</f>
        <v>NA</v>
      </c>
      <c r="AK89" s="8" t="str">
        <f>IF($F89&gt;4,0,"NA")</f>
        <v>NA</v>
      </c>
      <c r="AL89" s="8" t="str">
        <f>IF($F89&gt;4,0,"NA")</f>
        <v>NA</v>
      </c>
      <c r="AM89" s="8" t="str">
        <f>IF($F89&gt;4,0,"NA")</f>
        <v>NA</v>
      </c>
      <c r="AN89" s="8" t="str">
        <f>IF($F89&gt;4,0,"NA")</f>
        <v>NA</v>
      </c>
      <c r="AO89" s="8" t="str">
        <f>IF($F89&gt;4,0,"NA")</f>
        <v>NA</v>
      </c>
      <c r="AP89" s="8" t="str">
        <f>IF(COUNTIF(AJ89:AO89,"NA")&lt;6,IF(AO89&gt;0,6,IF(AN89&gt;0,5,IF(AM89&gt;0,4,IF(AL89&gt;0,3,IF(AK89&gt;0,2,IF(AJ89&gt;0,1,IF(COUNTIF(AJ89:AO89,0)=6,0))))))),"NA")</f>
        <v>NA</v>
      </c>
      <c r="AQ89" s="8" t="str">
        <f>IF($F89&gt;5,0,"NA")</f>
        <v>NA</v>
      </c>
      <c r="AR89" s="8" t="str">
        <f>IF($F89&gt;5,0,"NA")</f>
        <v>NA</v>
      </c>
      <c r="AS89" s="8" t="str">
        <f>IF($F89&gt;5,0,"NA")</f>
        <v>NA</v>
      </c>
      <c r="AT89" s="8" t="str">
        <f>IF($F89&gt;5,0,"NA")</f>
        <v>NA</v>
      </c>
      <c r="AU89" s="8" t="str">
        <f>IF($F89&gt;5,0,"NA")</f>
        <v>NA</v>
      </c>
      <c r="AV89" s="8" t="str">
        <f>IF($F89&gt;5,0,"NA")</f>
        <v>NA</v>
      </c>
      <c r="AW89" s="8" t="str">
        <f>IF(COUNTIF(AQ89:AV89,"NA")&lt;6,IF(AV89&gt;0,6,IF(AU89&gt;0,5,IF(AT89&gt;0,4,IF(AS89&gt;0,3,IF(AR89&gt;0,2,IF(AQ89&gt;0,1,IF(COUNTIF(AQ89:AV89,0)=6,0))))))),"NA")</f>
        <v>NA</v>
      </c>
      <c r="AZ89" s="8">
        <f>MAX(N89,U89,AB89,AI89,AP89,AW89)</f>
        <v>3</v>
      </c>
      <c r="BA89" s="6" t="str">
        <f>IF(OR(AZ89=4,AZ89=5),"E",IF(OR(AZ89=3),"M","L"))</f>
        <v>M</v>
      </c>
      <c r="BB89" s="6">
        <f>SUM(H89,O89,V89,AC89,AJ89,AQ89)</f>
        <v>0</v>
      </c>
      <c r="BC89" s="6">
        <f>SUM(I89,P89,W89,AD89,AK89,AR89)</f>
        <v>0</v>
      </c>
      <c r="BD89" s="6">
        <f>SUM(J89,Q89,X89,AE89,AL89,AS89)</f>
        <v>1</v>
      </c>
      <c r="BE89" s="6">
        <f>SUM(K89,R89,Y89,AF89,AM89,AT89)</f>
        <v>0</v>
      </c>
      <c r="BF89" s="6">
        <f>SUM(L89,S89,Z89,AG89,AN89,AU89)</f>
        <v>0</v>
      </c>
      <c r="BG89" s="6">
        <f>SUM(M89,T89,AA89,AH89,AO89,AV89)</f>
        <v>0</v>
      </c>
      <c r="BH89" s="6">
        <f>SUM(BB89:BG89)</f>
        <v>1</v>
      </c>
      <c r="BI89" s="6">
        <f>IF(BH89=0,"NA",1*(BB89/SUM(BB89:BG89))+2*(BC89/SUM(BB89:BG89))+3*(BD89/SUM(BB89:BG89))+4*(BE89/SUM(BB89:BG89))+5*(BF89/SUM(BB89:BG89))+6*(BG89/SUM(BB89:BG89)))</f>
        <v>3</v>
      </c>
      <c r="BJ89" s="6">
        <f>SUM(H89:M89,O89:T89,V89:AA89,AC89:AH89,AJ89:AO89,AQ89:AV89)-AX89</f>
        <v>1</v>
      </c>
      <c r="BK89" s="6">
        <f>BE89+(BF89-AX89)</f>
        <v>0</v>
      </c>
      <c r="BL89" s="6">
        <f>BF89-AX89</f>
        <v>0</v>
      </c>
      <c r="BM89" s="6" t="s">
        <v>145</v>
      </c>
      <c r="BN89" s="6">
        <v>93</v>
      </c>
      <c r="BO89" s="10">
        <v>42242</v>
      </c>
      <c r="BP89" s="6" t="s">
        <v>66</v>
      </c>
      <c r="BQ89" s="10">
        <v>42242</v>
      </c>
    </row>
    <row r="90" spans="1:71" x14ac:dyDescent="0.25">
      <c r="A90" s="7" t="s">
        <v>138</v>
      </c>
      <c r="B90" s="8" t="s">
        <v>47</v>
      </c>
      <c r="C90" s="8" t="s">
        <v>47</v>
      </c>
      <c r="D90" s="9" t="s">
        <v>50</v>
      </c>
      <c r="E90" s="8">
        <v>3</v>
      </c>
      <c r="F90" s="8">
        <v>5</v>
      </c>
      <c r="G90" s="8">
        <v>4</v>
      </c>
      <c r="H90" s="8">
        <v>1</v>
      </c>
      <c r="I90" s="8">
        <v>0</v>
      </c>
      <c r="J90" s="8">
        <v>1</v>
      </c>
      <c r="K90" s="8">
        <v>0</v>
      </c>
      <c r="L90" s="8">
        <v>0</v>
      </c>
      <c r="M90" s="8">
        <v>0</v>
      </c>
      <c r="N90" s="8">
        <f>IF(COUNTBLANK(H90:M90)&lt;6,IF(M90&gt;0,6,IF(L90&gt;0,5,IF(K90&gt;0,4,IF(J90&gt;0,3,IF(I90&gt;0,2,IF(H90&gt;0,1)))))),"NA")</f>
        <v>3</v>
      </c>
      <c r="O90" s="8">
        <f>IF($F90&gt;1,0,"NA")</f>
        <v>0</v>
      </c>
      <c r="P90" s="8">
        <f>IF($F90&gt;1,0,"NA")</f>
        <v>0</v>
      </c>
      <c r="Q90" s="8">
        <f>IF($F90&gt;1,0,"NA")</f>
        <v>0</v>
      </c>
      <c r="R90" s="8">
        <f>IF($F90&gt;1,0,"NA")</f>
        <v>0</v>
      </c>
      <c r="S90" s="8">
        <f>IF($F90&gt;1,0,"NA")</f>
        <v>0</v>
      </c>
      <c r="T90" s="8">
        <f>IF($F90&gt;1,0,"NA")</f>
        <v>0</v>
      </c>
      <c r="U90" s="8">
        <f>IF(COUNTIF(O90:T90,"NA")&lt;6,IF(T90&gt;0,6,IF(S90&gt;0,5,IF(R90&gt;0,4,IF(Q90&gt;0,3,IF(P90&gt;0,2,IF(O90&gt;0,1,IF(COUNTIF(O90:T90,0)=6,0))))))),"NA")</f>
        <v>0</v>
      </c>
      <c r="V90" s="8">
        <f>IF($F90&gt;2,0,"NA")</f>
        <v>0</v>
      </c>
      <c r="W90" s="8">
        <f>IF($F90&gt;2,0,"NA")</f>
        <v>0</v>
      </c>
      <c r="X90" s="8">
        <f>IF($F90&gt;2,0,"NA")</f>
        <v>0</v>
      </c>
      <c r="Y90" s="8">
        <f>IF($F90&gt;2,0,"NA")</f>
        <v>0</v>
      </c>
      <c r="Z90" s="8">
        <f>IF($F90&gt;2,0,"NA")</f>
        <v>0</v>
      </c>
      <c r="AA90" s="8">
        <f>IF($F90&gt;2,0,"NA")</f>
        <v>0</v>
      </c>
      <c r="AB90" s="8">
        <f>IF(COUNTIF(V90:AA90,"NA")&lt;6,IF(AA90&gt;0,6,IF(Z90&gt;0,5,IF(Y90&gt;0,4,IF(X90&gt;0,3,IF(W90&gt;0,2,IF(V90&gt;0,1,IF(COUNTIF(V90:AA90,0)=6,0))))))),"NA")</f>
        <v>0</v>
      </c>
      <c r="AC90" s="8">
        <f>IF($F90&gt;3,0,"NA")</f>
        <v>0</v>
      </c>
      <c r="AD90" s="8">
        <f>IF($F90&gt;3,0,"NA")</f>
        <v>0</v>
      </c>
      <c r="AE90" s="8">
        <f>IF($F90&gt;3,0,"NA")</f>
        <v>0</v>
      </c>
      <c r="AF90" s="8">
        <f>IF($F90&gt;3,0,"NA")</f>
        <v>0</v>
      </c>
      <c r="AG90" s="8">
        <f>IF($F90&gt;3,0,"NA")</f>
        <v>0</v>
      </c>
      <c r="AH90" s="8">
        <f>IF($F90&gt;3,0,"NA")</f>
        <v>0</v>
      </c>
      <c r="AI90" s="8">
        <f>IF(COUNTIF(AC90:AH90,"NA")&lt;6,IF(AH90&gt;0,6,IF(AG90&gt;0,5,IF(AF90&gt;0,4,IF(AE90&gt;0,3,IF(AD90&gt;0,2,IF(AC90&gt;0,1,IF(COUNTIF(AC90:AH90,0)=6,0))))))),"NA")</f>
        <v>0</v>
      </c>
      <c r="AJ90" s="8">
        <f>IF($F90&gt;4,0,"NA")</f>
        <v>0</v>
      </c>
      <c r="AK90" s="8">
        <f>IF($F90&gt;4,0,"NA")</f>
        <v>0</v>
      </c>
      <c r="AL90" s="8">
        <f>IF($F90&gt;4,0,"NA")</f>
        <v>0</v>
      </c>
      <c r="AM90" s="8">
        <f>IF($F90&gt;4,0,"NA")</f>
        <v>0</v>
      </c>
      <c r="AN90" s="8">
        <f>IF($F90&gt;4,0,"NA")</f>
        <v>0</v>
      </c>
      <c r="AO90" s="8">
        <f>IF($F90&gt;4,0,"NA")</f>
        <v>0</v>
      </c>
      <c r="AP90" s="8">
        <f>IF(COUNTIF(AJ90:AO90,"NA")&lt;6,IF(AO90&gt;0,6,IF(AN90&gt;0,5,IF(AM90&gt;0,4,IF(AL90&gt;0,3,IF(AK90&gt;0,2,IF(AJ90&gt;0,1,IF(COUNTIF(AJ90:AO90,0)=6,0))))))),"NA")</f>
        <v>0</v>
      </c>
      <c r="AQ90" s="8" t="str">
        <f>IF($F90&gt;5,0,"NA")</f>
        <v>NA</v>
      </c>
      <c r="AR90" s="8" t="str">
        <f>IF($F90&gt;5,0,"NA")</f>
        <v>NA</v>
      </c>
      <c r="AS90" s="8" t="str">
        <f>IF($F90&gt;5,0,"NA")</f>
        <v>NA</v>
      </c>
      <c r="AT90" s="8" t="str">
        <f>IF($F90&gt;5,0,"NA")</f>
        <v>NA</v>
      </c>
      <c r="AU90" s="8" t="str">
        <f>IF($F90&gt;5,0,"NA")</f>
        <v>NA</v>
      </c>
      <c r="AV90" s="8" t="str">
        <f>IF($F90&gt;5,0,"NA")</f>
        <v>NA</v>
      </c>
      <c r="AW90" s="8" t="str">
        <f>IF(COUNTIF(AQ90:AV90,"NA")&lt;6,IF(AV90&gt;0,6,IF(AU90&gt;0,5,IF(AT90&gt;0,4,IF(AS90&gt;0,3,IF(AR90&gt;0,2,IF(AQ90&gt;0,1,IF(COUNTIF(AQ90:AV90,0)=6,0))))))),"NA")</f>
        <v>NA</v>
      </c>
      <c r="AZ90" s="8">
        <f>MAX(N90,U90,AB90,AI90,AP90,AW90)</f>
        <v>3</v>
      </c>
      <c r="BA90" s="6" t="str">
        <f>IF(OR(AZ90=4,AZ90=5),"E",IF(OR(AZ90=3),"M","L"))</f>
        <v>M</v>
      </c>
      <c r="BB90" s="6">
        <f>SUM(H90,O90,V90,AC90,AJ90,AQ90)</f>
        <v>1</v>
      </c>
      <c r="BC90" s="6">
        <f>SUM(I90,P90,W90,AD90,AK90,AR90)</f>
        <v>0</v>
      </c>
      <c r="BD90" s="6">
        <f>SUM(J90,Q90,X90,AE90,AL90,AS90)</f>
        <v>1</v>
      </c>
      <c r="BE90" s="6">
        <f>SUM(K90,R90,Y90,AF90,AM90,AT90)</f>
        <v>0</v>
      </c>
      <c r="BF90" s="6">
        <f>SUM(L90,S90,Z90,AG90,AN90,AU90)</f>
        <v>0</v>
      </c>
      <c r="BG90" s="6">
        <f>SUM(M90,T90,AA90,AH90,AO90,AV90)</f>
        <v>0</v>
      </c>
      <c r="BH90" s="6">
        <f>SUM(BB90:BG90)</f>
        <v>2</v>
      </c>
      <c r="BI90" s="6">
        <f>IF(BH90=0,"NA",1*(BB90/SUM(BB90:BG90))+2*(BC90/SUM(BB90:BG90))+3*(BD90/SUM(BB90:BG90))+4*(BE90/SUM(BB90:BG90))+5*(BF90/SUM(BB90:BG90))+6*(BG90/SUM(BB90:BG90)))</f>
        <v>2</v>
      </c>
      <c r="BJ90" s="6">
        <f>SUM(H90:M90,O90:T90,V90:AA90,AC90:AH90,AJ90:AO90,AQ90:AV90)-AX90</f>
        <v>2</v>
      </c>
      <c r="BK90" s="6">
        <f>BE90+(BF90-AX90)</f>
        <v>0</v>
      </c>
      <c r="BL90" s="6">
        <f>BF90-AX90</f>
        <v>0</v>
      </c>
      <c r="BM90" s="6" t="s">
        <v>145</v>
      </c>
      <c r="BN90" s="6">
        <v>101</v>
      </c>
      <c r="BO90" s="10">
        <v>42242</v>
      </c>
      <c r="BP90" s="6" t="s">
        <v>135</v>
      </c>
      <c r="BQ90" s="10">
        <v>42242</v>
      </c>
    </row>
    <row r="91" spans="1:71" x14ac:dyDescent="0.25">
      <c r="A91" s="7" t="s">
        <v>76</v>
      </c>
      <c r="B91" s="8" t="s">
        <v>47</v>
      </c>
      <c r="C91" s="8" t="s">
        <v>47</v>
      </c>
      <c r="D91" s="9" t="s">
        <v>91</v>
      </c>
      <c r="E91" s="8">
        <v>2</v>
      </c>
      <c r="F91" s="8">
        <v>3</v>
      </c>
      <c r="G91" s="8">
        <v>1</v>
      </c>
      <c r="H91" s="8">
        <v>1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f>IF(COUNTBLANK(H91:M91)&lt;6,IF(M91&gt;0,6,IF(L91&gt;0,5,IF(K91&gt;0,4,IF(J91&gt;0,3,IF(I91&gt;0,2,IF(H91&gt;0,1)))))),"NA")</f>
        <v>1</v>
      </c>
      <c r="O91" s="8">
        <f>IF($F91&gt;1,0,"NA")</f>
        <v>0</v>
      </c>
      <c r="P91" s="8">
        <f>IF($F91&gt;1,0,"NA")</f>
        <v>0</v>
      </c>
      <c r="Q91" s="8">
        <v>1</v>
      </c>
      <c r="R91" s="8">
        <f>IF($F91&gt;1,0,"NA")</f>
        <v>0</v>
      </c>
      <c r="S91" s="8">
        <f>IF($F91&gt;1,0,"NA")</f>
        <v>0</v>
      </c>
      <c r="T91" s="8">
        <f>IF($F91&gt;1,0,"NA")</f>
        <v>0</v>
      </c>
      <c r="U91" s="8">
        <f>IF(COUNTIF(O91:T91,"NA")&lt;6,IF(T91&gt;0,6,IF(S91&gt;0,5,IF(R91&gt;0,4,IF(Q91&gt;0,3,IF(P91&gt;0,2,IF(O91&gt;0,1,IF(COUNTIF(O91:T91,0)=6,0))))))),"NA")</f>
        <v>3</v>
      </c>
      <c r="V91" s="8">
        <f>IF($F91&gt;2,0,"NA")</f>
        <v>0</v>
      </c>
      <c r="W91" s="8">
        <f>IF($F91&gt;2,0,"NA")</f>
        <v>0</v>
      </c>
      <c r="X91" s="8">
        <f>IF($F91&gt;2,0,"NA")</f>
        <v>0</v>
      </c>
      <c r="Y91" s="8">
        <f>IF($F91&gt;2,0,"NA")</f>
        <v>0</v>
      </c>
      <c r="Z91" s="8">
        <f>IF($F91&gt;2,0,"NA")</f>
        <v>0</v>
      </c>
      <c r="AA91" s="8">
        <f>IF($F91&gt;2,0,"NA")</f>
        <v>0</v>
      </c>
      <c r="AB91" s="8">
        <f>IF(COUNTIF(V91:AA91,"NA")&lt;6,IF(AA91&gt;0,6,IF(Z91&gt;0,5,IF(Y91&gt;0,4,IF(X91&gt;0,3,IF(W91&gt;0,2,IF(V91&gt;0,1,IF(COUNTIF(V91:AA91,0)=6,0))))))),"NA")</f>
        <v>0</v>
      </c>
      <c r="AC91" s="8" t="str">
        <f>IF($F91&gt;3,0,"NA")</f>
        <v>NA</v>
      </c>
      <c r="AD91" s="8" t="str">
        <f>IF($F91&gt;3,0,"NA")</f>
        <v>NA</v>
      </c>
      <c r="AE91" s="8" t="str">
        <f>IF($F91&gt;3,0,"NA")</f>
        <v>NA</v>
      </c>
      <c r="AF91" s="8" t="str">
        <f>IF($F91&gt;3,0,"NA")</f>
        <v>NA</v>
      </c>
      <c r="AG91" s="8" t="str">
        <f>IF($F91&gt;3,0,"NA")</f>
        <v>NA</v>
      </c>
      <c r="AH91" s="8" t="str">
        <f>IF($F91&gt;3,0,"NA")</f>
        <v>NA</v>
      </c>
      <c r="AI91" s="8" t="str">
        <f>IF(COUNTIF(AC91:AH91,"NA")&lt;6,IF(AH91&gt;0,6,IF(AG91&gt;0,5,IF(AF91&gt;0,4,IF(AE91&gt;0,3,IF(AD91&gt;0,2,IF(AC91&gt;0,1,IF(COUNTIF(AC91:AH91,0)=6,0))))))),"NA")</f>
        <v>NA</v>
      </c>
      <c r="AJ91" s="8" t="str">
        <f>IF($F91&gt;4,0,"NA")</f>
        <v>NA</v>
      </c>
      <c r="AK91" s="8" t="str">
        <f>IF($F91&gt;4,0,"NA")</f>
        <v>NA</v>
      </c>
      <c r="AL91" s="8" t="str">
        <f>IF($F91&gt;4,0,"NA")</f>
        <v>NA</v>
      </c>
      <c r="AM91" s="8" t="str">
        <f>IF($F91&gt;4,0,"NA")</f>
        <v>NA</v>
      </c>
      <c r="AN91" s="8" t="str">
        <f>IF($F91&gt;4,0,"NA")</f>
        <v>NA</v>
      </c>
      <c r="AO91" s="8" t="str">
        <f>IF($F91&gt;4,0,"NA")</f>
        <v>NA</v>
      </c>
      <c r="AP91" s="8" t="str">
        <f>IF(COUNTIF(AJ91:AO91,"NA")&lt;6,IF(AO91&gt;0,6,IF(AN91&gt;0,5,IF(AM91&gt;0,4,IF(AL91&gt;0,3,IF(AK91&gt;0,2,IF(AJ91&gt;0,1,IF(COUNTIF(AJ91:AO91,0)=6,0))))))),"NA")</f>
        <v>NA</v>
      </c>
      <c r="AQ91" s="8" t="str">
        <f>IF($F91&gt;5,0,"NA")</f>
        <v>NA</v>
      </c>
      <c r="AR91" s="8" t="str">
        <f>IF($F91&gt;5,0,"NA")</f>
        <v>NA</v>
      </c>
      <c r="AS91" s="8" t="str">
        <f>IF($F91&gt;5,0,"NA")</f>
        <v>NA</v>
      </c>
      <c r="AT91" s="8" t="str">
        <f>IF($F91&gt;5,0,"NA")</f>
        <v>NA</v>
      </c>
      <c r="AU91" s="8" t="str">
        <f>IF($F91&gt;5,0,"NA")</f>
        <v>NA</v>
      </c>
      <c r="AV91" s="8" t="str">
        <f>IF($F91&gt;5,0,"NA")</f>
        <v>NA</v>
      </c>
      <c r="AW91" s="8" t="str">
        <f>IF(COUNTIF(AQ91:AV91,"NA")&lt;6,IF(AV91&gt;0,6,IF(AU91&gt;0,5,IF(AT91&gt;0,4,IF(AS91&gt;0,3,IF(AR91&gt;0,2,IF(AQ91&gt;0,1,IF(COUNTIF(AQ91:AV91,0)=6,0))))))),"NA")</f>
        <v>NA</v>
      </c>
      <c r="AZ91" s="8">
        <f>MAX(N91,U91,AB91,AI91,AP91,AW91)</f>
        <v>3</v>
      </c>
      <c r="BA91" s="6" t="str">
        <f>IF(OR(AZ91=4,AZ91=5),"E",IF(OR(AZ91=3),"M","L"))</f>
        <v>M</v>
      </c>
      <c r="BB91" s="6">
        <f>SUM(H91,O91,V91,AC91,AJ91,AQ91)</f>
        <v>1</v>
      </c>
      <c r="BC91" s="6">
        <f>SUM(I91,P91,W91,AD91,AK91,AR91)</f>
        <v>0</v>
      </c>
      <c r="BD91" s="6">
        <f>SUM(J91,Q91,X91,AE91,AL91,AS91)</f>
        <v>1</v>
      </c>
      <c r="BE91" s="6">
        <f>SUM(K91,R91,Y91,AF91,AM91,AT91)</f>
        <v>0</v>
      </c>
      <c r="BF91" s="6">
        <f>SUM(L91,S91,Z91,AG91,AN91,AU91)</f>
        <v>0</v>
      </c>
      <c r="BG91" s="6">
        <f>SUM(M91,T91,AA91,AH91,AO91,AV91)</f>
        <v>0</v>
      </c>
      <c r="BH91" s="6">
        <f>SUM(BB91:BG91)</f>
        <v>2</v>
      </c>
      <c r="BI91" s="6">
        <f>IF(BH91=0,"NA",1*(BB91/SUM(BB91:BG91))+2*(BC91/SUM(BB91:BG91))+3*(BD91/SUM(BB91:BG91))+4*(BE91/SUM(BB91:BG91))+5*(BF91/SUM(BB91:BG91))+6*(BG91/SUM(BB91:BG91)))</f>
        <v>2</v>
      </c>
      <c r="BJ91" s="6">
        <f>SUM(H91:M91,O91:T91,V91:AA91,AC91:AH91,AJ91:AO91,AQ91:AV91)-AX91</f>
        <v>2</v>
      </c>
      <c r="BK91" s="6">
        <f>BE91+(BF91-AX91)</f>
        <v>0</v>
      </c>
      <c r="BL91" s="6">
        <f>BF91-AX91</f>
        <v>0</v>
      </c>
      <c r="BM91" s="6" t="s">
        <v>153</v>
      </c>
      <c r="BN91" s="6">
        <v>201</v>
      </c>
      <c r="BO91" s="10">
        <v>42242</v>
      </c>
      <c r="BP91" s="6" t="s">
        <v>73</v>
      </c>
      <c r="BQ91" s="10">
        <v>42242</v>
      </c>
    </row>
    <row r="92" spans="1:71" x14ac:dyDescent="0.25">
      <c r="A92" s="7" t="s">
        <v>77</v>
      </c>
      <c r="B92" s="8" t="s">
        <v>47</v>
      </c>
      <c r="C92" s="8" t="s">
        <v>47</v>
      </c>
      <c r="D92" s="9" t="s">
        <v>53</v>
      </c>
      <c r="E92" s="8">
        <v>2</v>
      </c>
      <c r="F92" s="8">
        <v>2</v>
      </c>
      <c r="G92" s="8">
        <v>1</v>
      </c>
      <c r="H92" s="8">
        <v>0</v>
      </c>
      <c r="I92" s="8">
        <v>1</v>
      </c>
      <c r="J92" s="8">
        <v>0</v>
      </c>
      <c r="K92" s="8">
        <v>0</v>
      </c>
      <c r="L92" s="8">
        <v>0</v>
      </c>
      <c r="M92" s="8">
        <v>0</v>
      </c>
      <c r="N92" s="8">
        <f>IF(COUNTBLANK(H92:M92)&lt;6,IF(M92&gt;0,6,IF(L92&gt;0,5,IF(K92&gt;0,4,IF(J92&gt;0,3,IF(I92&gt;0,2,IF(H92&gt;0,1)))))),"NA")</f>
        <v>2</v>
      </c>
      <c r="O92" s="8">
        <f>IF($F92&gt;1,0,"NA")</f>
        <v>0</v>
      </c>
      <c r="P92" s="8">
        <f>IF($F92&gt;1,0,"NA")</f>
        <v>0</v>
      </c>
      <c r="Q92" s="8">
        <f>IF($F92&gt;1,0,"NA")</f>
        <v>0</v>
      </c>
      <c r="R92" s="8">
        <f>IF($F92&gt;1,0,"NA")</f>
        <v>0</v>
      </c>
      <c r="S92" s="8">
        <f>IF($F92&gt;1,0,"NA")</f>
        <v>0</v>
      </c>
      <c r="T92" s="8">
        <f>IF($F92&gt;1,0,"NA")</f>
        <v>0</v>
      </c>
      <c r="U92" s="8">
        <f>IF(COUNTIF(O92:T92,"NA")&lt;6,IF(T92&gt;0,6,IF(S92&gt;0,5,IF(R92&gt;0,4,IF(Q92&gt;0,3,IF(P92&gt;0,2,IF(O92&gt;0,1,IF(COUNTIF(O92:T92,0)=6,0))))))),"NA")</f>
        <v>0</v>
      </c>
      <c r="V92" s="8" t="str">
        <f>IF($F92&gt;2,0,"NA")</f>
        <v>NA</v>
      </c>
      <c r="W92" s="8" t="str">
        <f>IF($F92&gt;2,0,"NA")</f>
        <v>NA</v>
      </c>
      <c r="X92" s="8" t="str">
        <f>IF($F92&gt;2,0,"NA")</f>
        <v>NA</v>
      </c>
      <c r="Y92" s="8" t="str">
        <f>IF($F92&gt;2,0,"NA")</f>
        <v>NA</v>
      </c>
      <c r="Z92" s="8" t="str">
        <f>IF($F92&gt;2,0,"NA")</f>
        <v>NA</v>
      </c>
      <c r="AA92" s="8" t="str">
        <f>IF($F92&gt;2,0,"NA")</f>
        <v>NA</v>
      </c>
      <c r="AB92" s="8" t="str">
        <f>IF(COUNTIF(V92:AA92,"NA")&lt;6,IF(AA92&gt;0,6,IF(Z92&gt;0,5,IF(Y92&gt;0,4,IF(X92&gt;0,3,IF(W92&gt;0,2,IF(V92&gt;0,1,IF(COUNTIF(V92:AA92,0)=6,0))))))),"NA")</f>
        <v>NA</v>
      </c>
      <c r="AC92" s="8" t="str">
        <f>IF($F92&gt;3,0,"NA")</f>
        <v>NA</v>
      </c>
      <c r="AD92" s="8" t="str">
        <f>IF($F92&gt;3,0,"NA")</f>
        <v>NA</v>
      </c>
      <c r="AE92" s="8" t="str">
        <f>IF($F92&gt;3,0,"NA")</f>
        <v>NA</v>
      </c>
      <c r="AF92" s="8" t="str">
        <f>IF($F92&gt;3,0,"NA")</f>
        <v>NA</v>
      </c>
      <c r="AG92" s="8" t="str">
        <f>IF($F92&gt;3,0,"NA")</f>
        <v>NA</v>
      </c>
      <c r="AH92" s="8" t="str">
        <f>IF($F92&gt;3,0,"NA")</f>
        <v>NA</v>
      </c>
      <c r="AI92" s="8" t="str">
        <f>IF(COUNTIF(AC92:AH92,"NA")&lt;6,IF(AH92&gt;0,6,IF(AG92&gt;0,5,IF(AF92&gt;0,4,IF(AE92&gt;0,3,IF(AD92&gt;0,2,IF(AC92&gt;0,1,IF(COUNTIF(AC92:AH92,0)=6,0))))))),"NA")</f>
        <v>NA</v>
      </c>
      <c r="AJ92" s="8" t="str">
        <f>IF($F92&gt;4,0,"NA")</f>
        <v>NA</v>
      </c>
      <c r="AK92" s="8" t="str">
        <f>IF($F92&gt;4,0,"NA")</f>
        <v>NA</v>
      </c>
      <c r="AL92" s="8" t="str">
        <f>IF($F92&gt;4,0,"NA")</f>
        <v>NA</v>
      </c>
      <c r="AM92" s="8" t="str">
        <f>IF($F92&gt;4,0,"NA")</f>
        <v>NA</v>
      </c>
      <c r="AN92" s="8" t="str">
        <f>IF($F92&gt;4,0,"NA")</f>
        <v>NA</v>
      </c>
      <c r="AO92" s="8" t="str">
        <f>IF($F92&gt;4,0,"NA")</f>
        <v>NA</v>
      </c>
      <c r="AP92" s="8" t="str">
        <f>IF(COUNTIF(AJ92:AO92,"NA")&lt;6,IF(AO92&gt;0,6,IF(AN92&gt;0,5,IF(AM92&gt;0,4,IF(AL92&gt;0,3,IF(AK92&gt;0,2,IF(AJ92&gt;0,1,IF(COUNTIF(AJ92:AO92,0)=6,0))))))),"NA")</f>
        <v>NA</v>
      </c>
      <c r="AQ92" s="8" t="str">
        <f>IF($F92&gt;5,0,"NA")</f>
        <v>NA</v>
      </c>
      <c r="AR92" s="8" t="str">
        <f>IF($F92&gt;5,0,"NA")</f>
        <v>NA</v>
      </c>
      <c r="AS92" s="8" t="str">
        <f>IF($F92&gt;5,0,"NA")</f>
        <v>NA</v>
      </c>
      <c r="AT92" s="8" t="str">
        <f>IF($F92&gt;5,0,"NA")</f>
        <v>NA</v>
      </c>
      <c r="AU92" s="8" t="str">
        <f>IF($F92&gt;5,0,"NA")</f>
        <v>NA</v>
      </c>
      <c r="AV92" s="8" t="str">
        <f>IF($F92&gt;5,0,"NA")</f>
        <v>NA</v>
      </c>
      <c r="AW92" s="8" t="str">
        <f>IF(COUNTIF(AQ92:AV92,"NA")&lt;6,IF(AV92&gt;0,6,IF(AU92&gt;0,5,IF(AT92&gt;0,4,IF(AS92&gt;0,3,IF(AR92&gt;0,2,IF(AQ92&gt;0,1,IF(COUNTIF(AQ92:AV92,0)=6,0))))))),"NA")</f>
        <v>NA</v>
      </c>
      <c r="AZ92" s="8">
        <f>MAX(N92,U92,AB92,AI92,AP92,AW92)</f>
        <v>2</v>
      </c>
      <c r="BA92" s="6" t="str">
        <f>IF(OR(AZ92=4,AZ92=5),"E",IF(OR(AZ92=3),"M","L"))</f>
        <v>L</v>
      </c>
      <c r="BB92" s="6">
        <f>SUM(H92,O92,V92,AC92,AJ92,AQ92)</f>
        <v>0</v>
      </c>
      <c r="BC92" s="6">
        <f>SUM(I92,P92,W92,AD92,AK92,AR92)</f>
        <v>1</v>
      </c>
      <c r="BD92" s="6">
        <f>SUM(J92,Q92,X92,AE92,AL92,AS92)</f>
        <v>0</v>
      </c>
      <c r="BE92" s="6">
        <f>SUM(K92,R92,Y92,AF92,AM92,AT92)</f>
        <v>0</v>
      </c>
      <c r="BF92" s="6">
        <f>SUM(L92,S92,Z92,AG92,AN92,AU92)</f>
        <v>0</v>
      </c>
      <c r="BG92" s="6">
        <f>SUM(M92,T92,AA92,AH92,AO92,AV92)</f>
        <v>0</v>
      </c>
      <c r="BH92" s="6">
        <f>SUM(BB92:BG92)</f>
        <v>1</v>
      </c>
      <c r="BI92" s="6">
        <f>IF(BH92=0,"NA",1*(BB92/SUM(BB92:BG92))+2*(BC92/SUM(BB92:BG92))+3*(BD92/SUM(BB92:BG92))+4*(BE92/SUM(BB92:BG92))+5*(BF92/SUM(BB92:BG92))+6*(BG92/SUM(BB92:BG92)))</f>
        <v>2</v>
      </c>
      <c r="BJ92" s="6">
        <f>SUM(H92:M92,O92:T92,V92:AA92,AC92:AH92,AJ92:AO92,AQ92:AV92)-AX92</f>
        <v>1</v>
      </c>
      <c r="BK92" s="6">
        <f>BE92+(BF92-AX92)</f>
        <v>0</v>
      </c>
      <c r="BL92" s="6">
        <f>BF92-AX92</f>
        <v>0</v>
      </c>
      <c r="BM92" s="6" t="s">
        <v>153</v>
      </c>
      <c r="BN92" s="6">
        <v>197</v>
      </c>
      <c r="BO92" s="10">
        <v>42242</v>
      </c>
      <c r="BP92" s="6" t="s">
        <v>73</v>
      </c>
      <c r="BQ92" s="10">
        <v>42242</v>
      </c>
    </row>
    <row r="93" spans="1:71" x14ac:dyDescent="0.25">
      <c r="A93" s="7" t="s">
        <v>70</v>
      </c>
      <c r="B93" s="8" t="s">
        <v>47</v>
      </c>
      <c r="C93" s="8" t="s">
        <v>47</v>
      </c>
      <c r="D93" s="9" t="s">
        <v>152</v>
      </c>
      <c r="E93" s="8">
        <v>3</v>
      </c>
      <c r="F93" s="8">
        <v>2</v>
      </c>
      <c r="G93" s="8">
        <v>0</v>
      </c>
      <c r="H93" s="8">
        <v>1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f>IF(COUNTBLANK(H93:M93)&lt;6,IF(M93&gt;0,6,IF(L93&gt;0,5,IF(K93&gt;0,4,IF(J93&gt;0,3,IF(I93&gt;0,2,IF(H93&gt;0,1)))))),"NA")</f>
        <v>1</v>
      </c>
      <c r="O93" s="8">
        <f>IF($F93&gt;1,0,"NA")</f>
        <v>0</v>
      </c>
      <c r="P93" s="8">
        <v>1</v>
      </c>
      <c r="Q93" s="8">
        <f>IF($F93&gt;1,0,"NA")</f>
        <v>0</v>
      </c>
      <c r="R93" s="8">
        <f>IF($F93&gt;1,0,"NA")</f>
        <v>0</v>
      </c>
      <c r="S93" s="8">
        <f>IF($F93&gt;1,0,"NA")</f>
        <v>0</v>
      </c>
      <c r="T93" s="8">
        <f>IF($F93&gt;1,0,"NA")</f>
        <v>0</v>
      </c>
      <c r="U93" s="8">
        <f>IF(COUNTIF(O93:T93,"NA")&lt;6,IF(T93&gt;0,6,IF(S93&gt;0,5,IF(R93&gt;0,4,IF(Q93&gt;0,3,IF(P93&gt;0,2,IF(O93&gt;0,1,IF(COUNTIF(O93:T93,0)=6,0))))))),"NA")</f>
        <v>2</v>
      </c>
      <c r="V93" s="8" t="str">
        <f>IF($F93&gt;2,0,"NA")</f>
        <v>NA</v>
      </c>
      <c r="W93" s="8" t="str">
        <f>IF($F93&gt;2,0,"NA")</f>
        <v>NA</v>
      </c>
      <c r="X93" s="8" t="str">
        <f>IF($F93&gt;2,0,"NA")</f>
        <v>NA</v>
      </c>
      <c r="Y93" s="8" t="str">
        <f>IF($F93&gt;2,0,"NA")</f>
        <v>NA</v>
      </c>
      <c r="Z93" s="8" t="str">
        <f>IF($F93&gt;2,0,"NA")</f>
        <v>NA</v>
      </c>
      <c r="AA93" s="8" t="str">
        <f>IF($F93&gt;2,0,"NA")</f>
        <v>NA</v>
      </c>
      <c r="AB93" s="8" t="str">
        <f>IF(COUNTIF(V93:AA93,"NA")&lt;6,IF(AA93&gt;0,6,IF(Z93&gt;0,5,IF(Y93&gt;0,4,IF(X93&gt;0,3,IF(W93&gt;0,2,IF(V93&gt;0,1,IF(COUNTIF(V93:AA93,0)=6,0))))))),"NA")</f>
        <v>NA</v>
      </c>
      <c r="AC93" s="8" t="str">
        <f>IF($F93&gt;3,0,"NA")</f>
        <v>NA</v>
      </c>
      <c r="AD93" s="8" t="str">
        <f>IF($F93&gt;3,0,"NA")</f>
        <v>NA</v>
      </c>
      <c r="AE93" s="8" t="str">
        <f>IF($F93&gt;3,0,"NA")</f>
        <v>NA</v>
      </c>
      <c r="AF93" s="8" t="str">
        <f>IF($F93&gt;3,0,"NA")</f>
        <v>NA</v>
      </c>
      <c r="AG93" s="8" t="str">
        <f>IF($F93&gt;3,0,"NA")</f>
        <v>NA</v>
      </c>
      <c r="AH93" s="8" t="str">
        <f>IF($F93&gt;3,0,"NA")</f>
        <v>NA</v>
      </c>
      <c r="AI93" s="8" t="str">
        <f>IF(COUNTIF(AC93:AH93,"NA")&lt;6,IF(AH93&gt;0,6,IF(AG93&gt;0,5,IF(AF93&gt;0,4,IF(AE93&gt;0,3,IF(AD93&gt;0,2,IF(AC93&gt;0,1,IF(COUNTIF(AC93:AH93,0)=6,0))))))),"NA")</f>
        <v>NA</v>
      </c>
      <c r="AJ93" s="8" t="str">
        <f>IF($F93&gt;4,0,"NA")</f>
        <v>NA</v>
      </c>
      <c r="AK93" s="8" t="str">
        <f>IF($F93&gt;4,0,"NA")</f>
        <v>NA</v>
      </c>
      <c r="AL93" s="8" t="str">
        <f>IF($F93&gt;4,0,"NA")</f>
        <v>NA</v>
      </c>
      <c r="AM93" s="8" t="str">
        <f>IF($F93&gt;4,0,"NA")</f>
        <v>NA</v>
      </c>
      <c r="AN93" s="8" t="str">
        <f>IF($F93&gt;4,0,"NA")</f>
        <v>NA</v>
      </c>
      <c r="AO93" s="8" t="str">
        <f>IF($F93&gt;4,0,"NA")</f>
        <v>NA</v>
      </c>
      <c r="AP93" s="8" t="str">
        <f>IF(COUNTIF(AJ93:AO93,"NA")&lt;6,IF(AO93&gt;0,6,IF(AN93&gt;0,5,IF(AM93&gt;0,4,IF(AL93&gt;0,3,IF(AK93&gt;0,2,IF(AJ93&gt;0,1,IF(COUNTIF(AJ93:AO93,0)=6,0))))))),"NA")</f>
        <v>NA</v>
      </c>
      <c r="AQ93" s="8" t="str">
        <f>IF($F93&gt;5,0,"NA")</f>
        <v>NA</v>
      </c>
      <c r="AR93" s="8" t="str">
        <f>IF($F93&gt;5,0,"NA")</f>
        <v>NA</v>
      </c>
      <c r="AS93" s="8" t="str">
        <f>IF($F93&gt;5,0,"NA")</f>
        <v>NA</v>
      </c>
      <c r="AT93" s="8" t="str">
        <f>IF($F93&gt;5,0,"NA")</f>
        <v>NA</v>
      </c>
      <c r="AU93" s="8" t="str">
        <f>IF($F93&gt;5,0,"NA")</f>
        <v>NA</v>
      </c>
      <c r="AV93" s="8" t="str">
        <f>IF($F93&gt;5,0,"NA")</f>
        <v>NA</v>
      </c>
      <c r="AW93" s="8" t="str">
        <f>IF(COUNTIF(AQ93:AV93,"NA")&lt;6,IF(AV93&gt;0,6,IF(AU93&gt;0,5,IF(AT93&gt;0,4,IF(AS93&gt;0,3,IF(AR93&gt;0,2,IF(AQ93&gt;0,1,IF(COUNTIF(AQ93:AV93,0)=6,0))))))),"NA")</f>
        <v>NA</v>
      </c>
      <c r="AZ93" s="8">
        <f>MAX(N93,U93,AB93,AI93,AP93,AW93)</f>
        <v>2</v>
      </c>
      <c r="BA93" s="6" t="str">
        <f>IF(OR(AZ93=4,AZ93=5),"E",IF(OR(AZ93=3),"M","L"))</f>
        <v>L</v>
      </c>
      <c r="BB93" s="6">
        <f>SUM(H93,O93,V93,AC93,AJ93,AQ93)</f>
        <v>1</v>
      </c>
      <c r="BC93" s="6">
        <f>SUM(I93,P93,W93,AD93,AK93,AR93)</f>
        <v>1</v>
      </c>
      <c r="BD93" s="6">
        <f>SUM(J93,Q93,X93,AE93,AL93,AS93)</f>
        <v>0</v>
      </c>
      <c r="BE93" s="6">
        <f>SUM(K93,R93,Y93,AF93,AM93,AT93)</f>
        <v>0</v>
      </c>
      <c r="BF93" s="6">
        <f>SUM(L93,S93,Z93,AG93,AN93,AU93)</f>
        <v>0</v>
      </c>
      <c r="BG93" s="6">
        <f>SUM(M93,T93,AA93,AH93,AO93,AV93)</f>
        <v>0</v>
      </c>
      <c r="BH93" s="6">
        <f>SUM(BB93:BG93)</f>
        <v>2</v>
      </c>
      <c r="BI93" s="6">
        <f>IF(BH93=0,"NA",1*(BB93/SUM(BB93:BG93))+2*(BC93/SUM(BB93:BG93))+3*(BD93/SUM(BB93:BG93))+4*(BE93/SUM(BB93:BG93))+5*(BF93/SUM(BB93:BG93))+6*(BG93/SUM(BB93:BG93)))</f>
        <v>1.5</v>
      </c>
      <c r="BJ93" s="6">
        <f>SUM(H93:M93,O93:T93,V93:AA93,AC93:AH93,AJ93:AO93,AQ93:AV93)-AX93</f>
        <v>2</v>
      </c>
      <c r="BK93" s="6">
        <f>BE93+(BF93-AX93)</f>
        <v>0</v>
      </c>
      <c r="BL93" s="6">
        <f>BF93-AX93</f>
        <v>0</v>
      </c>
      <c r="BM93" s="6" t="s">
        <v>153</v>
      </c>
      <c r="BN93" s="6">
        <v>198</v>
      </c>
      <c r="BO93" s="10">
        <v>42242</v>
      </c>
      <c r="BP93" s="6" t="s">
        <v>58</v>
      </c>
      <c r="BQ93" s="10">
        <v>42242</v>
      </c>
    </row>
    <row r="94" spans="1:71" x14ac:dyDescent="0.25">
      <c r="A94" s="7" t="s">
        <v>122</v>
      </c>
      <c r="B94" s="8" t="s">
        <v>47</v>
      </c>
      <c r="C94" s="8" t="s">
        <v>47</v>
      </c>
      <c r="D94" s="9" t="s">
        <v>152</v>
      </c>
      <c r="E94" s="8">
        <v>1</v>
      </c>
      <c r="F94" s="8">
        <v>3</v>
      </c>
      <c r="G94" s="8">
        <v>1</v>
      </c>
      <c r="H94" s="8">
        <v>0</v>
      </c>
      <c r="I94" s="8">
        <v>1</v>
      </c>
      <c r="J94" s="8">
        <v>0</v>
      </c>
      <c r="K94" s="8">
        <v>0</v>
      </c>
      <c r="L94" s="8">
        <v>0</v>
      </c>
      <c r="M94" s="8">
        <v>0</v>
      </c>
      <c r="N94" s="8">
        <f>IF(COUNTBLANK(H94:M94)&lt;6,IF(M94&gt;0,6,IF(L94&gt;0,5,IF(K94&gt;0,4,IF(J94&gt;0,3,IF(I94&gt;0,2,IF(H94&gt;0,1)))))),"NA")</f>
        <v>2</v>
      </c>
      <c r="O94" s="8">
        <f>IF($F94&gt;1,0,"NA")</f>
        <v>0</v>
      </c>
      <c r="P94" s="8">
        <v>1</v>
      </c>
      <c r="Q94" s="8">
        <f>IF($F94&gt;1,0,"NA")</f>
        <v>0</v>
      </c>
      <c r="R94" s="8">
        <f>IF($F94&gt;1,0,"NA")</f>
        <v>0</v>
      </c>
      <c r="S94" s="8">
        <f>IF($F94&gt;1,0,"NA")</f>
        <v>0</v>
      </c>
      <c r="T94" s="8">
        <f>IF($F94&gt;1,0,"NA")</f>
        <v>0</v>
      </c>
      <c r="U94" s="8">
        <f>IF(COUNTIF(O94:T94,"NA")&lt;6,IF(T94&gt;0,6,IF(S94&gt;0,5,IF(R94&gt;0,4,IF(Q94&gt;0,3,IF(P94&gt;0,2,IF(O94&gt;0,1,IF(COUNTIF(O94:T94,0)=6,0))))))),"NA")</f>
        <v>2</v>
      </c>
      <c r="V94" s="8">
        <f>IF($F94&gt;2,0,"NA")</f>
        <v>0</v>
      </c>
      <c r="W94" s="8">
        <f>IF($F94&gt;2,0,"NA")</f>
        <v>0</v>
      </c>
      <c r="X94" s="8">
        <f>IF($F94&gt;2,0,"NA")</f>
        <v>0</v>
      </c>
      <c r="Y94" s="8">
        <f>IF($F94&gt;2,0,"NA")</f>
        <v>0</v>
      </c>
      <c r="Z94" s="8">
        <f>IF($F94&gt;2,0,"NA")</f>
        <v>0</v>
      </c>
      <c r="AA94" s="8">
        <f>IF($F94&gt;2,0,"NA")</f>
        <v>0</v>
      </c>
      <c r="AB94" s="8">
        <f>IF(COUNTIF(V94:AA94,"NA")&lt;6,IF(AA94&gt;0,6,IF(Z94&gt;0,5,IF(Y94&gt;0,4,IF(X94&gt;0,3,IF(W94&gt;0,2,IF(V94&gt;0,1,IF(COUNTIF(V94:AA94,0)=6,0))))))),"NA")</f>
        <v>0</v>
      </c>
      <c r="AC94" s="8" t="str">
        <f>IF($F94&gt;3,0,"NA")</f>
        <v>NA</v>
      </c>
      <c r="AD94" s="8" t="str">
        <f>IF($F94&gt;3,0,"NA")</f>
        <v>NA</v>
      </c>
      <c r="AE94" s="8" t="str">
        <f>IF($F94&gt;3,0,"NA")</f>
        <v>NA</v>
      </c>
      <c r="AF94" s="8" t="str">
        <f>IF($F94&gt;3,0,"NA")</f>
        <v>NA</v>
      </c>
      <c r="AG94" s="8" t="str">
        <f>IF($F94&gt;3,0,"NA")</f>
        <v>NA</v>
      </c>
      <c r="AH94" s="8" t="str">
        <f>IF($F94&gt;3,0,"NA")</f>
        <v>NA</v>
      </c>
      <c r="AI94" s="8" t="str">
        <f>IF(COUNTIF(AC94:AH94,"NA")&lt;6,IF(AH94&gt;0,6,IF(AG94&gt;0,5,IF(AF94&gt;0,4,IF(AE94&gt;0,3,IF(AD94&gt;0,2,IF(AC94&gt;0,1,IF(COUNTIF(AC94:AH94,0)=6,0))))))),"NA")</f>
        <v>NA</v>
      </c>
      <c r="AJ94" s="8" t="str">
        <f>IF($F94&gt;4,0,"NA")</f>
        <v>NA</v>
      </c>
      <c r="AK94" s="8" t="str">
        <f>IF($F94&gt;4,0,"NA")</f>
        <v>NA</v>
      </c>
      <c r="AL94" s="8" t="str">
        <f>IF($F94&gt;4,0,"NA")</f>
        <v>NA</v>
      </c>
      <c r="AM94" s="8" t="str">
        <f>IF($F94&gt;4,0,"NA")</f>
        <v>NA</v>
      </c>
      <c r="AN94" s="8" t="str">
        <f>IF($F94&gt;4,0,"NA")</f>
        <v>NA</v>
      </c>
      <c r="AO94" s="8" t="str">
        <f>IF($F94&gt;4,0,"NA")</f>
        <v>NA</v>
      </c>
      <c r="AP94" s="8" t="str">
        <f>IF(COUNTIF(AJ94:AO94,"NA")&lt;6,IF(AO94&gt;0,6,IF(AN94&gt;0,5,IF(AM94&gt;0,4,IF(AL94&gt;0,3,IF(AK94&gt;0,2,IF(AJ94&gt;0,1,IF(COUNTIF(AJ94:AO94,0)=6,0))))))),"NA")</f>
        <v>NA</v>
      </c>
      <c r="AQ94" s="8" t="str">
        <f>IF($F94&gt;5,0,"NA")</f>
        <v>NA</v>
      </c>
      <c r="AR94" s="8" t="str">
        <f>IF($F94&gt;5,0,"NA")</f>
        <v>NA</v>
      </c>
      <c r="AS94" s="8" t="str">
        <f>IF($F94&gt;5,0,"NA")</f>
        <v>NA</v>
      </c>
      <c r="AT94" s="8" t="str">
        <f>IF($F94&gt;5,0,"NA")</f>
        <v>NA</v>
      </c>
      <c r="AU94" s="8" t="str">
        <f>IF($F94&gt;5,0,"NA")</f>
        <v>NA</v>
      </c>
      <c r="AV94" s="8" t="str">
        <f>IF($F94&gt;5,0,"NA")</f>
        <v>NA</v>
      </c>
      <c r="AW94" s="8" t="str">
        <f>IF(COUNTIF(AQ94:AV94,"NA")&lt;6,IF(AV94&gt;0,6,IF(AU94&gt;0,5,IF(AT94&gt;0,4,IF(AS94&gt;0,3,IF(AR94&gt;0,2,IF(AQ94&gt;0,1,IF(COUNTIF(AQ94:AV94,0)=6,0))))))),"NA")</f>
        <v>NA</v>
      </c>
      <c r="AZ94" s="8">
        <f>MAX(N94,U94,AB94,AI94,AP94,AW94)</f>
        <v>2</v>
      </c>
      <c r="BA94" s="6" t="str">
        <f>IF(OR(AZ94=4,AZ94=5),"E",IF(OR(AZ94=3),"M","L"))</f>
        <v>L</v>
      </c>
      <c r="BB94" s="6">
        <f>SUM(H94,O94,V94,AC94,AJ94,AQ94)</f>
        <v>0</v>
      </c>
      <c r="BC94" s="6">
        <f>SUM(I94,P94,W94,AD94,AK94,AR94)</f>
        <v>2</v>
      </c>
      <c r="BD94" s="6">
        <f>SUM(J94,Q94,X94,AE94,AL94,AS94)</f>
        <v>0</v>
      </c>
      <c r="BE94" s="6">
        <f>SUM(K94,R94,Y94,AF94,AM94,AT94)</f>
        <v>0</v>
      </c>
      <c r="BF94" s="6">
        <f>SUM(L94,S94,Z94,AG94,AN94,AU94)</f>
        <v>0</v>
      </c>
      <c r="BG94" s="6">
        <f>SUM(M94,T94,AA94,AH94,AO94,AV94)</f>
        <v>0</v>
      </c>
      <c r="BH94" s="6">
        <f>SUM(BB94:BG94)</f>
        <v>2</v>
      </c>
      <c r="BI94" s="6">
        <f>IF(BH94=0,"NA",1*(BB94/SUM(BB94:BG94))+2*(BC94/SUM(BB94:BG94))+3*(BD94/SUM(BB94:BG94))+4*(BE94/SUM(BB94:BG94))+5*(BF94/SUM(BB94:BG94))+6*(BG94/SUM(BB94:BG94)))</f>
        <v>2</v>
      </c>
      <c r="BJ94" s="6">
        <f>SUM(H94:M94,O94:T94,V94:AA94,AC94:AH94,AJ94:AO94,AQ94:AV94)-AX94</f>
        <v>2</v>
      </c>
      <c r="BK94" s="6">
        <f>BE94+(BF94-AX94)</f>
        <v>0</v>
      </c>
      <c r="BL94" s="6">
        <f>BF94-AX94</f>
        <v>0</v>
      </c>
      <c r="BM94" s="6" t="s">
        <v>153</v>
      </c>
      <c r="BN94" s="6">
        <v>204</v>
      </c>
      <c r="BO94" s="10">
        <v>42242</v>
      </c>
      <c r="BP94" s="6" t="s">
        <v>62</v>
      </c>
      <c r="BQ94" s="10">
        <v>42242</v>
      </c>
    </row>
    <row r="95" spans="1:71" x14ac:dyDescent="0.25">
      <c r="A95" s="7" t="s">
        <v>116</v>
      </c>
      <c r="B95" s="8" t="s">
        <v>49</v>
      </c>
      <c r="C95" s="8" t="s">
        <v>49</v>
      </c>
      <c r="D95" s="9" t="s">
        <v>90</v>
      </c>
      <c r="E95" s="8">
        <v>8</v>
      </c>
      <c r="F95" s="8">
        <v>3</v>
      </c>
      <c r="G95" s="8">
        <v>2</v>
      </c>
      <c r="H95" s="8">
        <v>0</v>
      </c>
      <c r="I95" s="8">
        <v>1</v>
      </c>
      <c r="J95" s="8">
        <v>0</v>
      </c>
      <c r="K95" s="8">
        <v>0</v>
      </c>
      <c r="L95" s="8">
        <v>0</v>
      </c>
      <c r="M95" s="8">
        <v>0</v>
      </c>
      <c r="N95" s="8">
        <f>IF(COUNTBLANK(H95:M95)&lt;6,IF(M95&gt;0,6,IF(L95&gt;0,5,IF(K95&gt;0,4,IF(J95&gt;0,3,IF(I95&gt;0,2,IF(H95&gt;0,1)))))),"NA")</f>
        <v>2</v>
      </c>
      <c r="O95" s="8">
        <f>IF($F95&gt;1,0,"NA")</f>
        <v>0</v>
      </c>
      <c r="P95" s="8">
        <f>IF($F95&gt;1,0,"NA")</f>
        <v>0</v>
      </c>
      <c r="Q95" s="8">
        <f>IF($F95&gt;1,0,"NA")</f>
        <v>0</v>
      </c>
      <c r="R95" s="8">
        <f>IF($F95&gt;1,0,"NA")</f>
        <v>0</v>
      </c>
      <c r="S95" s="8">
        <f>IF($F95&gt;1,0,"NA")</f>
        <v>0</v>
      </c>
      <c r="T95" s="8">
        <f>IF($F95&gt;1,0,"NA")</f>
        <v>0</v>
      </c>
      <c r="U95" s="8">
        <f>IF(COUNTIF(O95:T95,"NA")&lt;6,IF(T95&gt;0,6,IF(S95&gt;0,5,IF(R95&gt;0,4,IF(Q95&gt;0,3,IF(P95&gt;0,2,IF(O95&gt;0,1,IF(COUNTIF(O95:T95,0)=6,0))))))),"NA")</f>
        <v>0</v>
      </c>
      <c r="V95" s="8">
        <f>IF($F95&gt;2,0,"NA")</f>
        <v>0</v>
      </c>
      <c r="W95" s="8">
        <f>IF($F95&gt;2,0,"NA")</f>
        <v>0</v>
      </c>
      <c r="X95" s="8">
        <f>IF($F95&gt;2,0,"NA")</f>
        <v>0</v>
      </c>
      <c r="Y95" s="8">
        <f>IF($F95&gt;2,0,"NA")</f>
        <v>0</v>
      </c>
      <c r="Z95" s="8">
        <f>IF($F95&gt;2,0,"NA")</f>
        <v>0</v>
      </c>
      <c r="AA95" s="8">
        <f>IF($F95&gt;2,0,"NA")</f>
        <v>0</v>
      </c>
      <c r="AB95" s="8">
        <f>IF(COUNTIF(V95:AA95,"NA")&lt;6,IF(AA95&gt;0,6,IF(Z95&gt;0,5,IF(Y95&gt;0,4,IF(X95&gt;0,3,IF(W95&gt;0,2,IF(V95&gt;0,1,IF(COUNTIF(V95:AA95,0)=6,0))))))),"NA")</f>
        <v>0</v>
      </c>
      <c r="AC95" s="8" t="str">
        <f>IF($F95&gt;3,0,"NA")</f>
        <v>NA</v>
      </c>
      <c r="AD95" s="8" t="str">
        <f>IF($F95&gt;3,0,"NA")</f>
        <v>NA</v>
      </c>
      <c r="AE95" s="8" t="str">
        <f>IF($F95&gt;3,0,"NA")</f>
        <v>NA</v>
      </c>
      <c r="AF95" s="8" t="str">
        <f>IF($F95&gt;3,0,"NA")</f>
        <v>NA</v>
      </c>
      <c r="AG95" s="8" t="str">
        <f>IF($F95&gt;3,0,"NA")</f>
        <v>NA</v>
      </c>
      <c r="AH95" s="8" t="str">
        <f>IF($F95&gt;3,0,"NA")</f>
        <v>NA</v>
      </c>
      <c r="AI95" s="8" t="str">
        <f>IF(COUNTIF(AC95:AH95,"NA")&lt;6,IF(AH95&gt;0,6,IF(AG95&gt;0,5,IF(AF95&gt;0,4,IF(AE95&gt;0,3,IF(AD95&gt;0,2,IF(AC95&gt;0,1,IF(COUNTIF(AC95:AH95,0)=6,0))))))),"NA")</f>
        <v>NA</v>
      </c>
      <c r="AJ95" s="8" t="str">
        <f>IF($F95&gt;4,0,"NA")</f>
        <v>NA</v>
      </c>
      <c r="AK95" s="8" t="str">
        <f>IF($F95&gt;4,0,"NA")</f>
        <v>NA</v>
      </c>
      <c r="AL95" s="8" t="str">
        <f>IF($F95&gt;4,0,"NA")</f>
        <v>NA</v>
      </c>
      <c r="AM95" s="8" t="str">
        <f>IF($F95&gt;4,0,"NA")</f>
        <v>NA</v>
      </c>
      <c r="AN95" s="8" t="str">
        <f>IF($F95&gt;4,0,"NA")</f>
        <v>NA</v>
      </c>
      <c r="AO95" s="8" t="str">
        <f>IF($F95&gt;4,0,"NA")</f>
        <v>NA</v>
      </c>
      <c r="AP95" s="8" t="str">
        <f>IF(COUNTIF(AJ95:AO95,"NA")&lt;6,IF(AO95&gt;0,6,IF(AN95&gt;0,5,IF(AM95&gt;0,4,IF(AL95&gt;0,3,IF(AK95&gt;0,2,IF(AJ95&gt;0,1,IF(COUNTIF(AJ95:AO95,0)=6,0))))))),"NA")</f>
        <v>NA</v>
      </c>
      <c r="AQ95" s="8" t="str">
        <f>IF($F95&gt;5,0,"NA")</f>
        <v>NA</v>
      </c>
      <c r="AR95" s="8" t="str">
        <f>IF($F95&gt;5,0,"NA")</f>
        <v>NA</v>
      </c>
      <c r="AS95" s="8" t="str">
        <f>IF($F95&gt;5,0,"NA")</f>
        <v>NA</v>
      </c>
      <c r="AT95" s="8" t="str">
        <f>IF($F95&gt;5,0,"NA")</f>
        <v>NA</v>
      </c>
      <c r="AU95" s="8" t="str">
        <f>IF($F95&gt;5,0,"NA")</f>
        <v>NA</v>
      </c>
      <c r="AV95" s="8" t="str">
        <f>IF($F95&gt;5,0,"NA")</f>
        <v>NA</v>
      </c>
      <c r="AW95" s="8" t="str">
        <f>IF(COUNTIF(AQ95:AV95,"NA")&lt;6,IF(AV95&gt;0,6,IF(AU95&gt;0,5,IF(AT95&gt;0,4,IF(AS95&gt;0,3,IF(AR95&gt;0,2,IF(AQ95&gt;0,1,IF(COUNTIF(AQ95:AV95,0)=6,0))))))),"NA")</f>
        <v>NA</v>
      </c>
      <c r="AZ95" s="8">
        <f>MAX(N95,U95,AB95,AI95,AP95,AW95)</f>
        <v>2</v>
      </c>
      <c r="BA95" s="6" t="str">
        <f>IF(OR(AZ95=4,AZ95=5),"E",IF(OR(AZ95=3),"M","L"))</f>
        <v>L</v>
      </c>
      <c r="BB95" s="6">
        <f>SUM(H95,O95,V95,AC95,AJ95,AQ95)</f>
        <v>0</v>
      </c>
      <c r="BC95" s="6">
        <f>SUM(I95,P95,W95,AD95,AK95,AR95)</f>
        <v>1</v>
      </c>
      <c r="BD95" s="6">
        <f>SUM(J95,Q95,X95,AE95,AL95,AS95)</f>
        <v>0</v>
      </c>
      <c r="BE95" s="6">
        <f>SUM(K95,R95,Y95,AF95,AM95,AT95)</f>
        <v>0</v>
      </c>
      <c r="BF95" s="6">
        <f>SUM(L95,S95,Z95,AG95,AN95,AU95)</f>
        <v>0</v>
      </c>
      <c r="BG95" s="6">
        <f>SUM(M95,T95,AA95,AH95,AO95,AV95)</f>
        <v>0</v>
      </c>
      <c r="BH95" s="6">
        <f>SUM(BB95:BG95)</f>
        <v>1</v>
      </c>
      <c r="BI95" s="6">
        <f>IF(BH95=0,"NA",1*(BB95/SUM(BB95:BG95))+2*(BC95/SUM(BB95:BG95))+3*(BD95/SUM(BB95:BG95))+4*(BE95/SUM(BB95:BG95))+5*(BF95/SUM(BB95:BG95))+6*(BG95/SUM(BB95:BG95)))</f>
        <v>2</v>
      </c>
      <c r="BJ95" s="6">
        <f>SUM(H95:M95,O95:T95,V95:AA95,AC95:AH95,AJ95:AO95,AQ95:AV95)-AX95</f>
        <v>1</v>
      </c>
      <c r="BK95" s="6">
        <f>BE95+(BF95-AX95)</f>
        <v>0</v>
      </c>
      <c r="BL95" s="6">
        <f>BF95-AX95</f>
        <v>0</v>
      </c>
      <c r="BM95" s="6" t="s">
        <v>153</v>
      </c>
      <c r="BN95" s="6">
        <v>205</v>
      </c>
      <c r="BO95" s="10">
        <v>42242</v>
      </c>
      <c r="BP95" s="6" t="s">
        <v>66</v>
      </c>
      <c r="BQ95" s="10">
        <v>42242</v>
      </c>
    </row>
    <row r="96" spans="1:71" x14ac:dyDescent="0.25">
      <c r="A96" s="7" t="s">
        <v>139</v>
      </c>
      <c r="B96" s="8" t="s">
        <v>47</v>
      </c>
      <c r="C96" s="8" t="s">
        <v>47</v>
      </c>
      <c r="D96" s="9" t="s">
        <v>86</v>
      </c>
      <c r="E96" s="8">
        <v>1</v>
      </c>
      <c r="F96" s="8">
        <v>2</v>
      </c>
      <c r="G96" s="8">
        <v>0</v>
      </c>
      <c r="H96" s="8">
        <v>0</v>
      </c>
      <c r="I96" s="8">
        <v>1</v>
      </c>
      <c r="J96" s="8">
        <v>0</v>
      </c>
      <c r="K96" s="8">
        <v>0</v>
      </c>
      <c r="L96" s="8">
        <v>0</v>
      </c>
      <c r="M96" s="8">
        <v>0</v>
      </c>
      <c r="N96" s="8">
        <f>IF(COUNTBLANK(H96:M96)&lt;6,IF(M96&gt;0,6,IF(L96&gt;0,5,IF(K96&gt;0,4,IF(J96&gt;0,3,IF(I96&gt;0,2,IF(H96&gt;0,1)))))),"NA")</f>
        <v>2</v>
      </c>
      <c r="O96" s="8">
        <f>IF($F96&gt;1,0,"NA")</f>
        <v>0</v>
      </c>
      <c r="P96" s="8">
        <v>1</v>
      </c>
      <c r="Q96" s="8">
        <f>IF($F96&gt;1,0,"NA")</f>
        <v>0</v>
      </c>
      <c r="R96" s="8">
        <f>IF($F96&gt;1,0,"NA")</f>
        <v>0</v>
      </c>
      <c r="S96" s="8">
        <f>IF($F96&gt;1,0,"NA")</f>
        <v>0</v>
      </c>
      <c r="T96" s="8">
        <f>IF($F96&gt;1,0,"NA")</f>
        <v>0</v>
      </c>
      <c r="U96" s="8">
        <f>IF(COUNTIF(O96:T96,"NA")&lt;6,IF(T96&gt;0,6,IF(S96&gt;0,5,IF(R96&gt;0,4,IF(Q96&gt;0,3,IF(P96&gt;0,2,IF(O96&gt;0,1,IF(COUNTIF(O96:T96,0)=6,0))))))),"NA")</f>
        <v>2</v>
      </c>
      <c r="V96" s="8" t="str">
        <f>IF($F96&gt;2,0,"NA")</f>
        <v>NA</v>
      </c>
      <c r="W96" s="8" t="str">
        <f>IF($F96&gt;2,0,"NA")</f>
        <v>NA</v>
      </c>
      <c r="X96" s="8" t="str">
        <f>IF($F96&gt;2,0,"NA")</f>
        <v>NA</v>
      </c>
      <c r="Y96" s="8" t="str">
        <f>IF($F96&gt;2,0,"NA")</f>
        <v>NA</v>
      </c>
      <c r="Z96" s="8" t="str">
        <f>IF($F96&gt;2,0,"NA")</f>
        <v>NA</v>
      </c>
      <c r="AA96" s="8" t="str">
        <f>IF($F96&gt;2,0,"NA")</f>
        <v>NA</v>
      </c>
      <c r="AB96" s="8" t="str">
        <f>IF(COUNTIF(V96:AA96,"NA")&lt;6,IF(AA96&gt;0,6,IF(Z96&gt;0,5,IF(Y96&gt;0,4,IF(X96&gt;0,3,IF(W96&gt;0,2,IF(V96&gt;0,1,IF(COUNTIF(V96:AA96,0)=6,0))))))),"NA")</f>
        <v>NA</v>
      </c>
      <c r="AC96" s="8" t="str">
        <f>IF($F96&gt;3,0,"NA")</f>
        <v>NA</v>
      </c>
      <c r="AD96" s="8" t="str">
        <f>IF($F96&gt;3,0,"NA")</f>
        <v>NA</v>
      </c>
      <c r="AE96" s="8" t="str">
        <f>IF($F96&gt;3,0,"NA")</f>
        <v>NA</v>
      </c>
      <c r="AF96" s="8" t="str">
        <f>IF($F96&gt;3,0,"NA")</f>
        <v>NA</v>
      </c>
      <c r="AG96" s="8" t="str">
        <f>IF($F96&gt;3,0,"NA")</f>
        <v>NA</v>
      </c>
      <c r="AH96" s="8" t="str">
        <f>IF($F96&gt;3,0,"NA")</f>
        <v>NA</v>
      </c>
      <c r="AI96" s="8" t="str">
        <f>IF(COUNTIF(AC96:AH96,"NA")&lt;6,IF(AH96&gt;0,6,IF(AG96&gt;0,5,IF(AF96&gt;0,4,IF(AE96&gt;0,3,IF(AD96&gt;0,2,IF(AC96&gt;0,1,IF(COUNTIF(AC96:AH96,0)=6,0))))))),"NA")</f>
        <v>NA</v>
      </c>
      <c r="AJ96" s="8" t="str">
        <f>IF($F96&gt;4,0,"NA")</f>
        <v>NA</v>
      </c>
      <c r="AK96" s="8" t="str">
        <f>IF($F96&gt;4,0,"NA")</f>
        <v>NA</v>
      </c>
      <c r="AL96" s="8" t="str">
        <f>IF($F96&gt;4,0,"NA")</f>
        <v>NA</v>
      </c>
      <c r="AM96" s="8" t="str">
        <f>IF($F96&gt;4,0,"NA")</f>
        <v>NA</v>
      </c>
      <c r="AN96" s="8" t="str">
        <f>IF($F96&gt;4,0,"NA")</f>
        <v>NA</v>
      </c>
      <c r="AO96" s="8" t="str">
        <f>IF($F96&gt;4,0,"NA")</f>
        <v>NA</v>
      </c>
      <c r="AP96" s="8" t="str">
        <f>IF(COUNTIF(AJ96:AO96,"NA")&lt;6,IF(AO96&gt;0,6,IF(AN96&gt;0,5,IF(AM96&gt;0,4,IF(AL96&gt;0,3,IF(AK96&gt;0,2,IF(AJ96&gt;0,1,IF(COUNTIF(AJ96:AO96,0)=6,0))))))),"NA")</f>
        <v>NA</v>
      </c>
      <c r="AQ96" s="8" t="str">
        <f>IF($F96&gt;5,0,"NA")</f>
        <v>NA</v>
      </c>
      <c r="AR96" s="8" t="str">
        <f>IF($F96&gt;5,0,"NA")</f>
        <v>NA</v>
      </c>
      <c r="AS96" s="8" t="str">
        <f>IF($F96&gt;5,0,"NA")</f>
        <v>NA</v>
      </c>
      <c r="AT96" s="8" t="str">
        <f>IF($F96&gt;5,0,"NA")</f>
        <v>NA</v>
      </c>
      <c r="AU96" s="8" t="str">
        <f>IF($F96&gt;5,0,"NA")</f>
        <v>NA</v>
      </c>
      <c r="AV96" s="8" t="str">
        <f>IF($F96&gt;5,0,"NA")</f>
        <v>NA</v>
      </c>
      <c r="AW96" s="8" t="str">
        <f>IF(COUNTIF(AQ96:AV96,"NA")&lt;6,IF(AV96&gt;0,6,IF(AU96&gt;0,5,IF(AT96&gt;0,4,IF(AS96&gt;0,3,IF(AR96&gt;0,2,IF(AQ96&gt;0,1,IF(COUNTIF(AQ96:AV96,0)=6,0))))))),"NA")</f>
        <v>NA</v>
      </c>
      <c r="AZ96" s="8">
        <f>MAX(N96,U96,AB96,AI96,AP96,AW96)</f>
        <v>2</v>
      </c>
      <c r="BA96" s="6" t="str">
        <f>IF(OR(AZ96=4,AZ96=5),"E",IF(OR(AZ96=3),"M","L"))</f>
        <v>L</v>
      </c>
      <c r="BB96" s="6">
        <f>SUM(H96,O96,V96,AC96,AJ96,AQ96)</f>
        <v>0</v>
      </c>
      <c r="BC96" s="6">
        <f>SUM(I96,P96,W96,AD96,AK96,AR96)</f>
        <v>2</v>
      </c>
      <c r="BD96" s="6">
        <f>SUM(J96,Q96,X96,AE96,AL96,AS96)</f>
        <v>0</v>
      </c>
      <c r="BE96" s="6">
        <f>SUM(K96,R96,Y96,AF96,AM96,AT96)</f>
        <v>0</v>
      </c>
      <c r="BF96" s="6">
        <f>SUM(L96,S96,Z96,AG96,AN96,AU96)</f>
        <v>0</v>
      </c>
      <c r="BG96" s="6">
        <f>SUM(M96,T96,AA96,AH96,AO96,AV96)</f>
        <v>0</v>
      </c>
      <c r="BH96" s="6">
        <f>SUM(BB96:BG96)</f>
        <v>2</v>
      </c>
      <c r="BI96" s="6">
        <f>IF(BH96=0,"NA",1*(BB96/SUM(BB96:BG96))+2*(BC96/SUM(BB96:BG96))+3*(BD96/SUM(BB96:BG96))+4*(BE96/SUM(BB96:BG96))+5*(BF96/SUM(BB96:BG96))+6*(BG96/SUM(BB96:BG96)))</f>
        <v>2</v>
      </c>
      <c r="BJ96" s="6">
        <f>SUM(H96:M96,O96:T96,V96:AA96,AC96:AH96,AJ96:AO96,AQ96:AV96)-AX96</f>
        <v>2</v>
      </c>
      <c r="BK96" s="6">
        <f>BE96+(BF96-AX96)</f>
        <v>0</v>
      </c>
      <c r="BL96" s="6">
        <f>BF96-AX96</f>
        <v>0</v>
      </c>
      <c r="BM96" s="6" t="s">
        <v>153</v>
      </c>
      <c r="BN96" s="6">
        <v>208</v>
      </c>
      <c r="BO96" s="10">
        <v>42242</v>
      </c>
      <c r="BP96" s="6" t="s">
        <v>135</v>
      </c>
      <c r="BQ96" s="10">
        <v>42242</v>
      </c>
    </row>
    <row r="97" spans="1:75" x14ac:dyDescent="0.25">
      <c r="A97" s="7" t="s">
        <v>56</v>
      </c>
      <c r="B97" s="8" t="s">
        <v>84</v>
      </c>
      <c r="C97" s="8" t="s">
        <v>82</v>
      </c>
      <c r="D97" s="9" t="s">
        <v>154</v>
      </c>
      <c r="E97" s="8">
        <v>1</v>
      </c>
      <c r="F97" s="8">
        <v>2</v>
      </c>
      <c r="G97" s="8">
        <v>0</v>
      </c>
      <c r="H97" s="8">
        <v>1</v>
      </c>
      <c r="I97" s="8">
        <v>1</v>
      </c>
      <c r="J97" s="8">
        <v>0</v>
      </c>
      <c r="K97" s="8">
        <v>0</v>
      </c>
      <c r="L97" s="8">
        <v>0</v>
      </c>
      <c r="M97" s="8">
        <v>0</v>
      </c>
      <c r="N97" s="8">
        <f>IF(COUNTBLANK(H97:M97)&lt;6,IF(M97&gt;0,6,IF(L97&gt;0,5,IF(K97&gt;0,4,IF(J97&gt;0,3,IF(I97&gt;0,2,IF(H97&gt;0,1)))))),"NA")</f>
        <v>2</v>
      </c>
      <c r="O97" s="8">
        <v>1</v>
      </c>
      <c r="P97" s="8">
        <f>IF($F97&gt;1,0,"NA")</f>
        <v>0</v>
      </c>
      <c r="Q97" s="8">
        <f>IF($F97&gt;1,0,"NA")</f>
        <v>0</v>
      </c>
      <c r="R97" s="8">
        <f>IF($F97&gt;1,0,"NA")</f>
        <v>0</v>
      </c>
      <c r="S97" s="8">
        <f>IF($F97&gt;1,0,"NA")</f>
        <v>0</v>
      </c>
      <c r="T97" s="8">
        <f>IF($F97&gt;1,0,"NA")</f>
        <v>0</v>
      </c>
      <c r="U97" s="8">
        <f>IF(COUNTIF(O97:T97,"NA")&lt;6,IF(T97&gt;0,6,IF(S97&gt;0,5,IF(R97&gt;0,4,IF(Q97&gt;0,3,IF(P97&gt;0,2,IF(O97&gt;0,1,IF(COUNTIF(O97:T97,0)=6,0))))))),"NA")</f>
        <v>1</v>
      </c>
      <c r="V97" s="8" t="str">
        <f>IF($F97&gt;2,0,"NA")</f>
        <v>NA</v>
      </c>
      <c r="W97" s="8" t="str">
        <f>IF($F97&gt;2,0,"NA")</f>
        <v>NA</v>
      </c>
      <c r="X97" s="8" t="str">
        <f>IF($F97&gt;2,0,"NA")</f>
        <v>NA</v>
      </c>
      <c r="Y97" s="8" t="str">
        <f>IF($F97&gt;2,0,"NA")</f>
        <v>NA</v>
      </c>
      <c r="Z97" s="8" t="str">
        <f>IF($F97&gt;2,0,"NA")</f>
        <v>NA</v>
      </c>
      <c r="AA97" s="8" t="str">
        <f>IF($F97&gt;2,0,"NA")</f>
        <v>NA</v>
      </c>
      <c r="AB97" s="8" t="str">
        <f>IF(COUNTIF(V97:AA97,"NA")&lt;6,IF(AA97&gt;0,6,IF(Z97&gt;0,5,IF(Y97&gt;0,4,IF(X97&gt;0,3,IF(W97&gt;0,2,IF(V97&gt;0,1,IF(COUNTIF(V97:AA97,0)=6,0))))))),"NA")</f>
        <v>NA</v>
      </c>
      <c r="AC97" s="8" t="str">
        <f>IF($F97&gt;3,0,"NA")</f>
        <v>NA</v>
      </c>
      <c r="AD97" s="8" t="str">
        <f>IF($F97&gt;3,0,"NA")</f>
        <v>NA</v>
      </c>
      <c r="AE97" s="8" t="str">
        <f>IF($F97&gt;3,0,"NA")</f>
        <v>NA</v>
      </c>
      <c r="AF97" s="8" t="str">
        <f>IF($F97&gt;3,0,"NA")</f>
        <v>NA</v>
      </c>
      <c r="AG97" s="8" t="str">
        <f>IF($F97&gt;3,0,"NA")</f>
        <v>NA</v>
      </c>
      <c r="AH97" s="8" t="str">
        <f>IF($F97&gt;3,0,"NA")</f>
        <v>NA</v>
      </c>
      <c r="AI97" s="8" t="str">
        <f>IF(COUNTIF(AC97:AH97,"NA")&lt;6,IF(AH97&gt;0,6,IF(AG97&gt;0,5,IF(AF97&gt;0,4,IF(AE97&gt;0,3,IF(AD97&gt;0,2,IF(AC97&gt;0,1,IF(COUNTIF(AC97:AH97,0)=6,0))))))),"NA")</f>
        <v>NA</v>
      </c>
      <c r="AJ97" s="8" t="str">
        <f>IF($F97&gt;4,0,"NA")</f>
        <v>NA</v>
      </c>
      <c r="AK97" s="8" t="str">
        <f>IF($F97&gt;4,0,"NA")</f>
        <v>NA</v>
      </c>
      <c r="AL97" s="8" t="str">
        <f>IF($F97&gt;4,0,"NA")</f>
        <v>NA</v>
      </c>
      <c r="AM97" s="8" t="str">
        <f>IF($F97&gt;4,0,"NA")</f>
        <v>NA</v>
      </c>
      <c r="AN97" s="8" t="str">
        <f>IF($F97&gt;4,0,"NA")</f>
        <v>NA</v>
      </c>
      <c r="AO97" s="8" t="str">
        <f>IF($F97&gt;4,0,"NA")</f>
        <v>NA</v>
      </c>
      <c r="AP97" s="8" t="str">
        <f>IF(COUNTIF(AJ97:AO97,"NA")&lt;6,IF(AO97&gt;0,6,IF(AN97&gt;0,5,IF(AM97&gt;0,4,IF(AL97&gt;0,3,IF(AK97&gt;0,2,IF(AJ97&gt;0,1,IF(COUNTIF(AJ97:AO97,0)=6,0))))))),"NA")</f>
        <v>NA</v>
      </c>
      <c r="AQ97" s="8" t="str">
        <f>IF($F97&gt;5,0,"NA")</f>
        <v>NA</v>
      </c>
      <c r="AR97" s="8" t="str">
        <f>IF($F97&gt;5,0,"NA")</f>
        <v>NA</v>
      </c>
      <c r="AS97" s="8" t="str">
        <f>IF($F97&gt;5,0,"NA")</f>
        <v>NA</v>
      </c>
      <c r="AT97" s="8" t="str">
        <f>IF($F97&gt;5,0,"NA")</f>
        <v>NA</v>
      </c>
      <c r="AU97" s="8" t="str">
        <f>IF($F97&gt;5,0,"NA")</f>
        <v>NA</v>
      </c>
      <c r="AV97" s="8" t="str">
        <f>IF($F97&gt;5,0,"NA")</f>
        <v>NA</v>
      </c>
      <c r="AW97" s="8" t="str">
        <f>IF(COUNTIF(AQ97:AV97,"NA")&lt;6,IF(AV97&gt;0,6,IF(AU97&gt;0,5,IF(AT97&gt;0,4,IF(AS97&gt;0,3,IF(AR97&gt;0,2,IF(AQ97&gt;0,1,IF(COUNTIF(AQ97:AV97,0)=6,0))))))),"NA")</f>
        <v>NA</v>
      </c>
      <c r="AZ97" s="8">
        <f>MAX(N97,U97,AB97,AI97,AP97,AW97)</f>
        <v>2</v>
      </c>
      <c r="BA97" s="6" t="str">
        <f>IF(OR(AZ97=4,AZ97=5),"E",IF(OR(AZ97=3),"M","L"))</f>
        <v>L</v>
      </c>
      <c r="BB97" s="6">
        <f>SUM(H97,O97,V97,AC97,AJ97,AQ97)</f>
        <v>2</v>
      </c>
      <c r="BC97" s="6">
        <f>SUM(I97,P97,W97,AD97,AK97,AR97)</f>
        <v>1</v>
      </c>
      <c r="BD97" s="6">
        <f>SUM(J97,Q97,X97,AE97,AL97,AS97)</f>
        <v>0</v>
      </c>
      <c r="BE97" s="6">
        <f>SUM(K97,R97,Y97,AF97,AM97,AT97)</f>
        <v>0</v>
      </c>
      <c r="BF97" s="6">
        <f>SUM(L97,S97,Z97,AG97,AN97,AU97)</f>
        <v>0</v>
      </c>
      <c r="BG97" s="6">
        <f>SUM(M97,T97,AA97,AH97,AO97,AV97)</f>
        <v>0</v>
      </c>
      <c r="BH97" s="6">
        <f>SUM(BB97:BG97)</f>
        <v>3</v>
      </c>
      <c r="BI97" s="6">
        <f>IF(BH97=0,"NA",1*(BB97/SUM(BB97:BG97))+2*(BC97/SUM(BB97:BG97))+3*(BD97/SUM(BB97:BG97))+4*(BE97/SUM(BB97:BG97))+5*(BF97/SUM(BB97:BG97))+6*(BG97/SUM(BB97:BG97)))</f>
        <v>1.3333333333333333</v>
      </c>
      <c r="BJ97" s="6">
        <f>SUM(H97:M97,O97:T97,V97:AA97,AC97:AH97,AJ97:AO97,AQ97:AV97)-AX97</f>
        <v>3</v>
      </c>
      <c r="BK97" s="6">
        <f>BE97+(BF97-AX97)</f>
        <v>0</v>
      </c>
      <c r="BL97" s="6">
        <f>BF97-AX97</f>
        <v>0</v>
      </c>
      <c r="BM97" s="6" t="s">
        <v>153</v>
      </c>
      <c r="BN97" s="6">
        <v>209</v>
      </c>
      <c r="BO97" s="10">
        <v>42242</v>
      </c>
      <c r="BP97" s="6" t="s">
        <v>51</v>
      </c>
      <c r="BQ97" s="10">
        <v>42242</v>
      </c>
    </row>
    <row r="98" spans="1:75" x14ac:dyDescent="0.25">
      <c r="A98" s="7" t="s">
        <v>126</v>
      </c>
      <c r="B98" s="8" t="s">
        <v>47</v>
      </c>
      <c r="C98" s="8" t="s">
        <v>47</v>
      </c>
      <c r="D98" s="9" t="s">
        <v>151</v>
      </c>
      <c r="E98" s="8">
        <v>4</v>
      </c>
      <c r="F98" s="8">
        <v>2</v>
      </c>
      <c r="G98" s="8">
        <v>0</v>
      </c>
      <c r="H98" s="8">
        <v>0</v>
      </c>
      <c r="I98" s="8">
        <v>1</v>
      </c>
      <c r="J98" s="8">
        <v>0</v>
      </c>
      <c r="K98" s="8">
        <v>0</v>
      </c>
      <c r="L98" s="8">
        <v>0</v>
      </c>
      <c r="M98" s="8">
        <v>0</v>
      </c>
      <c r="N98" s="8">
        <f>IF(COUNTBLANK(H98:M98)&lt;6,IF(M98&gt;0,6,IF(L98&gt;0,5,IF(K98&gt;0,4,IF(J98&gt;0,3,IF(I98&gt;0,2,IF(H98&gt;0,1)))))),"NA")</f>
        <v>2</v>
      </c>
      <c r="O98" s="8">
        <f>IF($F98&gt;1,0,"NA")</f>
        <v>0</v>
      </c>
      <c r="P98" s="8">
        <v>1</v>
      </c>
      <c r="Q98" s="8">
        <f>IF($F98&gt;1,0,"NA")</f>
        <v>0</v>
      </c>
      <c r="R98" s="8">
        <f>IF($F98&gt;1,0,"NA")</f>
        <v>0</v>
      </c>
      <c r="S98" s="8">
        <f>IF($F98&gt;1,0,"NA")</f>
        <v>0</v>
      </c>
      <c r="T98" s="8">
        <f>IF($F98&gt;1,0,"NA")</f>
        <v>0</v>
      </c>
      <c r="U98" s="8">
        <f>IF(COUNTIF(O98:T98,"NA")&lt;6,IF(T98&gt;0,6,IF(S98&gt;0,5,IF(R98&gt;0,4,IF(Q98&gt;0,3,IF(P98&gt;0,2,IF(O98&gt;0,1,IF(COUNTIF(O98:T98,0)=6,0))))))),"NA")</f>
        <v>2</v>
      </c>
      <c r="V98" s="8" t="str">
        <f>IF($F98&gt;2,0,"NA")</f>
        <v>NA</v>
      </c>
      <c r="W98" s="8" t="str">
        <f>IF($F98&gt;2,0,"NA")</f>
        <v>NA</v>
      </c>
      <c r="X98" s="8" t="str">
        <f>IF($F98&gt;2,0,"NA")</f>
        <v>NA</v>
      </c>
      <c r="Y98" s="8" t="str">
        <f>IF($F98&gt;2,0,"NA")</f>
        <v>NA</v>
      </c>
      <c r="Z98" s="8" t="str">
        <f>IF($F98&gt;2,0,"NA")</f>
        <v>NA</v>
      </c>
      <c r="AA98" s="8" t="str">
        <f>IF($F98&gt;2,0,"NA")</f>
        <v>NA</v>
      </c>
      <c r="AB98" s="8" t="str">
        <f>IF(COUNTIF(V98:AA98,"NA")&lt;6,IF(AA98&gt;0,6,IF(Z98&gt;0,5,IF(Y98&gt;0,4,IF(X98&gt;0,3,IF(W98&gt;0,2,IF(V98&gt;0,1,IF(COUNTIF(V98:AA98,0)=6,0))))))),"NA")</f>
        <v>NA</v>
      </c>
      <c r="AC98" s="8" t="str">
        <f>IF($F98&gt;3,0,"NA")</f>
        <v>NA</v>
      </c>
      <c r="AD98" s="8" t="str">
        <f>IF($F98&gt;3,0,"NA")</f>
        <v>NA</v>
      </c>
      <c r="AE98" s="8" t="str">
        <f>IF($F98&gt;3,0,"NA")</f>
        <v>NA</v>
      </c>
      <c r="AF98" s="8" t="str">
        <f>IF($F98&gt;3,0,"NA")</f>
        <v>NA</v>
      </c>
      <c r="AG98" s="8" t="str">
        <f>IF($F98&gt;3,0,"NA")</f>
        <v>NA</v>
      </c>
      <c r="AH98" s="8" t="str">
        <f>IF($F98&gt;3,0,"NA")</f>
        <v>NA</v>
      </c>
      <c r="AI98" s="8" t="str">
        <f>IF(COUNTIF(AC98:AH98,"NA")&lt;6,IF(AH98&gt;0,6,IF(AG98&gt;0,5,IF(AF98&gt;0,4,IF(AE98&gt;0,3,IF(AD98&gt;0,2,IF(AC98&gt;0,1,IF(COUNTIF(AC98:AH98,0)=6,0))))))),"NA")</f>
        <v>NA</v>
      </c>
      <c r="AJ98" s="8" t="str">
        <f>IF($F98&gt;4,0,"NA")</f>
        <v>NA</v>
      </c>
      <c r="AK98" s="8" t="str">
        <f>IF($F98&gt;4,0,"NA")</f>
        <v>NA</v>
      </c>
      <c r="AL98" s="8" t="str">
        <f>IF($F98&gt;4,0,"NA")</f>
        <v>NA</v>
      </c>
      <c r="AM98" s="8" t="str">
        <f>IF($F98&gt;4,0,"NA")</f>
        <v>NA</v>
      </c>
      <c r="AN98" s="8" t="str">
        <f>IF($F98&gt;4,0,"NA")</f>
        <v>NA</v>
      </c>
      <c r="AO98" s="8" t="str">
        <f>IF($F98&gt;4,0,"NA")</f>
        <v>NA</v>
      </c>
      <c r="AP98" s="8" t="str">
        <f>IF(COUNTIF(AJ98:AO98,"NA")&lt;6,IF(AO98&gt;0,6,IF(AN98&gt;0,5,IF(AM98&gt;0,4,IF(AL98&gt;0,3,IF(AK98&gt;0,2,IF(AJ98&gt;0,1,IF(COUNTIF(AJ98:AO98,0)=6,0))))))),"NA")</f>
        <v>NA</v>
      </c>
      <c r="AQ98" s="8" t="str">
        <f>IF($F98&gt;5,0,"NA")</f>
        <v>NA</v>
      </c>
      <c r="AR98" s="8" t="str">
        <f>IF($F98&gt;5,0,"NA")</f>
        <v>NA</v>
      </c>
      <c r="AS98" s="8" t="str">
        <f>IF($F98&gt;5,0,"NA")</f>
        <v>NA</v>
      </c>
      <c r="AT98" s="8" t="str">
        <f>IF($F98&gt;5,0,"NA")</f>
        <v>NA</v>
      </c>
      <c r="AU98" s="8" t="str">
        <f>IF($F98&gt;5,0,"NA")</f>
        <v>NA</v>
      </c>
      <c r="AV98" s="8" t="str">
        <f>IF($F98&gt;5,0,"NA")</f>
        <v>NA</v>
      </c>
      <c r="AW98" s="8" t="str">
        <f>IF(COUNTIF(AQ98:AV98,"NA")&lt;6,IF(AV98&gt;0,6,IF(AU98&gt;0,5,IF(AT98&gt;0,4,IF(AS98&gt;0,3,IF(AR98&gt;0,2,IF(AQ98&gt;0,1,IF(COUNTIF(AQ98:AV98,0)=6,0))))))),"NA")</f>
        <v>NA</v>
      </c>
      <c r="AZ98" s="8">
        <f>MAX(N98,U98,AB98,AI98,AP98,AW98)</f>
        <v>2</v>
      </c>
      <c r="BA98" s="6" t="str">
        <f>IF(OR(AZ98=4,AZ98=5),"E",IF(OR(AZ98=3),"M","L"))</f>
        <v>L</v>
      </c>
      <c r="BB98" s="6">
        <f>SUM(H98,O98,V98,AC98,AJ98,AQ98)</f>
        <v>0</v>
      </c>
      <c r="BC98" s="6">
        <f>SUM(I98,P98,W98,AD98,AK98,AR98)</f>
        <v>2</v>
      </c>
      <c r="BD98" s="6">
        <f>SUM(J98,Q98,X98,AE98,AL98,AS98)</f>
        <v>0</v>
      </c>
      <c r="BE98" s="6">
        <f>SUM(K98,R98,Y98,AF98,AM98,AT98)</f>
        <v>0</v>
      </c>
      <c r="BF98" s="6">
        <f>SUM(L98,S98,Z98,AG98,AN98,AU98)</f>
        <v>0</v>
      </c>
      <c r="BG98" s="6">
        <f>SUM(M98,T98,AA98,AH98,AO98,AV98)</f>
        <v>0</v>
      </c>
      <c r="BH98" s="6">
        <f>SUM(BB98:BG98)</f>
        <v>2</v>
      </c>
      <c r="BI98" s="6">
        <f>IF(BH98=0,"NA",1*(BB98/SUM(BB98:BG98))+2*(BC98/SUM(BB98:BG98))+3*(BD98/SUM(BB98:BG98))+4*(BE98/SUM(BB98:BG98))+5*(BF98/SUM(BB98:BG98))+6*(BG98/SUM(BB98:BG98)))</f>
        <v>2</v>
      </c>
      <c r="BJ98" s="6">
        <f>SUM(H98:M98,O98:T98,V98:AA98,AC98:AH98,AJ98:AO98,AQ98:AV98)-AX98</f>
        <v>2</v>
      </c>
      <c r="BK98" s="6">
        <f>BE98+(BF98-AX98)</f>
        <v>0</v>
      </c>
      <c r="BL98" s="6">
        <f>BF98-AX98</f>
        <v>0</v>
      </c>
      <c r="BM98" s="6" t="s">
        <v>153</v>
      </c>
      <c r="BN98" s="6">
        <v>210</v>
      </c>
      <c r="BO98" s="10">
        <v>42242</v>
      </c>
      <c r="BP98" s="6" t="s">
        <v>99</v>
      </c>
      <c r="BQ98" s="10">
        <v>42242</v>
      </c>
    </row>
    <row r="99" spans="1:75" x14ac:dyDescent="0.25">
      <c r="A99" s="7" t="s">
        <v>118</v>
      </c>
      <c r="B99" s="8" t="s">
        <v>84</v>
      </c>
      <c r="C99" s="8" t="s">
        <v>82</v>
      </c>
      <c r="D99" s="9" t="s">
        <v>141</v>
      </c>
      <c r="E99" s="8">
        <v>3</v>
      </c>
      <c r="F99" s="8">
        <v>1</v>
      </c>
      <c r="G99" s="8">
        <v>0</v>
      </c>
      <c r="H99" s="8">
        <v>0</v>
      </c>
      <c r="I99" s="8">
        <v>1</v>
      </c>
      <c r="J99" s="8">
        <v>0</v>
      </c>
      <c r="K99" s="8">
        <v>0</v>
      </c>
      <c r="L99" s="8">
        <v>0</v>
      </c>
      <c r="M99" s="8">
        <v>0</v>
      </c>
      <c r="N99" s="8">
        <f>IF(COUNTBLANK(H99:M99)&lt;6,IF(M99&gt;0,6,IF(L99&gt;0,5,IF(K99&gt;0,4,IF(J99&gt;0,3,IF(I99&gt;0,2,IF(H99&gt;0,1)))))),"NA")</f>
        <v>2</v>
      </c>
      <c r="O99" s="8" t="str">
        <f>IF($F99&gt;1,0,"NA")</f>
        <v>NA</v>
      </c>
      <c r="P99" s="8" t="str">
        <f>IF($F99&gt;1,0,"NA")</f>
        <v>NA</v>
      </c>
      <c r="Q99" s="8" t="str">
        <f>IF($F99&gt;1,0,"NA")</f>
        <v>NA</v>
      </c>
      <c r="R99" s="8" t="str">
        <f>IF($F99&gt;1,0,"NA")</f>
        <v>NA</v>
      </c>
      <c r="S99" s="8" t="str">
        <f>IF($F99&gt;1,0,"NA")</f>
        <v>NA</v>
      </c>
      <c r="T99" s="8" t="str">
        <f>IF($F99&gt;1,0,"NA")</f>
        <v>NA</v>
      </c>
      <c r="U99" s="8" t="str">
        <f>IF(COUNTIF(O99:T99,"NA")&lt;6,IF(T99&gt;0,6,IF(S99&gt;0,5,IF(R99&gt;0,4,IF(Q99&gt;0,3,IF(P99&gt;0,2,IF(O99&gt;0,1,IF(COUNTIF(O99:T99,0)=6,0))))))),"NA")</f>
        <v>NA</v>
      </c>
      <c r="V99" s="8" t="str">
        <f>IF($F99&gt;2,0,"NA")</f>
        <v>NA</v>
      </c>
      <c r="W99" s="8" t="str">
        <f>IF($F99&gt;2,0,"NA")</f>
        <v>NA</v>
      </c>
      <c r="X99" s="8" t="str">
        <f>IF($F99&gt;2,0,"NA")</f>
        <v>NA</v>
      </c>
      <c r="Y99" s="8" t="str">
        <f>IF($F99&gt;2,0,"NA")</f>
        <v>NA</v>
      </c>
      <c r="Z99" s="8" t="str">
        <f>IF($F99&gt;2,0,"NA")</f>
        <v>NA</v>
      </c>
      <c r="AA99" s="8" t="str">
        <f>IF($F99&gt;2,0,"NA")</f>
        <v>NA</v>
      </c>
      <c r="AB99" s="8" t="str">
        <f>IF(COUNTIF(V99:AA99,"NA")&lt;6,IF(AA99&gt;0,6,IF(Z99&gt;0,5,IF(Y99&gt;0,4,IF(X99&gt;0,3,IF(W99&gt;0,2,IF(V99&gt;0,1,IF(COUNTIF(V99:AA99,0)=6,0))))))),"NA")</f>
        <v>NA</v>
      </c>
      <c r="AC99" s="8" t="str">
        <f>IF($F99&gt;3,0,"NA")</f>
        <v>NA</v>
      </c>
      <c r="AD99" s="8" t="str">
        <f>IF($F99&gt;3,0,"NA")</f>
        <v>NA</v>
      </c>
      <c r="AE99" s="8" t="str">
        <f>IF($F99&gt;3,0,"NA")</f>
        <v>NA</v>
      </c>
      <c r="AF99" s="8" t="str">
        <f>IF($F99&gt;3,0,"NA")</f>
        <v>NA</v>
      </c>
      <c r="AG99" s="8" t="str">
        <f>IF($F99&gt;3,0,"NA")</f>
        <v>NA</v>
      </c>
      <c r="AH99" s="8" t="str">
        <f>IF($F99&gt;3,0,"NA")</f>
        <v>NA</v>
      </c>
      <c r="AI99" s="8" t="str">
        <f>IF(COUNTIF(AC99:AH99,"NA")&lt;6,IF(AH99&gt;0,6,IF(AG99&gt;0,5,IF(AF99&gt;0,4,IF(AE99&gt;0,3,IF(AD99&gt;0,2,IF(AC99&gt;0,1,IF(COUNTIF(AC99:AH99,0)=6,0))))))),"NA")</f>
        <v>NA</v>
      </c>
      <c r="AJ99" s="8" t="str">
        <f>IF($F99&gt;4,0,"NA")</f>
        <v>NA</v>
      </c>
      <c r="AK99" s="8" t="str">
        <f>IF($F99&gt;4,0,"NA")</f>
        <v>NA</v>
      </c>
      <c r="AL99" s="8" t="str">
        <f>IF($F99&gt;4,0,"NA")</f>
        <v>NA</v>
      </c>
      <c r="AM99" s="8" t="str">
        <f>IF($F99&gt;4,0,"NA")</f>
        <v>NA</v>
      </c>
      <c r="AN99" s="8" t="str">
        <f>IF($F99&gt;4,0,"NA")</f>
        <v>NA</v>
      </c>
      <c r="AO99" s="8" t="str">
        <f>IF($F99&gt;4,0,"NA")</f>
        <v>NA</v>
      </c>
      <c r="AP99" s="8" t="str">
        <f>IF(COUNTIF(AJ99:AO99,"NA")&lt;6,IF(AO99&gt;0,6,IF(AN99&gt;0,5,IF(AM99&gt;0,4,IF(AL99&gt;0,3,IF(AK99&gt;0,2,IF(AJ99&gt;0,1,IF(COUNTIF(AJ99:AO99,0)=6,0))))))),"NA")</f>
        <v>NA</v>
      </c>
      <c r="AQ99" s="8" t="str">
        <f>IF($F99&gt;5,0,"NA")</f>
        <v>NA</v>
      </c>
      <c r="AR99" s="8" t="str">
        <f>IF($F99&gt;5,0,"NA")</f>
        <v>NA</v>
      </c>
      <c r="AS99" s="8" t="str">
        <f>IF($F99&gt;5,0,"NA")</f>
        <v>NA</v>
      </c>
      <c r="AT99" s="8" t="str">
        <f>IF($F99&gt;5,0,"NA")</f>
        <v>NA</v>
      </c>
      <c r="AU99" s="8" t="str">
        <f>IF($F99&gt;5,0,"NA")</f>
        <v>NA</v>
      </c>
      <c r="AV99" s="8" t="str">
        <f>IF($F99&gt;5,0,"NA")</f>
        <v>NA</v>
      </c>
      <c r="AW99" s="8" t="str">
        <f>IF(COUNTIF(AQ99:AV99,"NA")&lt;6,IF(AV99&gt;0,6,IF(AU99&gt;0,5,IF(AT99&gt;0,4,IF(AS99&gt;0,3,IF(AR99&gt;0,2,IF(AQ99&gt;0,1,IF(COUNTIF(AQ99:AV99,0)=6,0))))))),"NA")</f>
        <v>NA</v>
      </c>
      <c r="AZ99" s="8">
        <f>MAX(N99,U99,AB99,AI99,AP99,AW99)</f>
        <v>2</v>
      </c>
      <c r="BA99" s="6" t="str">
        <f>IF(OR(AZ99=4,AZ99=5),"E",IF(OR(AZ99=3),"M","L"))</f>
        <v>L</v>
      </c>
      <c r="BB99" s="6">
        <f>SUM(H99,O99,V99,AC99,AJ99,AQ99)</f>
        <v>0</v>
      </c>
      <c r="BC99" s="6">
        <f>SUM(I99,P99,W99,AD99,AK99,AR99)</f>
        <v>1</v>
      </c>
      <c r="BD99" s="6">
        <f>SUM(J99,Q99,X99,AE99,AL99,AS99)</f>
        <v>0</v>
      </c>
      <c r="BE99" s="6">
        <f>SUM(K99,R99,Y99,AF99,AM99,AT99)</f>
        <v>0</v>
      </c>
      <c r="BF99" s="6">
        <f>SUM(L99,S99,Z99,AG99,AN99,AU99)</f>
        <v>0</v>
      </c>
      <c r="BG99" s="6">
        <f>SUM(M99,T99,AA99,AH99,AO99,AV99)</f>
        <v>0</v>
      </c>
      <c r="BH99" s="6">
        <f>SUM(BB99:BG99)</f>
        <v>1</v>
      </c>
      <c r="BI99" s="6">
        <f>IF(BH99=0,"NA",1*(BB99/SUM(BB99:BG99))+2*(BC99/SUM(BB99:BG99))+3*(BD99/SUM(BB99:BG99))+4*(BE99/SUM(BB99:BG99))+5*(BF99/SUM(BB99:BG99))+6*(BG99/SUM(BB99:BG99)))</f>
        <v>2</v>
      </c>
      <c r="BJ99" s="6">
        <f>SUM(H99:M99,O99:T99,V99:AA99,AC99:AH99,AJ99:AO99,AQ99:AV99)-AX99</f>
        <v>1</v>
      </c>
      <c r="BK99" s="6">
        <f>BE99+(BF99-AX99)</f>
        <v>0</v>
      </c>
      <c r="BL99" s="6">
        <f>BF99-AX99</f>
        <v>0</v>
      </c>
      <c r="BM99" s="6" t="s">
        <v>153</v>
      </c>
      <c r="BN99" s="6">
        <v>212</v>
      </c>
      <c r="BO99" s="10">
        <v>42242</v>
      </c>
      <c r="BP99" s="6" t="s">
        <v>81</v>
      </c>
      <c r="BQ99" s="10">
        <v>42242</v>
      </c>
    </row>
    <row r="100" spans="1:75" x14ac:dyDescent="0.25">
      <c r="A100" s="3" t="s">
        <v>2</v>
      </c>
      <c r="B100" s="3" t="s">
        <v>3</v>
      </c>
      <c r="C100" s="3"/>
      <c r="D100" s="3"/>
      <c r="E100" s="3"/>
      <c r="F100" s="3" t="s">
        <v>4</v>
      </c>
      <c r="G100" s="3" t="s">
        <v>5</v>
      </c>
      <c r="H100" s="4" t="s">
        <v>6</v>
      </c>
      <c r="I100" s="4"/>
      <c r="J100" s="4"/>
      <c r="K100" s="4"/>
      <c r="L100" s="4"/>
      <c r="M100" s="4"/>
      <c r="N100" s="3" t="s">
        <v>7</v>
      </c>
      <c r="O100" s="4" t="s">
        <v>8</v>
      </c>
      <c r="P100" s="4"/>
      <c r="Q100" s="4"/>
      <c r="R100" s="4"/>
      <c r="S100" s="4"/>
      <c r="T100" s="4"/>
      <c r="U100" s="3" t="s">
        <v>9</v>
      </c>
      <c r="V100" s="4" t="s">
        <v>10</v>
      </c>
      <c r="W100" s="4"/>
      <c r="X100" s="4"/>
      <c r="Y100" s="4"/>
      <c r="Z100" s="4"/>
      <c r="AA100" s="4"/>
      <c r="AB100" s="3" t="s">
        <v>11</v>
      </c>
      <c r="AC100" s="4" t="s">
        <v>12</v>
      </c>
      <c r="AD100" s="4"/>
      <c r="AE100" s="4"/>
      <c r="AF100" s="4"/>
      <c r="AG100" s="4"/>
      <c r="AH100" s="4"/>
      <c r="AI100" s="3" t="s">
        <v>13</v>
      </c>
      <c r="AJ100" s="4" t="s">
        <v>14</v>
      </c>
      <c r="AK100" s="4"/>
      <c r="AL100" s="4"/>
      <c r="AM100" s="4"/>
      <c r="AN100" s="4"/>
      <c r="AO100" s="4"/>
      <c r="AP100" s="3" t="s">
        <v>15</v>
      </c>
      <c r="AQ100" s="4" t="s">
        <v>16</v>
      </c>
      <c r="AR100" s="4"/>
      <c r="AS100" s="4"/>
      <c r="AT100" s="4"/>
      <c r="AU100" s="4"/>
      <c r="AV100" s="4"/>
      <c r="AW100" s="3" t="s">
        <v>17</v>
      </c>
      <c r="AX100" s="3" t="s">
        <v>18</v>
      </c>
      <c r="AY100" s="3" t="s">
        <v>19</v>
      </c>
      <c r="AZ100" s="3" t="s">
        <v>20</v>
      </c>
      <c r="BA100" s="3" t="s">
        <v>159</v>
      </c>
      <c r="BB100" s="4" t="s">
        <v>21</v>
      </c>
      <c r="BC100" s="4"/>
      <c r="BD100" s="4"/>
      <c r="BE100" s="4"/>
      <c r="BF100" s="4"/>
      <c r="BG100" s="4"/>
      <c r="BH100" s="3" t="s">
        <v>22</v>
      </c>
      <c r="BI100" s="3" t="s">
        <v>23</v>
      </c>
      <c r="BJ100" s="3" t="s">
        <v>24</v>
      </c>
      <c r="BK100" s="3" t="s">
        <v>25</v>
      </c>
      <c r="BL100" s="3" t="s">
        <v>26</v>
      </c>
      <c r="BM100" s="3" t="s">
        <v>0</v>
      </c>
      <c r="BN100" s="3" t="s">
        <v>1</v>
      </c>
      <c r="BO100" s="5" t="s">
        <v>27</v>
      </c>
      <c r="BP100" s="3" t="s">
        <v>28</v>
      </c>
      <c r="BQ100" s="3"/>
      <c r="BR100" s="3"/>
      <c r="BS100" s="3"/>
      <c r="BT100" s="3"/>
      <c r="BU100" s="3"/>
      <c r="BV100" s="3" t="s">
        <v>29</v>
      </c>
      <c r="BW100" s="22"/>
    </row>
    <row r="101" spans="1:75" s="19" customFormat="1" ht="15.75" thickBot="1" x14ac:dyDescent="0.3">
      <c r="A101" s="20"/>
      <c r="B101" s="1" t="s">
        <v>30</v>
      </c>
      <c r="C101" s="1" t="s">
        <v>31</v>
      </c>
      <c r="D101" s="1" t="s">
        <v>32</v>
      </c>
      <c r="E101" s="1" t="s">
        <v>33</v>
      </c>
      <c r="F101" s="20"/>
      <c r="G101" s="20"/>
      <c r="H101" s="18" t="s">
        <v>34</v>
      </c>
      <c r="I101" s="18" t="s">
        <v>35</v>
      </c>
      <c r="J101" s="18" t="s">
        <v>36</v>
      </c>
      <c r="K101" s="18" t="s">
        <v>37</v>
      </c>
      <c r="L101" s="18" t="s">
        <v>38</v>
      </c>
      <c r="M101" s="18" t="s">
        <v>39</v>
      </c>
      <c r="N101" s="20"/>
      <c r="O101" s="18" t="s">
        <v>34</v>
      </c>
      <c r="P101" s="18" t="s">
        <v>35</v>
      </c>
      <c r="Q101" s="18" t="s">
        <v>36</v>
      </c>
      <c r="R101" s="18" t="s">
        <v>37</v>
      </c>
      <c r="S101" s="18" t="s">
        <v>38</v>
      </c>
      <c r="T101" s="18" t="s">
        <v>39</v>
      </c>
      <c r="U101" s="20"/>
      <c r="V101" s="18" t="s">
        <v>34</v>
      </c>
      <c r="W101" s="18" t="s">
        <v>35</v>
      </c>
      <c r="X101" s="18" t="s">
        <v>36</v>
      </c>
      <c r="Y101" s="18" t="s">
        <v>37</v>
      </c>
      <c r="Z101" s="18" t="s">
        <v>38</v>
      </c>
      <c r="AA101" s="18" t="s">
        <v>39</v>
      </c>
      <c r="AB101" s="20"/>
      <c r="AC101" s="18" t="s">
        <v>34</v>
      </c>
      <c r="AD101" s="18" t="s">
        <v>35</v>
      </c>
      <c r="AE101" s="18" t="s">
        <v>36</v>
      </c>
      <c r="AF101" s="18" t="s">
        <v>37</v>
      </c>
      <c r="AG101" s="18" t="s">
        <v>38</v>
      </c>
      <c r="AH101" s="18" t="s">
        <v>39</v>
      </c>
      <c r="AI101" s="20"/>
      <c r="AJ101" s="18" t="s">
        <v>34</v>
      </c>
      <c r="AK101" s="18" t="s">
        <v>35</v>
      </c>
      <c r="AL101" s="18" t="s">
        <v>36</v>
      </c>
      <c r="AM101" s="18" t="s">
        <v>37</v>
      </c>
      <c r="AN101" s="18" t="s">
        <v>38</v>
      </c>
      <c r="AO101" s="18" t="s">
        <v>39</v>
      </c>
      <c r="AP101" s="20"/>
      <c r="AQ101" s="18" t="s">
        <v>34</v>
      </c>
      <c r="AR101" s="18" t="s">
        <v>35</v>
      </c>
      <c r="AS101" s="18" t="s">
        <v>36</v>
      </c>
      <c r="AT101" s="18" t="s">
        <v>37</v>
      </c>
      <c r="AU101" s="18" t="s">
        <v>38</v>
      </c>
      <c r="AV101" s="18" t="s">
        <v>39</v>
      </c>
      <c r="AW101" s="20"/>
      <c r="AX101" s="20"/>
      <c r="AY101" s="20"/>
      <c r="AZ101" s="20"/>
      <c r="BA101" s="20"/>
      <c r="BB101" s="18" t="s">
        <v>34</v>
      </c>
      <c r="BC101" s="18" t="s">
        <v>35</v>
      </c>
      <c r="BD101" s="18" t="s">
        <v>36</v>
      </c>
      <c r="BE101" s="18" t="s">
        <v>37</v>
      </c>
      <c r="BF101" s="18" t="s">
        <v>38</v>
      </c>
      <c r="BG101" s="18" t="s">
        <v>39</v>
      </c>
      <c r="BH101" s="20"/>
      <c r="BI101" s="20"/>
      <c r="BJ101" s="20"/>
      <c r="BK101" s="20"/>
      <c r="BL101" s="20"/>
      <c r="BM101" s="20"/>
      <c r="BN101" s="20"/>
      <c r="BO101" s="21"/>
      <c r="BP101" s="1" t="s">
        <v>40</v>
      </c>
      <c r="BQ101" s="2" t="s">
        <v>41</v>
      </c>
      <c r="BR101" s="1" t="s">
        <v>42</v>
      </c>
      <c r="BS101" s="2" t="s">
        <v>43</v>
      </c>
      <c r="BT101" s="1" t="s">
        <v>44</v>
      </c>
      <c r="BU101" s="2" t="s">
        <v>45</v>
      </c>
      <c r="BV101" s="20"/>
      <c r="BW101" s="22"/>
    </row>
    <row r="102" spans="1:75" x14ac:dyDescent="0.25">
      <c r="A102" s="7" t="s">
        <v>114</v>
      </c>
      <c r="B102" s="8" t="s">
        <v>84</v>
      </c>
      <c r="C102" s="8" t="s">
        <v>82</v>
      </c>
      <c r="D102" s="9" t="s">
        <v>142</v>
      </c>
      <c r="E102" s="8">
        <v>9</v>
      </c>
      <c r="F102" s="8">
        <v>2</v>
      </c>
      <c r="G102" s="8">
        <v>0</v>
      </c>
      <c r="H102" s="8">
        <v>1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f>IF(COUNTBLANK(H102:M102)&lt;6,IF(M102&gt;0,6,IF(L102&gt;0,5,IF(K102&gt;0,4,IF(J102&gt;0,3,IF(I102&gt;0,2,IF(H102&gt;0,1)))))),"NA")</f>
        <v>1</v>
      </c>
      <c r="O102" s="8">
        <f>IF($F102&gt;1,0,"NA")</f>
        <v>0</v>
      </c>
      <c r="P102" s="8">
        <v>1</v>
      </c>
      <c r="Q102" s="8">
        <f>IF($F102&gt;1,0,"NA")</f>
        <v>0</v>
      </c>
      <c r="R102" s="8">
        <f>IF($F102&gt;1,0,"NA")</f>
        <v>0</v>
      </c>
      <c r="S102" s="8">
        <f>IF($F102&gt;1,0,"NA")</f>
        <v>0</v>
      </c>
      <c r="T102" s="8">
        <f>IF($F102&gt;1,0,"NA")</f>
        <v>0</v>
      </c>
      <c r="U102" s="8">
        <f>IF(COUNTIF(O102:T102,"NA")&lt;6,IF(T102&gt;0,6,IF(S102&gt;0,5,IF(R102&gt;0,4,IF(Q102&gt;0,3,IF(P102&gt;0,2,IF(O102&gt;0,1,IF(COUNTIF(O102:T102,0)=6,0))))))),"NA")</f>
        <v>2</v>
      </c>
      <c r="V102" s="8" t="str">
        <f>IF($F102&gt;2,0,"NA")</f>
        <v>NA</v>
      </c>
      <c r="W102" s="8" t="str">
        <f>IF($F102&gt;2,0,"NA")</f>
        <v>NA</v>
      </c>
      <c r="X102" s="8" t="str">
        <f>IF($F102&gt;2,0,"NA")</f>
        <v>NA</v>
      </c>
      <c r="Y102" s="8" t="str">
        <f>IF($F102&gt;2,0,"NA")</f>
        <v>NA</v>
      </c>
      <c r="Z102" s="8" t="str">
        <f>IF($F102&gt;2,0,"NA")</f>
        <v>NA</v>
      </c>
      <c r="AA102" s="8" t="str">
        <f>IF($F102&gt;2,0,"NA")</f>
        <v>NA</v>
      </c>
      <c r="AB102" s="8" t="str">
        <f>IF(COUNTIF(V102:AA102,"NA")&lt;6,IF(AA102&gt;0,6,IF(Z102&gt;0,5,IF(Y102&gt;0,4,IF(X102&gt;0,3,IF(W102&gt;0,2,IF(V102&gt;0,1,IF(COUNTIF(V102:AA102,0)=6,0))))))),"NA")</f>
        <v>NA</v>
      </c>
      <c r="AC102" s="8" t="str">
        <f>IF($F102&gt;3,0,"NA")</f>
        <v>NA</v>
      </c>
      <c r="AD102" s="8" t="str">
        <f>IF($F102&gt;3,0,"NA")</f>
        <v>NA</v>
      </c>
      <c r="AE102" s="8" t="str">
        <f>IF($F102&gt;3,0,"NA")</f>
        <v>NA</v>
      </c>
      <c r="AF102" s="8" t="str">
        <f>IF($F102&gt;3,0,"NA")</f>
        <v>NA</v>
      </c>
      <c r="AG102" s="8" t="str">
        <f>IF($F102&gt;3,0,"NA")</f>
        <v>NA</v>
      </c>
      <c r="AH102" s="8" t="str">
        <f>IF($F102&gt;3,0,"NA")</f>
        <v>NA</v>
      </c>
      <c r="AI102" s="8" t="str">
        <f>IF(COUNTIF(AC102:AH102,"NA")&lt;6,IF(AH102&gt;0,6,IF(AG102&gt;0,5,IF(AF102&gt;0,4,IF(AE102&gt;0,3,IF(AD102&gt;0,2,IF(AC102&gt;0,1,IF(COUNTIF(AC102:AH102,0)=6,0))))))),"NA")</f>
        <v>NA</v>
      </c>
      <c r="AJ102" s="8" t="str">
        <f>IF($F102&gt;4,0,"NA")</f>
        <v>NA</v>
      </c>
      <c r="AK102" s="8" t="str">
        <f>IF($F102&gt;4,0,"NA")</f>
        <v>NA</v>
      </c>
      <c r="AL102" s="8" t="str">
        <f>IF($F102&gt;4,0,"NA")</f>
        <v>NA</v>
      </c>
      <c r="AM102" s="8" t="str">
        <f>IF($F102&gt;4,0,"NA")</f>
        <v>NA</v>
      </c>
      <c r="AN102" s="8" t="str">
        <f>IF($F102&gt;4,0,"NA")</f>
        <v>NA</v>
      </c>
      <c r="AO102" s="8" t="str">
        <f>IF($F102&gt;4,0,"NA")</f>
        <v>NA</v>
      </c>
      <c r="AP102" s="8" t="str">
        <f>IF(COUNTIF(AJ102:AO102,"NA")&lt;6,IF(AO102&gt;0,6,IF(AN102&gt;0,5,IF(AM102&gt;0,4,IF(AL102&gt;0,3,IF(AK102&gt;0,2,IF(AJ102&gt;0,1,IF(COUNTIF(AJ102:AO102,0)=6,0))))))),"NA")</f>
        <v>NA</v>
      </c>
      <c r="AQ102" s="8" t="str">
        <f>IF($F102&gt;5,0,"NA")</f>
        <v>NA</v>
      </c>
      <c r="AR102" s="8" t="str">
        <f>IF($F102&gt;5,0,"NA")</f>
        <v>NA</v>
      </c>
      <c r="AS102" s="8" t="str">
        <f>IF($F102&gt;5,0,"NA")</f>
        <v>NA</v>
      </c>
      <c r="AT102" s="8" t="str">
        <f>IF($F102&gt;5,0,"NA")</f>
        <v>NA</v>
      </c>
      <c r="AU102" s="8" t="str">
        <f>IF($F102&gt;5,0,"NA")</f>
        <v>NA</v>
      </c>
      <c r="AV102" s="8" t="str">
        <f>IF($F102&gt;5,0,"NA")</f>
        <v>NA</v>
      </c>
      <c r="AW102" s="8" t="str">
        <f>IF(COUNTIF(AQ102:AV102,"NA")&lt;6,IF(AV102&gt;0,6,IF(AU102&gt;0,5,IF(AT102&gt;0,4,IF(AS102&gt;0,3,IF(AR102&gt;0,2,IF(AQ102&gt;0,1,IF(COUNTIF(AQ102:AV102,0)=6,0))))))),"NA")</f>
        <v>NA</v>
      </c>
      <c r="AZ102" s="8">
        <f>MAX(N102,U102,AB102,AI102,AP102,AW102)</f>
        <v>2</v>
      </c>
      <c r="BA102" s="6" t="str">
        <f>IF(OR(AZ102=4,AZ102=5),"E",IF(OR(AZ102=3),"M","L"))</f>
        <v>L</v>
      </c>
      <c r="BB102" s="6">
        <f>SUM(H102,O102,V102,AC102,AJ102,AQ102)</f>
        <v>1</v>
      </c>
      <c r="BC102" s="6">
        <f>SUM(I102,P102,W102,AD102,AK102,AR102)</f>
        <v>1</v>
      </c>
      <c r="BD102" s="6">
        <f>SUM(J102,Q102,X102,AE102,AL102,AS102)</f>
        <v>0</v>
      </c>
      <c r="BE102" s="6">
        <f>SUM(K102,R102,Y102,AF102,AM102,AT102)</f>
        <v>0</v>
      </c>
      <c r="BF102" s="6">
        <f>SUM(L102,S102,Z102,AG102,AN102,AU102)</f>
        <v>0</v>
      </c>
      <c r="BG102" s="6">
        <f>SUM(M102,T102,AA102,AH102,AO102,AV102)</f>
        <v>0</v>
      </c>
      <c r="BH102" s="6">
        <f>SUM(BB102:BG102)</f>
        <v>2</v>
      </c>
      <c r="BI102" s="6">
        <f>IF(BH102=0,"NA",1*(BB102/SUM(BB102:BG102))+2*(BC102/SUM(BB102:BG102))+3*(BD102/SUM(BB102:BG102))+4*(BE102/SUM(BB102:BG102))+5*(BF102/SUM(BB102:BG102))+6*(BG102/SUM(BB102:BG102)))</f>
        <v>1.5</v>
      </c>
      <c r="BJ102" s="6">
        <f>SUM(H102:M102,O102:T102,V102:AA102,AC102:AH102,AJ102:AO102,AQ102:AV102)-AX102</f>
        <v>2</v>
      </c>
      <c r="BK102" s="6">
        <f>BE102+(BF102-AX102)</f>
        <v>0</v>
      </c>
      <c r="BL102" s="6">
        <f>BF102-AX102</f>
        <v>0</v>
      </c>
      <c r="BM102" s="6" t="s">
        <v>153</v>
      </c>
      <c r="BN102" s="6">
        <v>213</v>
      </c>
      <c r="BO102" s="10">
        <v>42242</v>
      </c>
      <c r="BR102" s="6" t="s">
        <v>88</v>
      </c>
      <c r="BS102" s="10">
        <v>42242</v>
      </c>
    </row>
    <row r="103" spans="1:75" x14ac:dyDescent="0.25">
      <c r="A103" s="7" t="s">
        <v>143</v>
      </c>
      <c r="B103" s="8" t="s">
        <v>47</v>
      </c>
      <c r="C103" s="8" t="s">
        <v>47</v>
      </c>
      <c r="D103" s="9" t="s">
        <v>94</v>
      </c>
      <c r="E103" s="8">
        <v>7</v>
      </c>
      <c r="F103" s="8">
        <v>3</v>
      </c>
      <c r="G103" s="8">
        <v>0</v>
      </c>
      <c r="H103" s="8">
        <v>0</v>
      </c>
      <c r="I103" s="8">
        <v>1</v>
      </c>
      <c r="J103" s="8">
        <v>0</v>
      </c>
      <c r="K103" s="8">
        <v>0</v>
      </c>
      <c r="L103" s="8">
        <v>0</v>
      </c>
      <c r="M103" s="8">
        <v>0</v>
      </c>
      <c r="N103" s="8">
        <f>IF(COUNTBLANK(H103:M103)&lt;6,IF(M103&gt;0,6,IF(L103&gt;0,5,IF(K103&gt;0,4,IF(J103&gt;0,3,IF(I103&gt;0,2,IF(H103&gt;0,1)))))),"NA")</f>
        <v>2</v>
      </c>
      <c r="O103" s="8">
        <f>IF($F103&gt;1,0,"NA")</f>
        <v>0</v>
      </c>
      <c r="P103" s="8">
        <v>1</v>
      </c>
      <c r="Q103" s="8">
        <f>IF($F103&gt;1,0,"NA")</f>
        <v>0</v>
      </c>
      <c r="R103" s="8">
        <f>IF($F103&gt;1,0,"NA")</f>
        <v>0</v>
      </c>
      <c r="S103" s="8">
        <f>IF($F103&gt;1,0,"NA")</f>
        <v>0</v>
      </c>
      <c r="T103" s="8">
        <f>IF($F103&gt;1,0,"NA")</f>
        <v>0</v>
      </c>
      <c r="U103" s="8">
        <f>IF(COUNTIF(O103:T103,"NA")&lt;6,IF(T103&gt;0,6,IF(S103&gt;0,5,IF(R103&gt;0,4,IF(Q103&gt;0,3,IF(P103&gt;0,2,IF(O103&gt;0,1,IF(COUNTIF(O103:T103,0)=6,0))))))),"NA")</f>
        <v>2</v>
      </c>
      <c r="V103" s="8">
        <f>IF($F103&gt;2,0,"NA")</f>
        <v>0</v>
      </c>
      <c r="W103" s="8">
        <f>IF($F103&gt;2,0,"NA")</f>
        <v>0</v>
      </c>
      <c r="X103" s="8">
        <v>1</v>
      </c>
      <c r="Y103" s="8">
        <f>IF($F103&gt;2,0,"NA")</f>
        <v>0</v>
      </c>
      <c r="Z103" s="8">
        <f>IF($F103&gt;2,0,"NA")</f>
        <v>0</v>
      </c>
      <c r="AA103" s="8">
        <f>IF($F103&gt;2,0,"NA")</f>
        <v>0</v>
      </c>
      <c r="AB103" s="8">
        <f>IF(COUNTIF(V103:AA103,"NA")&lt;6,IF(AA103&gt;0,6,IF(Z103&gt;0,5,IF(Y103&gt;0,4,IF(X103&gt;0,3,IF(W103&gt;0,2,IF(V103&gt;0,1,IF(COUNTIF(V103:AA103,0)=6,0))))))),"NA")</f>
        <v>3</v>
      </c>
      <c r="AC103" s="8" t="str">
        <f>IF($F103&gt;3,0,"NA")</f>
        <v>NA</v>
      </c>
      <c r="AD103" s="8" t="str">
        <f>IF($F103&gt;3,0,"NA")</f>
        <v>NA</v>
      </c>
      <c r="AE103" s="8" t="str">
        <f>IF($F103&gt;3,0,"NA")</f>
        <v>NA</v>
      </c>
      <c r="AF103" s="8" t="str">
        <f>IF($F103&gt;3,0,"NA")</f>
        <v>NA</v>
      </c>
      <c r="AG103" s="8" t="str">
        <f>IF($F103&gt;3,0,"NA")</f>
        <v>NA</v>
      </c>
      <c r="AH103" s="8" t="str">
        <f>IF($F103&gt;3,0,"NA")</f>
        <v>NA</v>
      </c>
      <c r="AI103" s="8" t="str">
        <f>IF(COUNTIF(AC103:AH103,"NA")&lt;6,IF(AH103&gt;0,6,IF(AG103&gt;0,5,IF(AF103&gt;0,4,IF(AE103&gt;0,3,IF(AD103&gt;0,2,IF(AC103&gt;0,1,IF(COUNTIF(AC103:AH103,0)=6,0))))))),"NA")</f>
        <v>NA</v>
      </c>
      <c r="AJ103" s="8" t="str">
        <f>IF($F103&gt;4,0,"NA")</f>
        <v>NA</v>
      </c>
      <c r="AK103" s="8" t="str">
        <f>IF($F103&gt;4,0,"NA")</f>
        <v>NA</v>
      </c>
      <c r="AL103" s="8" t="str">
        <f>IF($F103&gt;4,0,"NA")</f>
        <v>NA</v>
      </c>
      <c r="AM103" s="8" t="str">
        <f>IF($F103&gt;4,0,"NA")</f>
        <v>NA</v>
      </c>
      <c r="AN103" s="8" t="str">
        <f>IF($F103&gt;4,0,"NA")</f>
        <v>NA</v>
      </c>
      <c r="AO103" s="8" t="str">
        <f>IF($F103&gt;4,0,"NA")</f>
        <v>NA</v>
      </c>
      <c r="AP103" s="8" t="str">
        <f>IF(COUNTIF(AJ103:AO103,"NA")&lt;6,IF(AO103&gt;0,6,IF(AN103&gt;0,5,IF(AM103&gt;0,4,IF(AL103&gt;0,3,IF(AK103&gt;0,2,IF(AJ103&gt;0,1,IF(COUNTIF(AJ103:AO103,0)=6,0))))))),"NA")</f>
        <v>NA</v>
      </c>
      <c r="AQ103" s="8" t="str">
        <f>IF($F103&gt;5,0,"NA")</f>
        <v>NA</v>
      </c>
      <c r="AR103" s="8" t="str">
        <f>IF($F103&gt;5,0,"NA")</f>
        <v>NA</v>
      </c>
      <c r="AS103" s="8" t="str">
        <f>IF($F103&gt;5,0,"NA")</f>
        <v>NA</v>
      </c>
      <c r="AT103" s="8" t="str">
        <f>IF($F103&gt;5,0,"NA")</f>
        <v>NA</v>
      </c>
      <c r="AU103" s="8" t="str">
        <f>IF($F103&gt;5,0,"NA")</f>
        <v>NA</v>
      </c>
      <c r="AV103" s="8" t="str">
        <f>IF($F103&gt;5,0,"NA")</f>
        <v>NA</v>
      </c>
      <c r="AW103" s="8" t="str">
        <f>IF(COUNTIF(AQ103:AV103,"NA")&lt;6,IF(AV103&gt;0,6,IF(AU103&gt;0,5,IF(AT103&gt;0,4,IF(AS103&gt;0,3,IF(AR103&gt;0,2,IF(AQ103&gt;0,1,IF(COUNTIF(AQ103:AV103,0)=6,0))))))),"NA")</f>
        <v>NA</v>
      </c>
      <c r="AZ103" s="8">
        <f>MAX(N103,U103,AB103,AI103,AP103,AW103)</f>
        <v>3</v>
      </c>
      <c r="BA103" s="6" t="str">
        <f>IF(OR(AZ103=4,AZ103=5),"E",IF(OR(AZ103=3),"M","L"))</f>
        <v>M</v>
      </c>
      <c r="BB103" s="6">
        <f>SUM(H103,O103,V103,AC103,AJ103,AQ103)</f>
        <v>0</v>
      </c>
      <c r="BC103" s="6">
        <f>SUM(I103,P103,W103,AD103,AK103,AR103)</f>
        <v>2</v>
      </c>
      <c r="BD103" s="6">
        <f>SUM(J103,Q103,X103,AE103,AL103,AS103)</f>
        <v>1</v>
      </c>
      <c r="BE103" s="6">
        <f>SUM(K103,R103,Y103,AF103,AM103,AT103)</f>
        <v>0</v>
      </c>
      <c r="BF103" s="6">
        <f>SUM(L103,S103,Z103,AG103,AN103,AU103)</f>
        <v>0</v>
      </c>
      <c r="BG103" s="6">
        <f>SUM(M103,T103,AA103,AH103,AO103,AV103)</f>
        <v>0</v>
      </c>
      <c r="BH103" s="6">
        <f>SUM(BB103:BG103)</f>
        <v>3</v>
      </c>
      <c r="BI103" s="6">
        <f>IF(BH103=0,"NA",1*(BB103/SUM(BB103:BG103))+2*(BC103/SUM(BB103:BG103))+3*(BD103/SUM(BB103:BG103))+4*(BE103/SUM(BB103:BG103))+5*(BF103/SUM(BB103:BG103))+6*(BG103/SUM(BB103:BG103)))</f>
        <v>2.333333333333333</v>
      </c>
      <c r="BJ103" s="6">
        <f>SUM(H103:M103,O103:T103,V103:AA103,AC103:AH103,AJ103:AO103,AQ103:AV103)-AX103</f>
        <v>3</v>
      </c>
      <c r="BK103" s="6">
        <f>BE103+(BF103-AX103)</f>
        <v>0</v>
      </c>
      <c r="BL103" s="6">
        <f>BF103-AX103</f>
        <v>0</v>
      </c>
      <c r="BM103" s="6" t="s">
        <v>153</v>
      </c>
      <c r="BN103" s="6">
        <v>206</v>
      </c>
      <c r="BO103" s="10">
        <v>42242</v>
      </c>
      <c r="BP103" s="6" t="s">
        <v>131</v>
      </c>
      <c r="BQ103" s="10">
        <v>42242</v>
      </c>
    </row>
    <row r="104" spans="1:75" x14ac:dyDescent="0.25">
      <c r="A104" s="7" t="s">
        <v>144</v>
      </c>
      <c r="B104" s="8" t="s">
        <v>47</v>
      </c>
      <c r="C104" s="8" t="s">
        <v>47</v>
      </c>
      <c r="D104" s="9" t="s">
        <v>108</v>
      </c>
      <c r="E104" s="8">
        <v>1</v>
      </c>
      <c r="F104" s="8">
        <v>2</v>
      </c>
      <c r="G104" s="8">
        <v>1</v>
      </c>
      <c r="H104" s="8">
        <v>0</v>
      </c>
      <c r="I104" s="8">
        <v>1</v>
      </c>
      <c r="J104" s="8">
        <v>0</v>
      </c>
      <c r="K104" s="8">
        <v>0</v>
      </c>
      <c r="L104" s="8">
        <v>0</v>
      </c>
      <c r="M104" s="8">
        <v>0</v>
      </c>
      <c r="N104" s="8">
        <f>IF(COUNTBLANK(H104:M104)&lt;6,IF(M104&gt;0,6,IF(L104&gt;0,5,IF(K104&gt;0,4,IF(J104&gt;0,3,IF(I104&gt;0,2,IF(H104&gt;0,1)))))),"NA")</f>
        <v>2</v>
      </c>
      <c r="O104" s="8">
        <f>IF($F104&gt;1,0,"NA")</f>
        <v>0</v>
      </c>
      <c r="P104" s="8">
        <f>IF($F104&gt;1,0,"NA")</f>
        <v>0</v>
      </c>
      <c r="Q104" s="8">
        <f>IF($F104&gt;1,0,"NA")</f>
        <v>0</v>
      </c>
      <c r="R104" s="8">
        <f>IF($F104&gt;1,0,"NA")</f>
        <v>0</v>
      </c>
      <c r="S104" s="8">
        <f>IF($F104&gt;1,0,"NA")</f>
        <v>0</v>
      </c>
      <c r="T104" s="8">
        <f>IF($F104&gt;1,0,"NA")</f>
        <v>0</v>
      </c>
      <c r="U104" s="8">
        <f>IF(COUNTIF(O104:T104,"NA")&lt;6,IF(T104&gt;0,6,IF(S104&gt;0,5,IF(R104&gt;0,4,IF(Q104&gt;0,3,IF(P104&gt;0,2,IF(O104&gt;0,1,IF(COUNTIF(O104:T104,0)=6,0))))))),"NA")</f>
        <v>0</v>
      </c>
      <c r="V104" s="8" t="str">
        <f>IF($F104&gt;2,0,"NA")</f>
        <v>NA</v>
      </c>
      <c r="W104" s="8" t="str">
        <f>IF($F104&gt;2,0,"NA")</f>
        <v>NA</v>
      </c>
      <c r="X104" s="8" t="str">
        <f>IF($F104&gt;2,0,"NA")</f>
        <v>NA</v>
      </c>
      <c r="Y104" s="8" t="str">
        <f>IF($F104&gt;2,0,"NA")</f>
        <v>NA</v>
      </c>
      <c r="Z104" s="8" t="str">
        <f>IF($F104&gt;2,0,"NA")</f>
        <v>NA</v>
      </c>
      <c r="AA104" s="8" t="str">
        <f>IF($F104&gt;2,0,"NA")</f>
        <v>NA</v>
      </c>
      <c r="AB104" s="8" t="str">
        <f>IF(COUNTIF(V104:AA104,"NA")&lt;6,IF(AA104&gt;0,6,IF(Z104&gt;0,5,IF(Y104&gt;0,4,IF(X104&gt;0,3,IF(W104&gt;0,2,IF(V104&gt;0,1,IF(COUNTIF(V104:AA104,0)=6,0))))))),"NA")</f>
        <v>NA</v>
      </c>
      <c r="AC104" s="8" t="str">
        <f>IF($F104&gt;3,0,"NA")</f>
        <v>NA</v>
      </c>
      <c r="AD104" s="8" t="str">
        <f>IF($F104&gt;3,0,"NA")</f>
        <v>NA</v>
      </c>
      <c r="AE104" s="8" t="str">
        <f>IF($F104&gt;3,0,"NA")</f>
        <v>NA</v>
      </c>
      <c r="AF104" s="8" t="str">
        <f>IF($F104&gt;3,0,"NA")</f>
        <v>NA</v>
      </c>
      <c r="AG104" s="8" t="str">
        <f>IF($F104&gt;3,0,"NA")</f>
        <v>NA</v>
      </c>
      <c r="AH104" s="8" t="str">
        <f>IF($F104&gt;3,0,"NA")</f>
        <v>NA</v>
      </c>
      <c r="AI104" s="8" t="str">
        <f>IF(COUNTIF(AC104:AH104,"NA")&lt;6,IF(AH104&gt;0,6,IF(AG104&gt;0,5,IF(AF104&gt;0,4,IF(AE104&gt;0,3,IF(AD104&gt;0,2,IF(AC104&gt;0,1,IF(COUNTIF(AC104:AH104,0)=6,0))))))),"NA")</f>
        <v>NA</v>
      </c>
      <c r="AJ104" s="8" t="str">
        <f>IF($F104&gt;4,0,"NA")</f>
        <v>NA</v>
      </c>
      <c r="AK104" s="8" t="str">
        <f>IF($F104&gt;4,0,"NA")</f>
        <v>NA</v>
      </c>
      <c r="AL104" s="8" t="str">
        <f>IF($F104&gt;4,0,"NA")</f>
        <v>NA</v>
      </c>
      <c r="AM104" s="8" t="str">
        <f>IF($F104&gt;4,0,"NA")</f>
        <v>NA</v>
      </c>
      <c r="AN104" s="8" t="str">
        <f>IF($F104&gt;4,0,"NA")</f>
        <v>NA</v>
      </c>
      <c r="AO104" s="8" t="str">
        <f>IF($F104&gt;4,0,"NA")</f>
        <v>NA</v>
      </c>
      <c r="AP104" s="8" t="str">
        <f>IF(COUNTIF(AJ104:AO104,"NA")&lt;6,IF(AO104&gt;0,6,IF(AN104&gt;0,5,IF(AM104&gt;0,4,IF(AL104&gt;0,3,IF(AK104&gt;0,2,IF(AJ104&gt;0,1,IF(COUNTIF(AJ104:AO104,0)=6,0))))))),"NA")</f>
        <v>NA</v>
      </c>
      <c r="AQ104" s="8" t="str">
        <f>IF($F104&gt;5,0,"NA")</f>
        <v>NA</v>
      </c>
      <c r="AR104" s="8" t="str">
        <f>IF($F104&gt;5,0,"NA")</f>
        <v>NA</v>
      </c>
      <c r="AS104" s="8" t="str">
        <f>IF($F104&gt;5,0,"NA")</f>
        <v>NA</v>
      </c>
      <c r="AT104" s="8" t="str">
        <f>IF($F104&gt;5,0,"NA")</f>
        <v>NA</v>
      </c>
      <c r="AU104" s="8" t="str">
        <f>IF($F104&gt;5,0,"NA")</f>
        <v>NA</v>
      </c>
      <c r="AV104" s="8" t="str">
        <f>IF($F104&gt;5,0,"NA")</f>
        <v>NA</v>
      </c>
      <c r="AW104" s="8" t="str">
        <f>IF(COUNTIF(AQ104:AV104,"NA")&lt;6,IF(AV104&gt;0,6,IF(AU104&gt;0,5,IF(AT104&gt;0,4,IF(AS104&gt;0,3,IF(AR104&gt;0,2,IF(AQ104&gt;0,1,IF(COUNTIF(AQ104:AV104,0)=6,0))))))),"NA")</f>
        <v>NA</v>
      </c>
      <c r="AZ104" s="8">
        <f>MAX(N104,U104,AB104,AI104,AP104,AW104)</f>
        <v>2</v>
      </c>
      <c r="BA104" s="6" t="str">
        <f>IF(OR(AZ104=4,AZ104=5),"E",IF(OR(AZ104=3),"M","L"))</f>
        <v>L</v>
      </c>
      <c r="BB104" s="6">
        <f>SUM(H104,O104,V104,AC104,AJ104,AQ104)</f>
        <v>0</v>
      </c>
      <c r="BC104" s="6">
        <f>SUM(I104,P104,W104,AD104,AK104,AR104)</f>
        <v>1</v>
      </c>
      <c r="BD104" s="6">
        <f>SUM(J104,Q104,X104,AE104,AL104,AS104)</f>
        <v>0</v>
      </c>
      <c r="BE104" s="6">
        <f>SUM(K104,R104,Y104,AF104,AM104,AT104)</f>
        <v>0</v>
      </c>
      <c r="BF104" s="6">
        <f>SUM(L104,S104,Z104,AG104,AN104,AU104)</f>
        <v>0</v>
      </c>
      <c r="BG104" s="6">
        <f>SUM(M104,T104,AA104,AH104,AO104,AV104)</f>
        <v>0</v>
      </c>
      <c r="BH104" s="6">
        <f>SUM(BB104:BG104)</f>
        <v>1</v>
      </c>
      <c r="BI104" s="6">
        <f>IF(BH104=0,"NA",1*(BB104/SUM(BB104:BG104))+2*(BC104/SUM(BB104:BG104))+3*(BD104/SUM(BB104:BG104))+4*(BE104/SUM(BB104:BG104))+5*(BF104/SUM(BB104:BG104))+6*(BG104/SUM(BB104:BG104)))</f>
        <v>2</v>
      </c>
      <c r="BJ104" s="6">
        <f>SUM(H104:M104,O104:T104,V104:AA104,AC104:AH104,AJ104:AO104,AQ104:AV104)-AX104</f>
        <v>1</v>
      </c>
      <c r="BK104" s="6">
        <f>BE104+(BF104-AX104)</f>
        <v>0</v>
      </c>
      <c r="BL104" s="6">
        <f>BF104-AX104</f>
        <v>0</v>
      </c>
      <c r="BM104" s="6" t="s">
        <v>153</v>
      </c>
      <c r="BN104" s="6">
        <v>214</v>
      </c>
      <c r="BO104" s="10">
        <v>42242</v>
      </c>
      <c r="BP104" s="6" t="s">
        <v>131</v>
      </c>
      <c r="BQ104" s="10">
        <v>42242</v>
      </c>
    </row>
    <row r="105" spans="1:75" x14ac:dyDescent="0.25">
      <c r="A105" s="7" t="s">
        <v>102</v>
      </c>
      <c r="B105" s="8" t="s">
        <v>84</v>
      </c>
      <c r="C105" s="8" t="s">
        <v>82</v>
      </c>
      <c r="D105" s="9" t="s">
        <v>140</v>
      </c>
      <c r="E105" s="8">
        <v>3</v>
      </c>
      <c r="F105" s="8">
        <v>2</v>
      </c>
      <c r="G105" s="8">
        <v>0</v>
      </c>
      <c r="H105" s="8">
        <v>0</v>
      </c>
      <c r="I105" s="8">
        <v>0</v>
      </c>
      <c r="J105" s="8">
        <v>1</v>
      </c>
      <c r="K105" s="8">
        <v>1</v>
      </c>
      <c r="L105" s="8">
        <v>0</v>
      </c>
      <c r="M105" s="8">
        <v>0</v>
      </c>
      <c r="N105" s="8">
        <f>IF(COUNTBLANK(H105:M105)&lt;6,IF(M105&gt;0,6,IF(L105&gt;0,5,IF(K105&gt;0,4,IF(J105&gt;0,3,IF(I105&gt;0,2,IF(H105&gt;0,1)))))),"NA")</f>
        <v>4</v>
      </c>
      <c r="O105" s="8">
        <f>IF($F105&gt;1,0,"NA")</f>
        <v>0</v>
      </c>
      <c r="P105" s="8">
        <f>IF($F105&gt;1,0,"NA")</f>
        <v>0</v>
      </c>
      <c r="Q105" s="8">
        <f>IF($F105&gt;1,0,"NA")</f>
        <v>0</v>
      </c>
      <c r="R105" s="8">
        <f>IF($F105&gt;1,0,"NA")</f>
        <v>0</v>
      </c>
      <c r="S105" s="8">
        <f>IF($F105&gt;1,0,"NA")</f>
        <v>0</v>
      </c>
      <c r="T105" s="8">
        <f>IF($F105&gt;1,0,"NA")</f>
        <v>0</v>
      </c>
      <c r="U105" s="8">
        <f>IF(COUNTIF(O105:T105,"NA")&lt;6,IF(T105&gt;0,6,IF(S105&gt;0,5,IF(R105&gt;0,4,IF(Q105&gt;0,3,IF(P105&gt;0,2,IF(O105&gt;0,1,IF(COUNTIF(O105:T105,0)=6,0))))))),"NA")</f>
        <v>0</v>
      </c>
      <c r="V105" s="8" t="str">
        <f>IF($F105&gt;2,0,"NA")</f>
        <v>NA</v>
      </c>
      <c r="W105" s="8" t="str">
        <f>IF($F105&gt;2,0,"NA")</f>
        <v>NA</v>
      </c>
      <c r="X105" s="8" t="str">
        <f>IF($F105&gt;2,0,"NA")</f>
        <v>NA</v>
      </c>
      <c r="Y105" s="8" t="str">
        <f>IF($F105&gt;2,0,"NA")</f>
        <v>NA</v>
      </c>
      <c r="Z105" s="8" t="str">
        <f>IF($F105&gt;2,0,"NA")</f>
        <v>NA</v>
      </c>
      <c r="AA105" s="8" t="str">
        <f>IF($F105&gt;2,0,"NA")</f>
        <v>NA</v>
      </c>
      <c r="AB105" s="8" t="str">
        <f>IF(COUNTIF(V105:AA105,"NA")&lt;6,IF(AA105&gt;0,6,IF(Z105&gt;0,5,IF(Y105&gt;0,4,IF(X105&gt;0,3,IF(W105&gt;0,2,IF(V105&gt;0,1,IF(COUNTIF(V105:AA105,0)=6,0))))))),"NA")</f>
        <v>NA</v>
      </c>
      <c r="AC105" s="8" t="str">
        <f>IF($F105&gt;3,0,"NA")</f>
        <v>NA</v>
      </c>
      <c r="AD105" s="8" t="str">
        <f>IF($F105&gt;3,0,"NA")</f>
        <v>NA</v>
      </c>
      <c r="AE105" s="8" t="str">
        <f>IF($F105&gt;3,0,"NA")</f>
        <v>NA</v>
      </c>
      <c r="AF105" s="8" t="str">
        <f>IF($F105&gt;3,0,"NA")</f>
        <v>NA</v>
      </c>
      <c r="AG105" s="8" t="str">
        <f>IF($F105&gt;3,0,"NA")</f>
        <v>NA</v>
      </c>
      <c r="AH105" s="8" t="str">
        <f>IF($F105&gt;3,0,"NA")</f>
        <v>NA</v>
      </c>
      <c r="AI105" s="8" t="str">
        <f>IF(COUNTIF(AC105:AH105,"NA")&lt;6,IF(AH105&gt;0,6,IF(AG105&gt;0,5,IF(AF105&gt;0,4,IF(AE105&gt;0,3,IF(AD105&gt;0,2,IF(AC105&gt;0,1,IF(COUNTIF(AC105:AH105,0)=6,0))))))),"NA")</f>
        <v>NA</v>
      </c>
      <c r="AJ105" s="8" t="str">
        <f>IF($F105&gt;4,0,"NA")</f>
        <v>NA</v>
      </c>
      <c r="AK105" s="8" t="str">
        <f>IF($F105&gt;4,0,"NA")</f>
        <v>NA</v>
      </c>
      <c r="AL105" s="8" t="str">
        <f>IF($F105&gt;4,0,"NA")</f>
        <v>NA</v>
      </c>
      <c r="AM105" s="8" t="str">
        <f>IF($F105&gt;4,0,"NA")</f>
        <v>NA</v>
      </c>
      <c r="AN105" s="8" t="str">
        <f>IF($F105&gt;4,0,"NA")</f>
        <v>NA</v>
      </c>
      <c r="AO105" s="8" t="str">
        <f>IF($F105&gt;4,0,"NA")</f>
        <v>NA</v>
      </c>
      <c r="AP105" s="8" t="str">
        <f>IF(COUNTIF(AJ105:AO105,"NA")&lt;6,IF(AO105&gt;0,6,IF(AN105&gt;0,5,IF(AM105&gt;0,4,IF(AL105&gt;0,3,IF(AK105&gt;0,2,IF(AJ105&gt;0,1,IF(COUNTIF(AJ105:AO105,0)=6,0))))))),"NA")</f>
        <v>NA</v>
      </c>
      <c r="AQ105" s="8" t="str">
        <f>IF($F105&gt;5,0,"NA")</f>
        <v>NA</v>
      </c>
      <c r="AR105" s="8" t="str">
        <f>IF($F105&gt;5,0,"NA")</f>
        <v>NA</v>
      </c>
      <c r="AS105" s="8" t="str">
        <f>IF($F105&gt;5,0,"NA")</f>
        <v>NA</v>
      </c>
      <c r="AT105" s="8" t="str">
        <f>IF($F105&gt;5,0,"NA")</f>
        <v>NA</v>
      </c>
      <c r="AU105" s="8" t="str">
        <f>IF($F105&gt;5,0,"NA")</f>
        <v>NA</v>
      </c>
      <c r="AV105" s="8" t="str">
        <f>IF($F105&gt;5,0,"NA")</f>
        <v>NA</v>
      </c>
      <c r="AW105" s="8" t="str">
        <f>IF(COUNTIF(AQ105:AV105,"NA")&lt;6,IF(AV105&gt;0,6,IF(AU105&gt;0,5,IF(AT105&gt;0,4,IF(AS105&gt;0,3,IF(AR105&gt;0,2,IF(AQ105&gt;0,1,IF(COUNTIF(AQ105:AV105,0)=6,0))))))),"NA")</f>
        <v>NA</v>
      </c>
      <c r="AZ105" s="8">
        <f>MAX(N105,U105,AB105,AI105,AP105,AW105)</f>
        <v>4</v>
      </c>
      <c r="BA105" s="6" t="str">
        <f>IF(OR(AZ105=4,AZ105=5),"E",IF(OR(AZ105=3),"M","L"))</f>
        <v>E</v>
      </c>
      <c r="BB105" s="6">
        <f>SUM(H105,O105,V105,AC105,AJ105,AQ105)</f>
        <v>0</v>
      </c>
      <c r="BC105" s="6">
        <f>SUM(I105,P105,W105,AD105,AK105,AR105)</f>
        <v>0</v>
      </c>
      <c r="BD105" s="6">
        <f>SUM(J105,Q105,X105,AE105,AL105,AS105)</f>
        <v>1</v>
      </c>
      <c r="BE105" s="6">
        <f>SUM(K105,R105,Y105,AF105,AM105,AT105)</f>
        <v>1</v>
      </c>
      <c r="BF105" s="6">
        <f>SUM(L105,S105,Z105,AG105,AN105,AU105)</f>
        <v>0</v>
      </c>
      <c r="BG105" s="6">
        <f>SUM(M105,T105,AA105,AH105,AO105,AV105)</f>
        <v>0</v>
      </c>
      <c r="BH105" s="6">
        <f>SUM(BB105:BG105)</f>
        <v>2</v>
      </c>
      <c r="BI105" s="6">
        <f>IF(BH105=0,"NA",1*(BB105/SUM(BB105:BG105))+2*(BC105/SUM(BB105:BG105))+3*(BD105/SUM(BB105:BG105))+4*(BE105/SUM(BB105:BG105))+5*(BF105/SUM(BB105:BG105))+6*(BG105/SUM(BB105:BG105)))</f>
        <v>3.5</v>
      </c>
      <c r="BJ105" s="6">
        <f>SUM(H105:M105,O105:T105,V105:AA105,AC105:AH105,AJ105:AO105,AQ105:AV105)-AX105</f>
        <v>2</v>
      </c>
      <c r="BK105" s="6">
        <f>BE105+(BF105-AX105)</f>
        <v>1</v>
      </c>
      <c r="BL105" s="6">
        <f>BF105-AX105</f>
        <v>0</v>
      </c>
      <c r="BM105" s="6" t="s">
        <v>128</v>
      </c>
      <c r="BN105" s="6">
        <v>65</v>
      </c>
      <c r="BO105" s="10">
        <v>42241</v>
      </c>
      <c r="BP105" s="6" t="s">
        <v>100</v>
      </c>
      <c r="BQ105" s="10">
        <v>42241</v>
      </c>
    </row>
    <row r="106" spans="1:75" x14ac:dyDescent="0.25">
      <c r="A106" s="7" t="s">
        <v>103</v>
      </c>
      <c r="B106" s="8" t="s">
        <v>47</v>
      </c>
      <c r="C106" s="8" t="s">
        <v>47</v>
      </c>
      <c r="D106" s="9" t="s">
        <v>109</v>
      </c>
      <c r="E106" s="8">
        <v>2</v>
      </c>
      <c r="F106" s="8">
        <v>3</v>
      </c>
      <c r="G106" s="8">
        <v>2</v>
      </c>
      <c r="H106" s="8">
        <v>0</v>
      </c>
      <c r="I106" s="8">
        <v>0</v>
      </c>
      <c r="J106" s="8">
        <v>1</v>
      </c>
      <c r="K106" s="8">
        <v>0</v>
      </c>
      <c r="L106" s="8">
        <v>0</v>
      </c>
      <c r="M106" s="8">
        <v>0</v>
      </c>
      <c r="N106" s="8">
        <f>IF(COUNTBLANK(H106:M106)&lt;6,IF(M106&gt;0,6,IF(L106&gt;0,5,IF(K106&gt;0,4,IF(J106&gt;0,3,IF(I106&gt;0,2,IF(H106&gt;0,1)))))),"NA")</f>
        <v>3</v>
      </c>
      <c r="O106" s="8">
        <f>IF($F106&gt;1,0,"NA")</f>
        <v>0</v>
      </c>
      <c r="P106" s="8">
        <f>IF($F106&gt;1,0,"NA")</f>
        <v>0</v>
      </c>
      <c r="Q106" s="8">
        <f>IF($F106&gt;1,0,"NA")</f>
        <v>0</v>
      </c>
      <c r="R106" s="8">
        <f>IF($F106&gt;1,0,"NA")</f>
        <v>0</v>
      </c>
      <c r="S106" s="8">
        <f>IF($F106&gt;1,0,"NA")</f>
        <v>0</v>
      </c>
      <c r="T106" s="8">
        <f>IF($F106&gt;1,0,"NA")</f>
        <v>0</v>
      </c>
      <c r="U106" s="8">
        <f>IF(COUNTIF(O106:T106,"NA")&lt;6,IF(T106&gt;0,6,IF(S106&gt;0,5,IF(R106&gt;0,4,IF(Q106&gt;0,3,IF(P106&gt;0,2,IF(O106&gt;0,1,IF(COUNTIF(O106:T106,0)=6,0))))))),"NA")</f>
        <v>0</v>
      </c>
      <c r="V106" s="8">
        <f>IF($F106&gt;2,0,"NA")</f>
        <v>0</v>
      </c>
      <c r="W106" s="8">
        <f>IF($F106&gt;2,0,"NA")</f>
        <v>0</v>
      </c>
      <c r="X106" s="8">
        <f>IF($F106&gt;2,0,"NA")</f>
        <v>0</v>
      </c>
      <c r="Y106" s="8">
        <f>IF($F106&gt;2,0,"NA")</f>
        <v>0</v>
      </c>
      <c r="Z106" s="8">
        <f>IF($F106&gt;2,0,"NA")</f>
        <v>0</v>
      </c>
      <c r="AA106" s="8">
        <f>IF($F106&gt;2,0,"NA")</f>
        <v>0</v>
      </c>
      <c r="AB106" s="8">
        <f>IF(COUNTIF(V106:AA106,"NA")&lt;6,IF(AA106&gt;0,6,IF(Z106&gt;0,5,IF(Y106&gt;0,4,IF(X106&gt;0,3,IF(W106&gt;0,2,IF(V106&gt;0,1,IF(COUNTIF(V106:AA106,0)=6,0))))))),"NA")</f>
        <v>0</v>
      </c>
      <c r="AC106" s="8" t="str">
        <f>IF($F106&gt;3,0,"NA")</f>
        <v>NA</v>
      </c>
      <c r="AD106" s="8" t="str">
        <f>IF($F106&gt;3,0,"NA")</f>
        <v>NA</v>
      </c>
      <c r="AE106" s="8" t="str">
        <f>IF($F106&gt;3,0,"NA")</f>
        <v>NA</v>
      </c>
      <c r="AF106" s="8" t="str">
        <f>IF($F106&gt;3,0,"NA")</f>
        <v>NA</v>
      </c>
      <c r="AG106" s="8" t="str">
        <f>IF($F106&gt;3,0,"NA")</f>
        <v>NA</v>
      </c>
      <c r="AH106" s="8" t="str">
        <f>IF($F106&gt;3,0,"NA")</f>
        <v>NA</v>
      </c>
      <c r="AI106" s="8" t="str">
        <f>IF(COUNTIF(AC106:AH106,"NA")&lt;6,IF(AH106&gt;0,6,IF(AG106&gt;0,5,IF(AF106&gt;0,4,IF(AE106&gt;0,3,IF(AD106&gt;0,2,IF(AC106&gt;0,1,IF(COUNTIF(AC106:AH106,0)=6,0))))))),"NA")</f>
        <v>NA</v>
      </c>
      <c r="AJ106" s="8" t="str">
        <f>IF($F106&gt;4,0,"NA")</f>
        <v>NA</v>
      </c>
      <c r="AK106" s="8" t="str">
        <f>IF($F106&gt;4,0,"NA")</f>
        <v>NA</v>
      </c>
      <c r="AL106" s="8" t="str">
        <f>IF($F106&gt;4,0,"NA")</f>
        <v>NA</v>
      </c>
      <c r="AM106" s="8" t="str">
        <f>IF($F106&gt;4,0,"NA")</f>
        <v>NA</v>
      </c>
      <c r="AN106" s="8" t="str">
        <f>IF($F106&gt;4,0,"NA")</f>
        <v>NA</v>
      </c>
      <c r="AO106" s="8" t="str">
        <f>IF($F106&gt;4,0,"NA")</f>
        <v>NA</v>
      </c>
      <c r="AP106" s="8" t="str">
        <f>IF(COUNTIF(AJ106:AO106,"NA")&lt;6,IF(AO106&gt;0,6,IF(AN106&gt;0,5,IF(AM106&gt;0,4,IF(AL106&gt;0,3,IF(AK106&gt;0,2,IF(AJ106&gt;0,1,IF(COUNTIF(AJ106:AO106,0)=6,0))))))),"NA")</f>
        <v>NA</v>
      </c>
      <c r="AQ106" s="8" t="str">
        <f>IF($F106&gt;5,0,"NA")</f>
        <v>NA</v>
      </c>
      <c r="AR106" s="8" t="str">
        <f>IF($F106&gt;5,0,"NA")</f>
        <v>NA</v>
      </c>
      <c r="AS106" s="8" t="str">
        <f>IF($F106&gt;5,0,"NA")</f>
        <v>NA</v>
      </c>
      <c r="AT106" s="8" t="str">
        <f>IF($F106&gt;5,0,"NA")</f>
        <v>NA</v>
      </c>
      <c r="AU106" s="8" t="str">
        <f>IF($F106&gt;5,0,"NA")</f>
        <v>NA</v>
      </c>
      <c r="AV106" s="8" t="str">
        <f>IF($F106&gt;5,0,"NA")</f>
        <v>NA</v>
      </c>
      <c r="AW106" s="8" t="str">
        <f>IF(COUNTIF(AQ106:AV106,"NA")&lt;6,IF(AV106&gt;0,6,IF(AU106&gt;0,5,IF(AT106&gt;0,4,IF(AS106&gt;0,3,IF(AR106&gt;0,2,IF(AQ106&gt;0,1,IF(COUNTIF(AQ106:AV106,0)=6,0))))))),"NA")</f>
        <v>NA</v>
      </c>
      <c r="AZ106" s="8">
        <f>MAX(N106,U106,AB106,AI106,AP106,AW106)</f>
        <v>3</v>
      </c>
      <c r="BA106" s="6" t="str">
        <f>IF(OR(AZ106=4,AZ106=5),"E",IF(OR(AZ106=3),"M","L"))</f>
        <v>M</v>
      </c>
      <c r="BB106" s="6">
        <f>SUM(H106,O106,V106,AC106,AJ106,AQ106)</f>
        <v>0</v>
      </c>
      <c r="BC106" s="6">
        <f>SUM(I106,P106,W106,AD106,AK106,AR106)</f>
        <v>0</v>
      </c>
      <c r="BD106" s="6">
        <f>SUM(J106,Q106,X106,AE106,AL106,AS106)</f>
        <v>1</v>
      </c>
      <c r="BE106" s="6">
        <f>SUM(K106,R106,Y106,AF106,AM106,AT106)</f>
        <v>0</v>
      </c>
      <c r="BF106" s="6">
        <f>SUM(L106,S106,Z106,AG106,AN106,AU106)</f>
        <v>0</v>
      </c>
      <c r="BG106" s="6">
        <f>SUM(M106,T106,AA106,AH106,AO106,AV106)</f>
        <v>0</v>
      </c>
      <c r="BH106" s="6">
        <f>SUM(BB106:BG106)</f>
        <v>1</v>
      </c>
      <c r="BI106" s="6">
        <f>IF(BH106=0,"NA",1*(BB106/SUM(BB106:BG106))+2*(BC106/SUM(BB106:BG106))+3*(BD106/SUM(BB106:BG106))+4*(BE106/SUM(BB106:BG106))+5*(BF106/SUM(BB106:BG106))+6*(BG106/SUM(BB106:BG106)))</f>
        <v>3</v>
      </c>
      <c r="BJ106" s="6">
        <f>SUM(H106:M106,O106:T106,V106:AA106,AC106:AH106,AJ106:AO106,AQ106:AV106)-AX106</f>
        <v>1</v>
      </c>
      <c r="BK106" s="6">
        <f>BE106+(BF106-AX106)</f>
        <v>0</v>
      </c>
      <c r="BL106" s="6">
        <f>BF106-AX106</f>
        <v>0</v>
      </c>
      <c r="BM106" s="6" t="s">
        <v>153</v>
      </c>
      <c r="BN106" s="6">
        <v>211</v>
      </c>
      <c r="BO106" s="10">
        <v>42242</v>
      </c>
      <c r="BP106" s="6" t="s">
        <v>100</v>
      </c>
      <c r="BQ106" s="10">
        <v>42242</v>
      </c>
    </row>
    <row r="107" spans="1:75" x14ac:dyDescent="0.25">
      <c r="A107" s="7" t="s">
        <v>104</v>
      </c>
      <c r="B107" s="8" t="s">
        <v>47</v>
      </c>
      <c r="C107" s="8" t="s">
        <v>47</v>
      </c>
      <c r="D107" s="9" t="s">
        <v>48</v>
      </c>
      <c r="E107" s="8">
        <v>10</v>
      </c>
      <c r="F107" s="8">
        <v>5</v>
      </c>
      <c r="G107" s="8">
        <v>3</v>
      </c>
      <c r="H107" s="8">
        <v>1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f>IF(COUNTBLANK(H107:M107)&lt;6,IF(M107&gt;0,6,IF(L107&gt;0,5,IF(K107&gt;0,4,IF(J107&gt;0,3,IF(I107&gt;0,2,IF(H107&gt;0,1)))))),"NA")</f>
        <v>1</v>
      </c>
      <c r="O107" s="8">
        <f>IF($F107&gt;1,0,"NA")</f>
        <v>0</v>
      </c>
      <c r="P107" s="8">
        <v>1</v>
      </c>
      <c r="Q107" s="8">
        <f>IF($F107&gt;1,0,"NA")</f>
        <v>0</v>
      </c>
      <c r="R107" s="8">
        <f>IF($F107&gt;1,0,"NA")</f>
        <v>0</v>
      </c>
      <c r="S107" s="8">
        <f>IF($F107&gt;1,0,"NA")</f>
        <v>0</v>
      </c>
      <c r="T107" s="8">
        <f>IF($F107&gt;1,0,"NA")</f>
        <v>0</v>
      </c>
      <c r="U107" s="8">
        <f>IF(COUNTIF(O107:T107,"NA")&lt;6,IF(T107&gt;0,6,IF(S107&gt;0,5,IF(R107&gt;0,4,IF(Q107&gt;0,3,IF(P107&gt;0,2,IF(O107&gt;0,1,IF(COUNTIF(O107:T107,0)=6,0))))))),"NA")</f>
        <v>2</v>
      </c>
      <c r="V107" s="8">
        <f>IF($F107&gt;2,0,"NA")</f>
        <v>0</v>
      </c>
      <c r="W107" s="8">
        <f>IF($F107&gt;2,0,"NA")</f>
        <v>0</v>
      </c>
      <c r="X107" s="8">
        <f>IF($F107&gt;2,0,"NA")</f>
        <v>0</v>
      </c>
      <c r="Y107" s="8">
        <f>IF($F107&gt;2,0,"NA")</f>
        <v>0</v>
      </c>
      <c r="Z107" s="8">
        <f>IF($F107&gt;2,0,"NA")</f>
        <v>0</v>
      </c>
      <c r="AA107" s="8">
        <f>IF($F107&gt;2,0,"NA")</f>
        <v>0</v>
      </c>
      <c r="AB107" s="8">
        <f>IF(COUNTIF(V107:AA107,"NA")&lt;6,IF(AA107&gt;0,6,IF(Z107&gt;0,5,IF(Y107&gt;0,4,IF(X107&gt;0,3,IF(W107&gt;0,2,IF(V107&gt;0,1,IF(COUNTIF(V107:AA107,0)=6,0))))))),"NA")</f>
        <v>0</v>
      </c>
      <c r="AC107" s="8">
        <f>IF($F107&gt;3,0,"NA")</f>
        <v>0</v>
      </c>
      <c r="AD107" s="8">
        <f>IF($F107&gt;3,0,"NA")</f>
        <v>0</v>
      </c>
      <c r="AE107" s="8">
        <f>IF($F107&gt;3,0,"NA")</f>
        <v>0</v>
      </c>
      <c r="AF107" s="8">
        <f>IF($F107&gt;3,0,"NA")</f>
        <v>0</v>
      </c>
      <c r="AG107" s="8">
        <f>IF($F107&gt;3,0,"NA")</f>
        <v>0</v>
      </c>
      <c r="AH107" s="8">
        <f>IF($F107&gt;3,0,"NA")</f>
        <v>0</v>
      </c>
      <c r="AI107" s="8">
        <f>IF(COUNTIF(AC107:AH107,"NA")&lt;6,IF(AH107&gt;0,6,IF(AG107&gt;0,5,IF(AF107&gt;0,4,IF(AE107&gt;0,3,IF(AD107&gt;0,2,IF(AC107&gt;0,1,IF(COUNTIF(AC107:AH107,0)=6,0))))))),"NA")</f>
        <v>0</v>
      </c>
      <c r="AJ107" s="8">
        <f>IF($F107&gt;4,0,"NA")</f>
        <v>0</v>
      </c>
      <c r="AK107" s="8">
        <f>IF($F107&gt;4,0,"NA")</f>
        <v>0</v>
      </c>
      <c r="AL107" s="8">
        <f>IF($F107&gt;4,0,"NA")</f>
        <v>0</v>
      </c>
      <c r="AM107" s="8">
        <f>IF($F107&gt;4,0,"NA")</f>
        <v>0</v>
      </c>
      <c r="AN107" s="8">
        <f>IF($F107&gt;4,0,"NA")</f>
        <v>0</v>
      </c>
      <c r="AO107" s="8">
        <f>IF($F107&gt;4,0,"NA")</f>
        <v>0</v>
      </c>
      <c r="AP107" s="8">
        <f>IF(COUNTIF(AJ107:AO107,"NA")&lt;6,IF(AO107&gt;0,6,IF(AN107&gt;0,5,IF(AM107&gt;0,4,IF(AL107&gt;0,3,IF(AK107&gt;0,2,IF(AJ107&gt;0,1,IF(COUNTIF(AJ107:AO107,0)=6,0))))))),"NA")</f>
        <v>0</v>
      </c>
      <c r="AQ107" s="8" t="str">
        <f>IF($F107&gt;5,0,"NA")</f>
        <v>NA</v>
      </c>
      <c r="AR107" s="8" t="str">
        <f>IF($F107&gt;5,0,"NA")</f>
        <v>NA</v>
      </c>
      <c r="AS107" s="8" t="str">
        <f>IF($F107&gt;5,0,"NA")</f>
        <v>NA</v>
      </c>
      <c r="AT107" s="8" t="str">
        <f>IF($F107&gt;5,0,"NA")</f>
        <v>NA</v>
      </c>
      <c r="AU107" s="8" t="str">
        <f>IF($F107&gt;5,0,"NA")</f>
        <v>NA</v>
      </c>
      <c r="AV107" s="8" t="str">
        <f>IF($F107&gt;5,0,"NA")</f>
        <v>NA</v>
      </c>
      <c r="AW107" s="8" t="str">
        <f>IF(COUNTIF(AQ107:AV107,"NA")&lt;6,IF(AV107&gt;0,6,IF(AU107&gt;0,5,IF(AT107&gt;0,4,IF(AS107&gt;0,3,IF(AR107&gt;0,2,IF(AQ107&gt;0,1,IF(COUNTIF(AQ107:AV107,0)=6,0))))))),"NA")</f>
        <v>NA</v>
      </c>
      <c r="AZ107" s="8">
        <f>MAX(N107,U107,AB107,AI107,AP107,AW107)</f>
        <v>2</v>
      </c>
      <c r="BA107" s="6" t="str">
        <f>IF(OR(AZ107=4,AZ107=5),"E",IF(OR(AZ107=3),"M","L"))</f>
        <v>L</v>
      </c>
      <c r="BB107" s="6">
        <f>SUM(H107,O107,V107,AC107,AJ107,AQ107)</f>
        <v>1</v>
      </c>
      <c r="BC107" s="6">
        <f>SUM(I107,P107,W107,AD107,AK107,AR107)</f>
        <v>1</v>
      </c>
      <c r="BD107" s="6">
        <f>SUM(J107,Q107,X107,AE107,AL107,AS107)</f>
        <v>0</v>
      </c>
      <c r="BE107" s="6">
        <f>SUM(K107,R107,Y107,AF107,AM107,AT107)</f>
        <v>0</v>
      </c>
      <c r="BF107" s="6">
        <f>SUM(L107,S107,Z107,AG107,AN107,AU107)</f>
        <v>0</v>
      </c>
      <c r="BG107" s="6">
        <f>SUM(M107,T107,AA107,AH107,AO107,AV107)</f>
        <v>0</v>
      </c>
      <c r="BH107" s="6">
        <f>SUM(BB107:BG107)</f>
        <v>2</v>
      </c>
      <c r="BI107" s="6">
        <f>IF(BH107=0,"NA",1*(BB107/SUM(BB107:BG107))+2*(BC107/SUM(BB107:BG107))+3*(BD107/SUM(BB107:BG107))+4*(BE107/SUM(BB107:BG107))+5*(BF107/SUM(BB107:BG107))+6*(BG107/SUM(BB107:BG107)))</f>
        <v>1.5</v>
      </c>
      <c r="BJ107" s="6">
        <f>SUM(H107:M107,O107:T107,V107:AA107,AC107:AH107,AJ107:AO107,AQ107:AV107)-AX107</f>
        <v>2</v>
      </c>
      <c r="BK107" s="6">
        <f>BE107+(BF107-AX107)</f>
        <v>0</v>
      </c>
      <c r="BL107" s="6">
        <f>BF107-AX107</f>
        <v>0</v>
      </c>
      <c r="BM107" s="6" t="s">
        <v>153</v>
      </c>
      <c r="BN107" s="6">
        <v>215</v>
      </c>
      <c r="BO107" s="10">
        <v>42242</v>
      </c>
      <c r="BP107" s="6" t="s">
        <v>100</v>
      </c>
      <c r="BQ107" s="10">
        <v>42242</v>
      </c>
    </row>
    <row r="108" spans="1:75" x14ac:dyDescent="0.25">
      <c r="A108" s="7" t="s">
        <v>105</v>
      </c>
      <c r="B108" s="8" t="s">
        <v>47</v>
      </c>
      <c r="C108" s="8" t="s">
        <v>47</v>
      </c>
      <c r="D108" s="9" t="s">
        <v>106</v>
      </c>
      <c r="E108" s="8">
        <v>1</v>
      </c>
      <c r="F108" s="8">
        <v>5</v>
      </c>
      <c r="G108" s="8">
        <v>2</v>
      </c>
      <c r="H108" s="8">
        <v>1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f>IF(COUNTBLANK(H108:M108)&lt;6,IF(M108&gt;0,6,IF(L108&gt;0,5,IF(K108&gt;0,4,IF(J108&gt;0,3,IF(I108&gt;0,2,IF(H108&gt;0,1)))))),"NA")</f>
        <v>1</v>
      </c>
      <c r="O108" s="8">
        <f>IF($F108&gt;1,0,"NA")</f>
        <v>0</v>
      </c>
      <c r="P108" s="8">
        <f>IF($F108&gt;1,0,"NA")</f>
        <v>0</v>
      </c>
      <c r="Q108" s="8">
        <v>1</v>
      </c>
      <c r="R108" s="8">
        <f>IF($F108&gt;1,0,"NA")</f>
        <v>0</v>
      </c>
      <c r="S108" s="8">
        <f>IF($F108&gt;1,0,"NA")</f>
        <v>0</v>
      </c>
      <c r="T108" s="8">
        <f>IF($F108&gt;1,0,"NA")</f>
        <v>0</v>
      </c>
      <c r="U108" s="8">
        <f>IF(COUNTIF(O108:T108,"NA")&lt;6,IF(T108&gt;0,6,IF(S108&gt;0,5,IF(R108&gt;0,4,IF(Q108&gt;0,3,IF(P108&gt;0,2,IF(O108&gt;0,1,IF(COUNTIF(O108:T108,0)=6,0))))))),"NA")</f>
        <v>3</v>
      </c>
      <c r="V108" s="8">
        <f>IF($F108&gt;2,0,"NA")</f>
        <v>0</v>
      </c>
      <c r="W108" s="8">
        <f>IF($F108&gt;2,0,"NA")</f>
        <v>0</v>
      </c>
      <c r="X108" s="8">
        <f>IF($F108&gt;2,0,"NA")</f>
        <v>0</v>
      </c>
      <c r="Y108" s="8">
        <v>1</v>
      </c>
      <c r="Z108" s="8">
        <f>IF($F108&gt;2,0,"NA")</f>
        <v>0</v>
      </c>
      <c r="AA108" s="8">
        <f>IF($F108&gt;2,0,"NA")</f>
        <v>0</v>
      </c>
      <c r="AB108" s="8">
        <f>IF(COUNTIF(V108:AA108,"NA")&lt;6,IF(AA108&gt;0,6,IF(Z108&gt;0,5,IF(Y108&gt;0,4,IF(X108&gt;0,3,IF(W108&gt;0,2,IF(V108&gt;0,1,IF(COUNTIF(V108:AA108,0)=6,0))))))),"NA")</f>
        <v>4</v>
      </c>
      <c r="AC108" s="8">
        <f>IF($F108&gt;3,0,"NA")</f>
        <v>0</v>
      </c>
      <c r="AD108" s="8">
        <f>IF($F108&gt;3,0,"NA")</f>
        <v>0</v>
      </c>
      <c r="AE108" s="8">
        <f>IF($F108&gt;3,0,"NA")</f>
        <v>0</v>
      </c>
      <c r="AF108" s="8">
        <f>IF($F108&gt;3,0,"NA")</f>
        <v>0</v>
      </c>
      <c r="AG108" s="8">
        <f>IF($F108&gt;3,0,"NA")</f>
        <v>0</v>
      </c>
      <c r="AH108" s="8">
        <f>IF($F108&gt;3,0,"NA")</f>
        <v>0</v>
      </c>
      <c r="AI108" s="8">
        <f>IF(COUNTIF(AC108:AH108,"NA")&lt;6,IF(AH108&gt;0,6,IF(AG108&gt;0,5,IF(AF108&gt;0,4,IF(AE108&gt;0,3,IF(AD108&gt;0,2,IF(AC108&gt;0,1,IF(COUNTIF(AC108:AH108,0)=6,0))))))),"NA")</f>
        <v>0</v>
      </c>
      <c r="AJ108" s="8">
        <f>IF($F108&gt;4,0,"NA")</f>
        <v>0</v>
      </c>
      <c r="AK108" s="8">
        <f>IF($F108&gt;4,0,"NA")</f>
        <v>0</v>
      </c>
      <c r="AL108" s="8">
        <f>IF($F108&gt;4,0,"NA")</f>
        <v>0</v>
      </c>
      <c r="AM108" s="8">
        <f>IF($F108&gt;4,0,"NA")</f>
        <v>0</v>
      </c>
      <c r="AN108" s="8">
        <f>IF($F108&gt;4,0,"NA")</f>
        <v>0</v>
      </c>
      <c r="AO108" s="8">
        <f>IF($F108&gt;4,0,"NA")</f>
        <v>0</v>
      </c>
      <c r="AP108" s="8">
        <f>IF(COUNTIF(AJ108:AO108,"NA")&lt;6,IF(AO108&gt;0,6,IF(AN108&gt;0,5,IF(AM108&gt;0,4,IF(AL108&gt;0,3,IF(AK108&gt;0,2,IF(AJ108&gt;0,1,IF(COUNTIF(AJ108:AO108,0)=6,0))))))),"NA")</f>
        <v>0</v>
      </c>
      <c r="AQ108" s="8" t="str">
        <f>IF($F108&gt;5,0,"NA")</f>
        <v>NA</v>
      </c>
      <c r="AR108" s="8" t="str">
        <f>IF($F108&gt;5,0,"NA")</f>
        <v>NA</v>
      </c>
      <c r="AS108" s="8" t="str">
        <f>IF($F108&gt;5,0,"NA")</f>
        <v>NA</v>
      </c>
      <c r="AT108" s="8" t="str">
        <f>IF($F108&gt;5,0,"NA")</f>
        <v>NA</v>
      </c>
      <c r="AU108" s="8" t="str">
        <f>IF($F108&gt;5,0,"NA")</f>
        <v>NA</v>
      </c>
      <c r="AV108" s="8" t="str">
        <f>IF($F108&gt;5,0,"NA")</f>
        <v>NA</v>
      </c>
      <c r="AW108" s="8" t="str">
        <f>IF(COUNTIF(AQ108:AV108,"NA")&lt;6,IF(AV108&gt;0,6,IF(AU108&gt;0,5,IF(AT108&gt;0,4,IF(AS108&gt;0,3,IF(AR108&gt;0,2,IF(AQ108&gt;0,1,IF(COUNTIF(AQ108:AV108,0)=6,0))))))),"NA")</f>
        <v>NA</v>
      </c>
      <c r="AZ108" s="8">
        <f>MAX(N108,U108,AB108,AI108,AP108,AW108)</f>
        <v>4</v>
      </c>
      <c r="BA108" s="6" t="str">
        <f>IF(OR(AZ108=4,AZ108=5),"E",IF(OR(AZ108=3),"M","L"))</f>
        <v>E</v>
      </c>
      <c r="BB108" s="6">
        <f>SUM(H108,O108,V108,AC108,AJ108,AQ108)</f>
        <v>1</v>
      </c>
      <c r="BC108" s="6">
        <f>SUM(I108,P108,W108,AD108,AK108,AR108)</f>
        <v>0</v>
      </c>
      <c r="BD108" s="6">
        <f>SUM(J108,Q108,X108,AE108,AL108,AS108)</f>
        <v>1</v>
      </c>
      <c r="BE108" s="6">
        <f>SUM(K108,R108,Y108,AF108,AM108,AT108)</f>
        <v>1</v>
      </c>
      <c r="BF108" s="6">
        <f>SUM(L108,S108,Z108,AG108,AN108,AU108)</f>
        <v>0</v>
      </c>
      <c r="BG108" s="6">
        <f>SUM(M108,T108,AA108,AH108,AO108,AV108)</f>
        <v>0</v>
      </c>
      <c r="BH108" s="6">
        <f>SUM(BB108:BG108)</f>
        <v>3</v>
      </c>
      <c r="BI108" s="6">
        <f>IF(BH108=0,"NA",1*(BB108/SUM(BB108:BG108))+2*(BC108/SUM(BB108:BG108))+3*(BD108/SUM(BB108:BG108))+4*(BE108/SUM(BB108:BG108))+5*(BF108/SUM(BB108:BG108))+6*(BG108/SUM(BB108:BG108)))</f>
        <v>2.6666666666666665</v>
      </c>
      <c r="BJ108" s="6">
        <f>SUM(H108:M108,O108:T108,V108:AA108,AC108:AH108,AJ108:AO108,AQ108:AV108)-AX108</f>
        <v>3</v>
      </c>
      <c r="BK108" s="6">
        <f>BE108+(BF108-AX108)</f>
        <v>1</v>
      </c>
      <c r="BL108" s="6">
        <f>BF108-AX108</f>
        <v>0</v>
      </c>
      <c r="BM108" s="6" t="s">
        <v>89</v>
      </c>
      <c r="BN108" s="6">
        <v>38</v>
      </c>
      <c r="BO108" s="10">
        <v>42242</v>
      </c>
      <c r="BP108" s="6" t="s">
        <v>107</v>
      </c>
      <c r="BQ108" s="10">
        <v>42242</v>
      </c>
    </row>
    <row r="109" spans="1:75" x14ac:dyDescent="0.25">
      <c r="A109" s="7" t="s">
        <v>156</v>
      </c>
      <c r="B109" s="8" t="s">
        <v>82</v>
      </c>
      <c r="C109" s="8" t="s">
        <v>82</v>
      </c>
      <c r="D109" s="9" t="s">
        <v>133</v>
      </c>
      <c r="E109" s="8">
        <v>1</v>
      </c>
      <c r="F109" s="8">
        <v>2</v>
      </c>
      <c r="G109" s="8">
        <v>0</v>
      </c>
      <c r="H109" s="8">
        <v>1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f>IF(COUNTBLANK(H109:M109)&lt;6,IF(M109&gt;0,6,IF(L109&gt;0,5,IF(K109&gt;0,4,IF(J109&gt;0,3,IF(I109&gt;0,2,IF(H109&gt;0,1)))))),"NA")</f>
        <v>1</v>
      </c>
      <c r="O109" s="8">
        <f>IF($F109&gt;1,0,"NA")</f>
        <v>0</v>
      </c>
      <c r="P109" s="8">
        <f>IF($F109&gt;1,0,"NA")</f>
        <v>0</v>
      </c>
      <c r="Q109" s="8">
        <v>1</v>
      </c>
      <c r="R109" s="8">
        <f>IF($F109&gt;1,0,"NA")</f>
        <v>0</v>
      </c>
      <c r="S109" s="8">
        <f>IF($F109&gt;1,0,"NA")</f>
        <v>0</v>
      </c>
      <c r="T109" s="8">
        <f>IF($F109&gt;1,0,"NA")</f>
        <v>0</v>
      </c>
      <c r="U109" s="8">
        <f>IF(COUNTIF(O109:T109,"NA")&lt;6,IF(T109&gt;0,6,IF(S109&gt;0,5,IF(R109&gt;0,4,IF(Q109&gt;0,3,IF(P109&gt;0,2,IF(O109&gt;0,1,IF(COUNTIF(O109:T109,0)=6,0))))))),"NA")</f>
        <v>3</v>
      </c>
      <c r="V109" s="8" t="str">
        <f>IF($F109&gt;2,0,"NA")</f>
        <v>NA</v>
      </c>
      <c r="W109" s="8" t="str">
        <f>IF($F109&gt;2,0,"NA")</f>
        <v>NA</v>
      </c>
      <c r="X109" s="8" t="str">
        <f>IF($F109&gt;2,0,"NA")</f>
        <v>NA</v>
      </c>
      <c r="Y109" s="8" t="str">
        <f>IF($F109&gt;2,0,"NA")</f>
        <v>NA</v>
      </c>
      <c r="Z109" s="8" t="str">
        <f>IF($F109&gt;2,0,"NA")</f>
        <v>NA</v>
      </c>
      <c r="AA109" s="8" t="str">
        <f>IF($F109&gt;2,0,"NA")</f>
        <v>NA</v>
      </c>
      <c r="AB109" s="8" t="str">
        <f>IF(COUNTIF(V109:AA109,"NA")&lt;6,IF(AA109&gt;0,6,IF(Z109&gt;0,5,IF(Y109&gt;0,4,IF(X109&gt;0,3,IF(W109&gt;0,2,IF(V109&gt;0,1,IF(COUNTIF(V109:AA109,0)=6,0))))))),"NA")</f>
        <v>NA</v>
      </c>
      <c r="AC109" s="8" t="str">
        <f>IF($F109&gt;3,0,"NA")</f>
        <v>NA</v>
      </c>
      <c r="AD109" s="8" t="str">
        <f>IF($F109&gt;3,0,"NA")</f>
        <v>NA</v>
      </c>
      <c r="AE109" s="8" t="str">
        <f>IF($F109&gt;3,0,"NA")</f>
        <v>NA</v>
      </c>
      <c r="AF109" s="8" t="str">
        <f>IF($F109&gt;3,0,"NA")</f>
        <v>NA</v>
      </c>
      <c r="AG109" s="8" t="str">
        <f>IF($F109&gt;3,0,"NA")</f>
        <v>NA</v>
      </c>
      <c r="AH109" s="8" t="str">
        <f>IF($F109&gt;3,0,"NA")</f>
        <v>NA</v>
      </c>
      <c r="AI109" s="8" t="str">
        <f>IF(COUNTIF(AC109:AH109,"NA")&lt;6,IF(AH109&gt;0,6,IF(AG109&gt;0,5,IF(AF109&gt;0,4,IF(AE109&gt;0,3,IF(AD109&gt;0,2,IF(AC109&gt;0,1,IF(COUNTIF(AC109:AH109,0)=6,0))))))),"NA")</f>
        <v>NA</v>
      </c>
      <c r="AJ109" s="8" t="str">
        <f>IF($F109&gt;4,0,"NA")</f>
        <v>NA</v>
      </c>
      <c r="AK109" s="8" t="str">
        <f>IF($F109&gt;4,0,"NA")</f>
        <v>NA</v>
      </c>
      <c r="AL109" s="8" t="str">
        <f>IF($F109&gt;4,0,"NA")</f>
        <v>NA</v>
      </c>
      <c r="AM109" s="8" t="str">
        <f>IF($F109&gt;4,0,"NA")</f>
        <v>NA</v>
      </c>
      <c r="AN109" s="8" t="str">
        <f>IF($F109&gt;4,0,"NA")</f>
        <v>NA</v>
      </c>
      <c r="AO109" s="8" t="str">
        <f>IF($F109&gt;4,0,"NA")</f>
        <v>NA</v>
      </c>
      <c r="AP109" s="8" t="str">
        <f>IF(COUNTIF(AJ109:AO109,"NA")&lt;6,IF(AO109&gt;0,6,IF(AN109&gt;0,5,IF(AM109&gt;0,4,IF(AL109&gt;0,3,IF(AK109&gt;0,2,IF(AJ109&gt;0,1,IF(COUNTIF(AJ109:AO109,0)=6,0))))))),"NA")</f>
        <v>NA</v>
      </c>
      <c r="AQ109" s="8" t="str">
        <f>IF($F109&gt;5,0,"NA")</f>
        <v>NA</v>
      </c>
      <c r="AR109" s="8" t="str">
        <f>IF($F109&gt;5,0,"NA")</f>
        <v>NA</v>
      </c>
      <c r="AS109" s="8" t="str">
        <f>IF($F109&gt;5,0,"NA")</f>
        <v>NA</v>
      </c>
      <c r="AT109" s="8" t="str">
        <f>IF($F109&gt;5,0,"NA")</f>
        <v>NA</v>
      </c>
      <c r="AU109" s="8" t="str">
        <f>IF($F109&gt;5,0,"NA")</f>
        <v>NA</v>
      </c>
      <c r="AV109" s="8" t="str">
        <f>IF($F109&gt;5,0,"NA")</f>
        <v>NA</v>
      </c>
      <c r="AW109" s="8" t="str">
        <f>IF(COUNTIF(AQ109:AV109,"NA")&lt;6,IF(AV109&gt;0,6,IF(AU109&gt;0,5,IF(AT109&gt;0,4,IF(AS109&gt;0,3,IF(AR109&gt;0,2,IF(AQ109&gt;0,1,IF(COUNTIF(AQ109:AV109,0)=6,0))))))),"NA")</f>
        <v>NA</v>
      </c>
      <c r="AZ109" s="8">
        <f>MAX(N109,U109,AB109,AI109,AP109,AW109)</f>
        <v>3</v>
      </c>
      <c r="BA109" s="6" t="str">
        <f>IF(OR(AZ109=4,AZ109=5),"E",IF(OR(AZ109=3),"M","L"))</f>
        <v>M</v>
      </c>
      <c r="BB109" s="6">
        <f>SUM(H109,O109,V109,AC109,AJ109,AQ109)</f>
        <v>1</v>
      </c>
      <c r="BC109" s="6">
        <f>SUM(I109,P109,W109,AD109,AK109,AR109)</f>
        <v>0</v>
      </c>
      <c r="BD109" s="6">
        <f>SUM(J109,Q109,X109,AE109,AL109,AS109)</f>
        <v>1</v>
      </c>
      <c r="BE109" s="6">
        <f>SUM(K109,R109,Y109,AF109,AM109,AT109)</f>
        <v>0</v>
      </c>
      <c r="BF109" s="6">
        <f>SUM(L109,S109,Z109,AG109,AN109,AU109)</f>
        <v>0</v>
      </c>
      <c r="BG109" s="6">
        <f>SUM(M109,T109,AA109,AH109,AO109,AV109)</f>
        <v>0</v>
      </c>
      <c r="BH109" s="6">
        <f>SUM(BB109:BG109)</f>
        <v>2</v>
      </c>
      <c r="BI109" s="6">
        <f>IF(BH109=0,"NA",1*(BB109/SUM(BB109:BG109))+2*(BC109/SUM(BB109:BG109))+3*(BD109/SUM(BB109:BG109))+4*(BE109/SUM(BB109:BG109))+5*(BF109/SUM(BB109:BG109))+6*(BG109/SUM(BB109:BG109)))</f>
        <v>2</v>
      </c>
      <c r="BJ109" s="6">
        <f>SUM(H109:M109,O109:T109,V109:AA109,AC109:AH109,AJ109:AO109,AQ109:AV109)-AX109</f>
        <v>2</v>
      </c>
      <c r="BK109" s="6">
        <f>BE109+(BF109-AX109)</f>
        <v>0</v>
      </c>
      <c r="BL109" s="6">
        <f>BF109-AX109</f>
        <v>0</v>
      </c>
      <c r="BM109" s="6" t="s">
        <v>153</v>
      </c>
      <c r="BN109" s="6">
        <v>218</v>
      </c>
      <c r="BO109" s="10">
        <v>42242</v>
      </c>
      <c r="BP109" s="6" t="s">
        <v>107</v>
      </c>
      <c r="BQ109" s="10">
        <v>42242</v>
      </c>
    </row>
    <row r="110" spans="1:75" x14ac:dyDescent="0.25">
      <c r="A110" s="7" t="s">
        <v>155</v>
      </c>
      <c r="B110" s="8" t="s">
        <v>47</v>
      </c>
      <c r="C110" s="8" t="s">
        <v>47</v>
      </c>
      <c r="D110" s="9" t="s">
        <v>48</v>
      </c>
      <c r="E110" s="8">
        <v>7</v>
      </c>
      <c r="F110" s="8">
        <v>2</v>
      </c>
      <c r="G110" s="8">
        <v>0</v>
      </c>
      <c r="H110" s="8">
        <v>0</v>
      </c>
      <c r="I110" s="8">
        <v>1</v>
      </c>
      <c r="J110" s="8">
        <v>0</v>
      </c>
      <c r="K110" s="8">
        <v>0</v>
      </c>
      <c r="L110" s="8">
        <v>0</v>
      </c>
      <c r="M110" s="8">
        <v>0</v>
      </c>
      <c r="N110" s="8">
        <f>IF(COUNTBLANK(H110:M110)&lt;6,IF(M110&gt;0,6,IF(L110&gt;0,5,IF(K110&gt;0,4,IF(J110&gt;0,3,IF(I110&gt;0,2,IF(H110&gt;0,1)))))),"NA")</f>
        <v>2</v>
      </c>
      <c r="O110" s="8">
        <f>IF($F110&gt;1,0,"NA")</f>
        <v>0</v>
      </c>
      <c r="P110" s="8">
        <v>1</v>
      </c>
      <c r="Q110" s="8">
        <f>IF($F110&gt;1,0,"NA")</f>
        <v>0</v>
      </c>
      <c r="R110" s="8">
        <f>IF($F110&gt;1,0,"NA")</f>
        <v>0</v>
      </c>
      <c r="S110" s="8">
        <f>IF($F110&gt;1,0,"NA")</f>
        <v>0</v>
      </c>
      <c r="T110" s="8">
        <f>IF($F110&gt;1,0,"NA")</f>
        <v>0</v>
      </c>
      <c r="U110" s="8">
        <f>IF(COUNTIF(O110:T110,"NA")&lt;6,IF(T110&gt;0,6,IF(S110&gt;0,5,IF(R110&gt;0,4,IF(Q110&gt;0,3,IF(P110&gt;0,2,IF(O110&gt;0,1,IF(COUNTIF(O110:T110,0)=6,0))))))),"NA")</f>
        <v>2</v>
      </c>
      <c r="V110" s="8" t="str">
        <f>IF($F110&gt;2,0,"NA")</f>
        <v>NA</v>
      </c>
      <c r="W110" s="8" t="str">
        <f>IF($F110&gt;2,0,"NA")</f>
        <v>NA</v>
      </c>
      <c r="X110" s="8" t="str">
        <f>IF($F110&gt;2,0,"NA")</f>
        <v>NA</v>
      </c>
      <c r="Y110" s="8" t="str">
        <f>IF($F110&gt;2,0,"NA")</f>
        <v>NA</v>
      </c>
      <c r="Z110" s="8" t="str">
        <f>IF($F110&gt;2,0,"NA")</f>
        <v>NA</v>
      </c>
      <c r="AA110" s="8" t="str">
        <f>IF($F110&gt;2,0,"NA")</f>
        <v>NA</v>
      </c>
      <c r="AB110" s="8" t="str">
        <f>IF(COUNTIF(V110:AA110,"NA")&lt;6,IF(AA110&gt;0,6,IF(Z110&gt;0,5,IF(Y110&gt;0,4,IF(X110&gt;0,3,IF(W110&gt;0,2,IF(V110&gt;0,1,IF(COUNTIF(V110:AA110,0)=6,0))))))),"NA")</f>
        <v>NA</v>
      </c>
      <c r="AC110" s="8" t="str">
        <f>IF($F110&gt;3,0,"NA")</f>
        <v>NA</v>
      </c>
      <c r="AD110" s="8" t="str">
        <f>IF($F110&gt;3,0,"NA")</f>
        <v>NA</v>
      </c>
      <c r="AE110" s="8" t="str">
        <f>IF($F110&gt;3,0,"NA")</f>
        <v>NA</v>
      </c>
      <c r="AF110" s="8" t="str">
        <f>IF($F110&gt;3,0,"NA")</f>
        <v>NA</v>
      </c>
      <c r="AG110" s="8" t="str">
        <f>IF($F110&gt;3,0,"NA")</f>
        <v>NA</v>
      </c>
      <c r="AH110" s="8" t="str">
        <f>IF($F110&gt;3,0,"NA")</f>
        <v>NA</v>
      </c>
      <c r="AI110" s="8" t="str">
        <f>IF(COUNTIF(AC110:AH110,"NA")&lt;6,IF(AH110&gt;0,6,IF(AG110&gt;0,5,IF(AF110&gt;0,4,IF(AE110&gt;0,3,IF(AD110&gt;0,2,IF(AC110&gt;0,1,IF(COUNTIF(AC110:AH110,0)=6,0))))))),"NA")</f>
        <v>NA</v>
      </c>
      <c r="AJ110" s="8" t="str">
        <f>IF($F110&gt;4,0,"NA")</f>
        <v>NA</v>
      </c>
      <c r="AK110" s="8" t="str">
        <f>IF($F110&gt;4,0,"NA")</f>
        <v>NA</v>
      </c>
      <c r="AL110" s="8" t="str">
        <f>IF($F110&gt;4,0,"NA")</f>
        <v>NA</v>
      </c>
      <c r="AM110" s="8" t="str">
        <f>IF($F110&gt;4,0,"NA")</f>
        <v>NA</v>
      </c>
      <c r="AN110" s="8" t="str">
        <f>IF($F110&gt;4,0,"NA")</f>
        <v>NA</v>
      </c>
      <c r="AO110" s="8" t="str">
        <f>IF($F110&gt;4,0,"NA")</f>
        <v>NA</v>
      </c>
      <c r="AP110" s="8" t="str">
        <f>IF(COUNTIF(AJ110:AO110,"NA")&lt;6,IF(AO110&gt;0,6,IF(AN110&gt;0,5,IF(AM110&gt;0,4,IF(AL110&gt;0,3,IF(AK110&gt;0,2,IF(AJ110&gt;0,1,IF(COUNTIF(AJ110:AO110,0)=6,0))))))),"NA")</f>
        <v>NA</v>
      </c>
      <c r="AQ110" s="8" t="str">
        <f>IF($F110&gt;5,0,"NA")</f>
        <v>NA</v>
      </c>
      <c r="AR110" s="8" t="str">
        <f>IF($F110&gt;5,0,"NA")</f>
        <v>NA</v>
      </c>
      <c r="AS110" s="8" t="str">
        <f>IF($F110&gt;5,0,"NA")</f>
        <v>NA</v>
      </c>
      <c r="AT110" s="8" t="str">
        <f>IF($F110&gt;5,0,"NA")</f>
        <v>NA</v>
      </c>
      <c r="AU110" s="8" t="str">
        <f>IF($F110&gt;5,0,"NA")</f>
        <v>NA</v>
      </c>
      <c r="AV110" s="8" t="str">
        <f>IF($F110&gt;5,0,"NA")</f>
        <v>NA</v>
      </c>
      <c r="AW110" s="8" t="str">
        <f>IF(COUNTIF(AQ110:AV110,"NA")&lt;6,IF(AV110&gt;0,6,IF(AU110&gt;0,5,IF(AT110&gt;0,4,IF(AS110&gt;0,3,IF(AR110&gt;0,2,IF(AQ110&gt;0,1,IF(COUNTIF(AQ110:AV110,0)=6,0))))))),"NA")</f>
        <v>NA</v>
      </c>
      <c r="AZ110" s="8">
        <f>MAX(N110,U110,AB110,AI110,AP110,AW110)</f>
        <v>2</v>
      </c>
      <c r="BA110" s="6" t="str">
        <f>IF(OR(AZ110=4,AZ110=5),"E",IF(OR(AZ110=3),"M","L"))</f>
        <v>L</v>
      </c>
      <c r="BB110" s="6">
        <f>SUM(H110,O110,V110,AC110,AJ110,AQ110)</f>
        <v>0</v>
      </c>
      <c r="BC110" s="6">
        <f>SUM(I110,P110,W110,AD110,AK110,AR110)</f>
        <v>2</v>
      </c>
      <c r="BD110" s="6">
        <f>SUM(J110,Q110,X110,AE110,AL110,AS110)</f>
        <v>0</v>
      </c>
      <c r="BE110" s="6">
        <f>SUM(K110,R110,Y110,AF110,AM110,AT110)</f>
        <v>0</v>
      </c>
      <c r="BF110" s="6">
        <f>SUM(L110,S110,Z110,AG110,AN110,AU110)</f>
        <v>0</v>
      </c>
      <c r="BG110" s="6">
        <f>SUM(M110,T110,AA110,AH110,AO110,AV110)</f>
        <v>0</v>
      </c>
      <c r="BH110" s="6">
        <f>SUM(BB110:BG110)</f>
        <v>2</v>
      </c>
      <c r="BI110" s="6">
        <f>IF(BH110=0,"NA",1*(BB110/SUM(BB110:BG110))+2*(BC110/SUM(BB110:BG110))+3*(BD110/SUM(BB110:BG110))+4*(BE110/SUM(BB110:BG110))+5*(BF110/SUM(BB110:BG110))+6*(BG110/SUM(BB110:BG110)))</f>
        <v>2</v>
      </c>
      <c r="BJ110" s="6">
        <f>SUM(H110:M110,O110:T110,V110:AA110,AC110:AH110,AJ110:AO110,AQ110:AV110)-AX110</f>
        <v>2</v>
      </c>
      <c r="BK110" s="6">
        <f>BE110+(BF110-AX110)</f>
        <v>0</v>
      </c>
      <c r="BL110" s="6">
        <f>BF110-AX110</f>
        <v>0</v>
      </c>
      <c r="BM110" s="6" t="s">
        <v>153</v>
      </c>
      <c r="BN110" s="6">
        <v>216</v>
      </c>
      <c r="BO110" s="10">
        <v>42242</v>
      </c>
      <c r="BP110" s="6" t="s">
        <v>107</v>
      </c>
      <c r="BQ110" s="10">
        <v>42242</v>
      </c>
    </row>
    <row r="111" spans="1:75" x14ac:dyDescent="0.25">
      <c r="A111" s="7" t="s">
        <v>111</v>
      </c>
      <c r="B111" s="8" t="s">
        <v>82</v>
      </c>
      <c r="C111" s="8" t="s">
        <v>82</v>
      </c>
      <c r="D111" s="9" t="s">
        <v>112</v>
      </c>
      <c r="E111" s="8">
        <v>5</v>
      </c>
      <c r="F111" s="8">
        <v>3</v>
      </c>
      <c r="G111" s="8">
        <v>2</v>
      </c>
      <c r="H111" s="8">
        <v>0</v>
      </c>
      <c r="I111" s="8">
        <v>0</v>
      </c>
      <c r="J111" s="8">
        <v>0</v>
      </c>
      <c r="K111" s="8">
        <v>1</v>
      </c>
      <c r="L111" s="8">
        <v>0</v>
      </c>
      <c r="M111" s="8">
        <v>0</v>
      </c>
      <c r="N111" s="8">
        <f>IF(COUNTBLANK(H111:M111)&lt;6,IF(M111&gt;0,6,IF(L111&gt;0,5,IF(K111&gt;0,4,IF(J111&gt;0,3,IF(I111&gt;0,2,IF(H111&gt;0,1)))))),"NA")</f>
        <v>4</v>
      </c>
      <c r="O111" s="8">
        <f>IF($F111&gt;1,0,"NA")</f>
        <v>0</v>
      </c>
      <c r="P111" s="8">
        <f>IF($F111&gt;1,0,"NA")</f>
        <v>0</v>
      </c>
      <c r="Q111" s="8">
        <f>IF($F111&gt;1,0,"NA")</f>
        <v>0</v>
      </c>
      <c r="R111" s="8">
        <f>IF($F111&gt;1,0,"NA")</f>
        <v>0</v>
      </c>
      <c r="S111" s="8">
        <f>IF($F111&gt;1,0,"NA")</f>
        <v>0</v>
      </c>
      <c r="T111" s="8">
        <f>IF($F111&gt;1,0,"NA")</f>
        <v>0</v>
      </c>
      <c r="U111" s="8">
        <f>IF(COUNTIF(O111:T111,"NA")&lt;6,IF(T111&gt;0,6,IF(S111&gt;0,5,IF(R111&gt;0,4,IF(Q111&gt;0,3,IF(P111&gt;0,2,IF(O111&gt;0,1,IF(COUNTIF(O111:T111,0)=6,0))))))),"NA")</f>
        <v>0</v>
      </c>
      <c r="V111" s="8">
        <f>IF($F111&gt;2,0,"NA")</f>
        <v>0</v>
      </c>
      <c r="W111" s="8">
        <f>IF($F111&gt;2,0,"NA")</f>
        <v>0</v>
      </c>
      <c r="X111" s="8">
        <f>IF($F111&gt;2,0,"NA")</f>
        <v>0</v>
      </c>
      <c r="Y111" s="8">
        <f>IF($F111&gt;2,0,"NA")</f>
        <v>0</v>
      </c>
      <c r="Z111" s="8">
        <f>IF($F111&gt;2,0,"NA")</f>
        <v>0</v>
      </c>
      <c r="AA111" s="8">
        <f>IF($F111&gt;2,0,"NA")</f>
        <v>0</v>
      </c>
      <c r="AB111" s="8">
        <f>IF(COUNTIF(V111:AA111,"NA")&lt;6,IF(AA111&gt;0,6,IF(Z111&gt;0,5,IF(Y111&gt;0,4,IF(X111&gt;0,3,IF(W111&gt;0,2,IF(V111&gt;0,1,IF(COUNTIF(V111:AA111,0)=6,0))))))),"NA")</f>
        <v>0</v>
      </c>
      <c r="AC111" s="8" t="str">
        <f>IF($F111&gt;3,0,"NA")</f>
        <v>NA</v>
      </c>
      <c r="AD111" s="8" t="str">
        <f>IF($F111&gt;3,0,"NA")</f>
        <v>NA</v>
      </c>
      <c r="AE111" s="8" t="str">
        <f>IF($F111&gt;3,0,"NA")</f>
        <v>NA</v>
      </c>
      <c r="AF111" s="8" t="str">
        <f>IF($F111&gt;3,0,"NA")</f>
        <v>NA</v>
      </c>
      <c r="AG111" s="8" t="str">
        <f>IF($F111&gt;3,0,"NA")</f>
        <v>NA</v>
      </c>
      <c r="AH111" s="8" t="str">
        <f>IF($F111&gt;3,0,"NA")</f>
        <v>NA</v>
      </c>
      <c r="AI111" s="8" t="str">
        <f>IF(COUNTIF(AC111:AH111,"NA")&lt;6,IF(AH111&gt;0,6,IF(AG111&gt;0,5,IF(AF111&gt;0,4,IF(AE111&gt;0,3,IF(AD111&gt;0,2,IF(AC111&gt;0,1,IF(COUNTIF(AC111:AH111,0)=6,0))))))),"NA")</f>
        <v>NA</v>
      </c>
      <c r="AJ111" s="8" t="str">
        <f>IF($F111&gt;4,0,"NA")</f>
        <v>NA</v>
      </c>
      <c r="AK111" s="8" t="str">
        <f>IF($F111&gt;4,0,"NA")</f>
        <v>NA</v>
      </c>
      <c r="AL111" s="8" t="str">
        <f>IF($F111&gt;4,0,"NA")</f>
        <v>NA</v>
      </c>
      <c r="AM111" s="8" t="str">
        <f>IF($F111&gt;4,0,"NA")</f>
        <v>NA</v>
      </c>
      <c r="AN111" s="8" t="str">
        <f>IF($F111&gt;4,0,"NA")</f>
        <v>NA</v>
      </c>
      <c r="AO111" s="8" t="str">
        <f>IF($F111&gt;4,0,"NA")</f>
        <v>NA</v>
      </c>
      <c r="AP111" s="8" t="str">
        <f>IF(COUNTIF(AJ111:AO111,"NA")&lt;6,IF(AO111&gt;0,6,IF(AN111&gt;0,5,IF(AM111&gt;0,4,IF(AL111&gt;0,3,IF(AK111&gt;0,2,IF(AJ111&gt;0,1,IF(COUNTIF(AJ111:AO111,0)=6,0))))))),"NA")</f>
        <v>NA</v>
      </c>
      <c r="AQ111" s="8" t="str">
        <f>IF($F111&gt;5,0,"NA")</f>
        <v>NA</v>
      </c>
      <c r="AR111" s="8" t="str">
        <f>IF($F111&gt;5,0,"NA")</f>
        <v>NA</v>
      </c>
      <c r="AS111" s="8" t="str">
        <f>IF($F111&gt;5,0,"NA")</f>
        <v>NA</v>
      </c>
      <c r="AT111" s="8" t="str">
        <f>IF($F111&gt;5,0,"NA")</f>
        <v>NA</v>
      </c>
      <c r="AU111" s="8" t="str">
        <f>IF($F111&gt;5,0,"NA")</f>
        <v>NA</v>
      </c>
      <c r="AV111" s="8" t="str">
        <f>IF($F111&gt;5,0,"NA")</f>
        <v>NA</v>
      </c>
      <c r="AW111" s="8" t="str">
        <f>IF(COUNTIF(AQ111:AV111,"NA")&lt;6,IF(AV111&gt;0,6,IF(AU111&gt;0,5,IF(AT111&gt;0,4,IF(AS111&gt;0,3,IF(AR111&gt;0,2,IF(AQ111&gt;0,1,IF(COUNTIF(AQ111:AV111,0)=6,0))))))),"NA")</f>
        <v>NA</v>
      </c>
      <c r="AZ111" s="8">
        <f>MAX(N111,U111,AB111,AI111,AP111,AW111)</f>
        <v>4</v>
      </c>
      <c r="BA111" s="6" t="str">
        <f>IF(OR(AZ111=4,AZ111=5),"E",IF(OR(AZ111=3),"M","L"))</f>
        <v>E</v>
      </c>
      <c r="BB111" s="6">
        <f>SUM(H111,O111,V111,AC111,AJ111,AQ111)</f>
        <v>0</v>
      </c>
      <c r="BC111" s="6">
        <f>SUM(I111,P111,W111,AD111,AK111,AR111)</f>
        <v>0</v>
      </c>
      <c r="BD111" s="6">
        <f>SUM(J111,Q111,X111,AE111,AL111,AS111)</f>
        <v>0</v>
      </c>
      <c r="BE111" s="6">
        <f>SUM(K111,R111,Y111,AF111,AM111,AT111)</f>
        <v>1</v>
      </c>
      <c r="BF111" s="6">
        <f>SUM(L111,S111,Z111,AG111,AN111,AU111)</f>
        <v>0</v>
      </c>
      <c r="BG111" s="6">
        <f>SUM(M111,T111,AA111,AH111,AO111,AV111)</f>
        <v>0</v>
      </c>
      <c r="BH111" s="6">
        <f>SUM(BB111:BG111)</f>
        <v>1</v>
      </c>
      <c r="BI111" s="6">
        <f>IF(BH111=0,"NA",1*(BB111/SUM(BB111:BG111))+2*(BC111/SUM(BB111:BG111))+3*(BD111/SUM(BB111:BG111))+4*(BE111/SUM(BB111:BG111))+5*(BF111/SUM(BB111:BG111))+6*(BG111/SUM(BB111:BG111)))</f>
        <v>4</v>
      </c>
      <c r="BJ111" s="6">
        <f>SUM(H111:M111,O111:T111,V111:AA111,AC111:AH111,AJ111:AO111,AQ111:AV111)-AX111</f>
        <v>1</v>
      </c>
      <c r="BK111" s="6">
        <f>BE111+(BF111-AX111)</f>
        <v>1</v>
      </c>
      <c r="BL111" s="6">
        <f>BF111-AX111</f>
        <v>0</v>
      </c>
      <c r="BM111" s="6" t="s">
        <v>89</v>
      </c>
      <c r="BN111" s="6">
        <v>42</v>
      </c>
      <c r="BO111" s="10">
        <v>42242</v>
      </c>
      <c r="BP111" s="6" t="s">
        <v>113</v>
      </c>
      <c r="BQ111" s="10">
        <v>42242</v>
      </c>
    </row>
    <row r="112" spans="1:75" x14ac:dyDescent="0.25">
      <c r="A112" s="7" t="s">
        <v>119</v>
      </c>
      <c r="B112" s="8" t="s">
        <v>82</v>
      </c>
      <c r="C112" s="8" t="s">
        <v>82</v>
      </c>
      <c r="D112" s="9" t="s">
        <v>157</v>
      </c>
      <c r="E112" s="8">
        <v>2</v>
      </c>
      <c r="F112" s="8">
        <v>1</v>
      </c>
      <c r="G112" s="8">
        <v>0</v>
      </c>
      <c r="H112" s="8">
        <v>0</v>
      </c>
      <c r="I112" s="8">
        <v>0</v>
      </c>
      <c r="J112" s="8">
        <v>1</v>
      </c>
      <c r="K112" s="8">
        <v>0</v>
      </c>
      <c r="L112" s="8">
        <v>0</v>
      </c>
      <c r="M112" s="8">
        <v>0</v>
      </c>
      <c r="N112" s="8">
        <f>IF(COUNTBLANK(H112:M112)&lt;6,IF(M112&gt;0,6,IF(L112&gt;0,5,IF(K112&gt;0,4,IF(J112&gt;0,3,IF(I112&gt;0,2,IF(H112&gt;0,1)))))),"NA")</f>
        <v>3</v>
      </c>
      <c r="O112" s="8" t="str">
        <f>IF($F112&gt;1,0,"NA")</f>
        <v>NA</v>
      </c>
      <c r="P112" s="8" t="str">
        <f>IF($F112&gt;1,0,"NA")</f>
        <v>NA</v>
      </c>
      <c r="Q112" s="8" t="str">
        <f>IF($F112&gt;1,0,"NA")</f>
        <v>NA</v>
      </c>
      <c r="R112" s="8" t="str">
        <f>IF($F112&gt;1,0,"NA")</f>
        <v>NA</v>
      </c>
      <c r="S112" s="8" t="str">
        <f>IF($F112&gt;1,0,"NA")</f>
        <v>NA</v>
      </c>
      <c r="T112" s="8" t="str">
        <f>IF($F112&gt;1,0,"NA")</f>
        <v>NA</v>
      </c>
      <c r="U112" s="8" t="str">
        <f>IF(COUNTIF(O112:T112,"NA")&lt;6,IF(T112&gt;0,6,IF(S112&gt;0,5,IF(R112&gt;0,4,IF(Q112&gt;0,3,IF(P112&gt;0,2,IF(O112&gt;0,1,IF(COUNTIF(O112:T112,0)=6,0))))))),"NA")</f>
        <v>NA</v>
      </c>
      <c r="V112" s="8" t="str">
        <f>IF($F112&gt;2,0,"NA")</f>
        <v>NA</v>
      </c>
      <c r="W112" s="8" t="str">
        <f>IF($F112&gt;2,0,"NA")</f>
        <v>NA</v>
      </c>
      <c r="X112" s="8" t="str">
        <f>IF($F112&gt;2,0,"NA")</f>
        <v>NA</v>
      </c>
      <c r="Y112" s="8" t="str">
        <f>IF($F112&gt;2,0,"NA")</f>
        <v>NA</v>
      </c>
      <c r="Z112" s="8" t="str">
        <f>IF($F112&gt;2,0,"NA")</f>
        <v>NA</v>
      </c>
      <c r="AA112" s="8" t="str">
        <f>IF($F112&gt;2,0,"NA")</f>
        <v>NA</v>
      </c>
      <c r="AB112" s="8" t="str">
        <f>IF(COUNTIF(V112:AA112,"NA")&lt;6,IF(AA112&gt;0,6,IF(Z112&gt;0,5,IF(Y112&gt;0,4,IF(X112&gt;0,3,IF(W112&gt;0,2,IF(V112&gt;0,1,IF(COUNTIF(V112:AA112,0)=6,0))))))),"NA")</f>
        <v>NA</v>
      </c>
      <c r="AC112" s="8" t="str">
        <f>IF($F112&gt;3,0,"NA")</f>
        <v>NA</v>
      </c>
      <c r="AD112" s="8" t="str">
        <f>IF($F112&gt;3,0,"NA")</f>
        <v>NA</v>
      </c>
      <c r="AE112" s="8" t="str">
        <f>IF($F112&gt;3,0,"NA")</f>
        <v>NA</v>
      </c>
      <c r="AF112" s="8" t="str">
        <f>IF($F112&gt;3,0,"NA")</f>
        <v>NA</v>
      </c>
      <c r="AG112" s="8" t="str">
        <f>IF($F112&gt;3,0,"NA")</f>
        <v>NA</v>
      </c>
      <c r="AH112" s="8" t="str">
        <f>IF($F112&gt;3,0,"NA")</f>
        <v>NA</v>
      </c>
      <c r="AI112" s="8" t="str">
        <f>IF(COUNTIF(AC112:AH112,"NA")&lt;6,IF(AH112&gt;0,6,IF(AG112&gt;0,5,IF(AF112&gt;0,4,IF(AE112&gt;0,3,IF(AD112&gt;0,2,IF(AC112&gt;0,1,IF(COUNTIF(AC112:AH112,0)=6,0))))))),"NA")</f>
        <v>NA</v>
      </c>
      <c r="AJ112" s="8" t="str">
        <f>IF($F112&gt;4,0,"NA")</f>
        <v>NA</v>
      </c>
      <c r="AK112" s="8" t="str">
        <f>IF($F112&gt;4,0,"NA")</f>
        <v>NA</v>
      </c>
      <c r="AL112" s="8" t="str">
        <f>IF($F112&gt;4,0,"NA")</f>
        <v>NA</v>
      </c>
      <c r="AM112" s="8" t="str">
        <f>IF($F112&gt;4,0,"NA")</f>
        <v>NA</v>
      </c>
      <c r="AN112" s="8" t="str">
        <f>IF($F112&gt;4,0,"NA")</f>
        <v>NA</v>
      </c>
      <c r="AO112" s="8" t="str">
        <f>IF($F112&gt;4,0,"NA")</f>
        <v>NA</v>
      </c>
      <c r="AP112" s="8" t="str">
        <f>IF(COUNTIF(AJ112:AO112,"NA")&lt;6,IF(AO112&gt;0,6,IF(AN112&gt;0,5,IF(AM112&gt;0,4,IF(AL112&gt;0,3,IF(AK112&gt;0,2,IF(AJ112&gt;0,1,IF(COUNTIF(AJ112:AO112,0)=6,0))))))),"NA")</f>
        <v>NA</v>
      </c>
      <c r="AQ112" s="8" t="str">
        <f>IF($F112&gt;5,0,"NA")</f>
        <v>NA</v>
      </c>
      <c r="AR112" s="8" t="str">
        <f>IF($F112&gt;5,0,"NA")</f>
        <v>NA</v>
      </c>
      <c r="AS112" s="8" t="str">
        <f>IF($F112&gt;5,0,"NA")</f>
        <v>NA</v>
      </c>
      <c r="AT112" s="8" t="str">
        <f>IF($F112&gt;5,0,"NA")</f>
        <v>NA</v>
      </c>
      <c r="AU112" s="8" t="str">
        <f>IF($F112&gt;5,0,"NA")</f>
        <v>NA</v>
      </c>
      <c r="AV112" s="8" t="str">
        <f>IF($F112&gt;5,0,"NA")</f>
        <v>NA</v>
      </c>
      <c r="AW112" s="8" t="str">
        <f>IF(COUNTIF(AQ112:AV112,"NA")&lt;6,IF(AV112&gt;0,6,IF(AU112&gt;0,5,IF(AT112&gt;0,4,IF(AS112&gt;0,3,IF(AR112&gt;0,2,IF(AQ112&gt;0,1,IF(COUNTIF(AQ112:AV112,0)=6,0))))))),"NA")</f>
        <v>NA</v>
      </c>
      <c r="AZ112" s="8">
        <f>MAX(N112,U112,AB112,AI112,AP112,AW112)</f>
        <v>3</v>
      </c>
      <c r="BA112" s="6" t="str">
        <f>IF(OR(AZ112=4,AZ112=5),"E",IF(OR(AZ112=3),"M","L"))</f>
        <v>M</v>
      </c>
      <c r="BB112" s="6">
        <f>SUM(H112,O112,V112,AC112,AJ112,AQ112)</f>
        <v>0</v>
      </c>
      <c r="BC112" s="6">
        <f>SUM(I112,P112,W112,AD112,AK112,AR112)</f>
        <v>0</v>
      </c>
      <c r="BD112" s="6">
        <f>SUM(J112,Q112,X112,AE112,AL112,AS112)</f>
        <v>1</v>
      </c>
      <c r="BE112" s="6">
        <f>SUM(K112,R112,Y112,AF112,AM112,AT112)</f>
        <v>0</v>
      </c>
      <c r="BF112" s="6">
        <f>SUM(L112,S112,Z112,AG112,AN112,AU112)</f>
        <v>0</v>
      </c>
      <c r="BG112" s="6">
        <f>SUM(M112,T112,AA112,AH112,AO112,AV112)</f>
        <v>0</v>
      </c>
      <c r="BH112" s="6">
        <f>SUM(BB112:BG112)</f>
        <v>1</v>
      </c>
      <c r="BI112" s="6">
        <f>IF(BH112=0,"NA",1*(BB112/SUM(BB112:BG112))+2*(BC112/SUM(BB112:BG112))+3*(BD112/SUM(BB112:BG112))+4*(BE112/SUM(BB112:BG112))+5*(BF112/SUM(BB112:BG112))+6*(BG112/SUM(BB112:BG112)))</f>
        <v>3</v>
      </c>
      <c r="BJ112" s="6">
        <f>SUM(H112:M112,O112:T112,V112:AA112,AC112:AH112,AJ112:AO112,AQ112:AV112)-AX112</f>
        <v>1</v>
      </c>
      <c r="BK112" s="6">
        <f>BE112+(BF112-AX112)</f>
        <v>0</v>
      </c>
      <c r="BL112" s="6">
        <f>BF112-AX112</f>
        <v>0</v>
      </c>
      <c r="BM112" s="6" t="s">
        <v>153</v>
      </c>
      <c r="BN112" s="6">
        <v>223</v>
      </c>
      <c r="BO112" s="10">
        <v>42242</v>
      </c>
      <c r="BP112" s="6" t="s">
        <v>113</v>
      </c>
      <c r="BQ112" s="10">
        <v>42242</v>
      </c>
    </row>
    <row r="113" spans="1:69" x14ac:dyDescent="0.25">
      <c r="A113" s="7" t="s">
        <v>120</v>
      </c>
      <c r="B113" s="8" t="s">
        <v>47</v>
      </c>
      <c r="C113" s="8" t="s">
        <v>47</v>
      </c>
      <c r="D113" s="9" t="s">
        <v>48</v>
      </c>
      <c r="E113" s="8">
        <v>6</v>
      </c>
      <c r="F113" s="8">
        <v>3</v>
      </c>
      <c r="G113" s="8">
        <v>1</v>
      </c>
      <c r="H113" s="8">
        <v>1</v>
      </c>
      <c r="I113" s="8">
        <v>1</v>
      </c>
      <c r="J113" s="8">
        <v>0</v>
      </c>
      <c r="K113" s="8">
        <v>0</v>
      </c>
      <c r="L113" s="8">
        <v>0</v>
      </c>
      <c r="M113" s="8">
        <v>0</v>
      </c>
      <c r="N113" s="8">
        <f>IF(COUNTBLANK(H113:M113)&lt;6,IF(M113&gt;0,6,IF(L113&gt;0,5,IF(K113&gt;0,4,IF(J113&gt;0,3,IF(I113&gt;0,2,IF(H113&gt;0,1)))))),"NA")</f>
        <v>2</v>
      </c>
      <c r="O113" s="8">
        <v>1</v>
      </c>
      <c r="P113" s="8">
        <f>IF($F113&gt;1,0,"NA")</f>
        <v>0</v>
      </c>
      <c r="Q113" s="8">
        <f>IF($F113&gt;1,0,"NA")</f>
        <v>0</v>
      </c>
      <c r="R113" s="8">
        <f>IF($F113&gt;1,0,"NA")</f>
        <v>0</v>
      </c>
      <c r="S113" s="8">
        <f>IF($F113&gt;1,0,"NA")</f>
        <v>0</v>
      </c>
      <c r="T113" s="8">
        <f>IF($F113&gt;1,0,"NA")</f>
        <v>0</v>
      </c>
      <c r="U113" s="8">
        <f>IF(COUNTIF(O113:T113,"NA")&lt;6,IF(T113&gt;0,6,IF(S113&gt;0,5,IF(R113&gt;0,4,IF(Q113&gt;0,3,IF(P113&gt;0,2,IF(O113&gt;0,1,IF(COUNTIF(O113:T113,0)=6,0))))))),"NA")</f>
        <v>1</v>
      </c>
      <c r="V113" s="8">
        <f>IF($F113&gt;2,0,"NA")</f>
        <v>0</v>
      </c>
      <c r="W113" s="8">
        <f>IF($F113&gt;2,0,"NA")</f>
        <v>0</v>
      </c>
      <c r="X113" s="8">
        <f>IF($F113&gt;2,0,"NA")</f>
        <v>0</v>
      </c>
      <c r="Y113" s="8">
        <f>IF($F113&gt;2,0,"NA")</f>
        <v>0</v>
      </c>
      <c r="Z113" s="8">
        <f>IF($F113&gt;2,0,"NA")</f>
        <v>0</v>
      </c>
      <c r="AA113" s="8">
        <f>IF($F113&gt;2,0,"NA")</f>
        <v>0</v>
      </c>
      <c r="AB113" s="8">
        <f>IF(COUNTIF(V113:AA113,"NA")&lt;6,IF(AA113&gt;0,6,IF(Z113&gt;0,5,IF(Y113&gt;0,4,IF(X113&gt;0,3,IF(W113&gt;0,2,IF(V113&gt;0,1,IF(COUNTIF(V113:AA113,0)=6,0))))))),"NA")</f>
        <v>0</v>
      </c>
      <c r="AC113" s="8" t="str">
        <f>IF($F113&gt;3,0,"NA")</f>
        <v>NA</v>
      </c>
      <c r="AD113" s="8" t="str">
        <f>IF($F113&gt;3,0,"NA")</f>
        <v>NA</v>
      </c>
      <c r="AE113" s="8" t="str">
        <f>IF($F113&gt;3,0,"NA")</f>
        <v>NA</v>
      </c>
      <c r="AF113" s="8" t="str">
        <f>IF($F113&gt;3,0,"NA")</f>
        <v>NA</v>
      </c>
      <c r="AG113" s="8" t="str">
        <f>IF($F113&gt;3,0,"NA")</f>
        <v>NA</v>
      </c>
      <c r="AH113" s="8" t="str">
        <f>IF($F113&gt;3,0,"NA")</f>
        <v>NA</v>
      </c>
      <c r="AI113" s="8" t="str">
        <f>IF(COUNTIF(AC113:AH113,"NA")&lt;6,IF(AH113&gt;0,6,IF(AG113&gt;0,5,IF(AF113&gt;0,4,IF(AE113&gt;0,3,IF(AD113&gt;0,2,IF(AC113&gt;0,1,IF(COUNTIF(AC113:AH113,0)=6,0))))))),"NA")</f>
        <v>NA</v>
      </c>
      <c r="AJ113" s="8" t="str">
        <f>IF($F113&gt;4,0,"NA")</f>
        <v>NA</v>
      </c>
      <c r="AK113" s="8" t="str">
        <f>IF($F113&gt;4,0,"NA")</f>
        <v>NA</v>
      </c>
      <c r="AL113" s="8" t="str">
        <f>IF($F113&gt;4,0,"NA")</f>
        <v>NA</v>
      </c>
      <c r="AM113" s="8" t="str">
        <f>IF($F113&gt;4,0,"NA")</f>
        <v>NA</v>
      </c>
      <c r="AN113" s="8" t="str">
        <f>IF($F113&gt;4,0,"NA")</f>
        <v>NA</v>
      </c>
      <c r="AO113" s="8" t="str">
        <f>IF($F113&gt;4,0,"NA")</f>
        <v>NA</v>
      </c>
      <c r="AP113" s="8" t="str">
        <f>IF(COUNTIF(AJ113:AO113,"NA")&lt;6,IF(AO113&gt;0,6,IF(AN113&gt;0,5,IF(AM113&gt;0,4,IF(AL113&gt;0,3,IF(AK113&gt;0,2,IF(AJ113&gt;0,1,IF(COUNTIF(AJ113:AO113,0)=6,0))))))),"NA")</f>
        <v>NA</v>
      </c>
      <c r="AQ113" s="8" t="str">
        <f>IF($F113&gt;5,0,"NA")</f>
        <v>NA</v>
      </c>
      <c r="AR113" s="8" t="str">
        <f>IF($F113&gt;5,0,"NA")</f>
        <v>NA</v>
      </c>
      <c r="AS113" s="8" t="str">
        <f>IF($F113&gt;5,0,"NA")</f>
        <v>NA</v>
      </c>
      <c r="AT113" s="8" t="str">
        <f>IF($F113&gt;5,0,"NA")</f>
        <v>NA</v>
      </c>
      <c r="AU113" s="8" t="str">
        <f>IF($F113&gt;5,0,"NA")</f>
        <v>NA</v>
      </c>
      <c r="AV113" s="8" t="str">
        <f>IF($F113&gt;5,0,"NA")</f>
        <v>NA</v>
      </c>
      <c r="AW113" s="8" t="str">
        <f>IF(COUNTIF(AQ113:AV113,"NA")&lt;6,IF(AV113&gt;0,6,IF(AU113&gt;0,5,IF(AT113&gt;0,4,IF(AS113&gt;0,3,IF(AR113&gt;0,2,IF(AQ113&gt;0,1,IF(COUNTIF(AQ113:AV113,0)=6,0))))))),"NA")</f>
        <v>NA</v>
      </c>
      <c r="AZ113" s="8">
        <f>MAX(N113,U113,AB113,AI113,AP113,AW113)</f>
        <v>2</v>
      </c>
      <c r="BA113" s="6" t="str">
        <f>IF(OR(AZ113=4,AZ113=5),"E",IF(OR(AZ113=3),"M","L"))</f>
        <v>L</v>
      </c>
      <c r="BB113" s="6">
        <f>SUM(H113,O113,V113,AC113,AJ113,AQ113)</f>
        <v>2</v>
      </c>
      <c r="BC113" s="6">
        <f>SUM(I113,P113,W113,AD113,AK113,AR113)</f>
        <v>1</v>
      </c>
      <c r="BD113" s="6">
        <f>SUM(J113,Q113,X113,AE113,AL113,AS113)</f>
        <v>0</v>
      </c>
      <c r="BE113" s="6">
        <f>SUM(K113,R113,Y113,AF113,AM113,AT113)</f>
        <v>0</v>
      </c>
      <c r="BF113" s="6">
        <f>SUM(L113,S113,Z113,AG113,AN113,AU113)</f>
        <v>0</v>
      </c>
      <c r="BG113" s="6">
        <f>SUM(M113,T113,AA113,AH113,AO113,AV113)</f>
        <v>0</v>
      </c>
      <c r="BH113" s="6">
        <f>SUM(BB113:BG113)</f>
        <v>3</v>
      </c>
      <c r="BI113" s="6">
        <f>IF(BH113=0,"NA",1*(BB113/SUM(BB113:BG113))+2*(BC113/SUM(BB113:BG113))+3*(BD113/SUM(BB113:BG113))+4*(BE113/SUM(BB113:BG113))+5*(BF113/SUM(BB113:BG113))+6*(BG113/SUM(BB113:BG113)))</f>
        <v>1.3333333333333333</v>
      </c>
      <c r="BJ113" s="6">
        <f>SUM(H113:M113,O113:T113,V113:AA113,AC113:AH113,AJ113:AO113,AQ113:AV113)-AX113</f>
        <v>3</v>
      </c>
      <c r="BK113" s="6">
        <f>BE113+(BF113-AX113)</f>
        <v>0</v>
      </c>
      <c r="BL113" s="6">
        <f>BF113-AX113</f>
        <v>0</v>
      </c>
      <c r="BM113" s="6" t="s">
        <v>153</v>
      </c>
      <c r="BN113" s="6">
        <v>217</v>
      </c>
      <c r="BO113" s="10">
        <v>42242</v>
      </c>
      <c r="BP113" s="6" t="s">
        <v>107</v>
      </c>
      <c r="BQ113" s="10">
        <v>42242</v>
      </c>
    </row>
    <row r="114" spans="1:69" x14ac:dyDescent="0.25">
      <c r="A114" s="7" t="s">
        <v>207</v>
      </c>
    </row>
    <row r="115" spans="1:69" x14ac:dyDescent="0.25">
      <c r="A115" s="7" t="s">
        <v>208</v>
      </c>
    </row>
    <row r="116" spans="1:69" x14ac:dyDescent="0.25">
      <c r="A116" s="7" t="s">
        <v>209</v>
      </c>
    </row>
    <row r="117" spans="1:69" x14ac:dyDescent="0.25">
      <c r="A117" s="7" t="s">
        <v>210</v>
      </c>
    </row>
    <row r="118" spans="1:69" x14ac:dyDescent="0.25">
      <c r="A118" s="7" t="s">
        <v>211</v>
      </c>
    </row>
    <row r="119" spans="1:69" x14ac:dyDescent="0.25">
      <c r="A119" s="7" t="s">
        <v>212</v>
      </c>
    </row>
    <row r="120" spans="1:69" x14ac:dyDescent="0.25">
      <c r="A120" s="7" t="s">
        <v>213</v>
      </c>
    </row>
    <row r="121" spans="1:69" x14ac:dyDescent="0.25">
      <c r="A121" s="7" t="s">
        <v>214</v>
      </c>
    </row>
    <row r="122" spans="1:69" x14ac:dyDescent="0.25">
      <c r="A122" s="7" t="s">
        <v>215</v>
      </c>
    </row>
    <row r="123" spans="1:69" x14ac:dyDescent="0.25">
      <c r="A123" s="7" t="s">
        <v>216</v>
      </c>
    </row>
    <row r="124" spans="1:69" x14ac:dyDescent="0.25">
      <c r="A124" s="7" t="s">
        <v>217</v>
      </c>
    </row>
    <row r="125" spans="1:69" x14ac:dyDescent="0.25">
      <c r="A125" s="7" t="s">
        <v>218</v>
      </c>
    </row>
    <row r="126" spans="1:69" x14ac:dyDescent="0.25">
      <c r="A126" s="7" t="s">
        <v>219</v>
      </c>
    </row>
    <row r="127" spans="1:69" x14ac:dyDescent="0.25">
      <c r="A127" s="7" t="s">
        <v>220</v>
      </c>
    </row>
    <row r="128" spans="1:69" x14ac:dyDescent="0.25">
      <c r="A128" s="7" t="s">
        <v>221</v>
      </c>
    </row>
    <row r="129" spans="1:75" x14ac:dyDescent="0.25">
      <c r="A129" s="7" t="s">
        <v>222</v>
      </c>
    </row>
    <row r="130" spans="1:75" x14ac:dyDescent="0.25">
      <c r="A130" s="7" t="s">
        <v>223</v>
      </c>
    </row>
    <row r="131" spans="1:75" x14ac:dyDescent="0.25">
      <c r="A131" s="7" t="s">
        <v>224</v>
      </c>
    </row>
    <row r="132" spans="1:75" x14ac:dyDescent="0.25">
      <c r="A132" s="7" t="s">
        <v>225</v>
      </c>
    </row>
    <row r="133" spans="1:75" x14ac:dyDescent="0.25">
      <c r="A133" s="3" t="s">
        <v>2</v>
      </c>
      <c r="B133" s="3" t="s">
        <v>3</v>
      </c>
      <c r="C133" s="3"/>
      <c r="D133" s="3"/>
      <c r="E133" s="3"/>
      <c r="F133" s="3" t="s">
        <v>4</v>
      </c>
      <c r="G133" s="3" t="s">
        <v>5</v>
      </c>
      <c r="H133" s="4" t="s">
        <v>6</v>
      </c>
      <c r="I133" s="4"/>
      <c r="J133" s="4"/>
      <c r="K133" s="4"/>
      <c r="L133" s="4"/>
      <c r="M133" s="4"/>
      <c r="N133" s="3" t="s">
        <v>7</v>
      </c>
      <c r="O133" s="4" t="s">
        <v>8</v>
      </c>
      <c r="P133" s="4"/>
      <c r="Q133" s="4"/>
      <c r="R133" s="4"/>
      <c r="S133" s="4"/>
      <c r="T133" s="4"/>
      <c r="U133" s="3" t="s">
        <v>9</v>
      </c>
      <c r="V133" s="4" t="s">
        <v>10</v>
      </c>
      <c r="W133" s="4"/>
      <c r="X133" s="4"/>
      <c r="Y133" s="4"/>
      <c r="Z133" s="4"/>
      <c r="AA133" s="4"/>
      <c r="AB133" s="3" t="s">
        <v>11</v>
      </c>
      <c r="AC133" s="4" t="s">
        <v>12</v>
      </c>
      <c r="AD133" s="4"/>
      <c r="AE133" s="4"/>
      <c r="AF133" s="4"/>
      <c r="AG133" s="4"/>
      <c r="AH133" s="4"/>
      <c r="AI133" s="3" t="s">
        <v>13</v>
      </c>
      <c r="AJ133" s="4" t="s">
        <v>14</v>
      </c>
      <c r="AK133" s="4"/>
      <c r="AL133" s="4"/>
      <c r="AM133" s="4"/>
      <c r="AN133" s="4"/>
      <c r="AO133" s="4"/>
      <c r="AP133" s="3" t="s">
        <v>15</v>
      </c>
      <c r="AQ133" s="4" t="s">
        <v>16</v>
      </c>
      <c r="AR133" s="4"/>
      <c r="AS133" s="4"/>
      <c r="AT133" s="4"/>
      <c r="AU133" s="4"/>
      <c r="AV133" s="4"/>
      <c r="AW133" s="3" t="s">
        <v>17</v>
      </c>
      <c r="AX133" s="3" t="s">
        <v>18</v>
      </c>
      <c r="AY133" s="3" t="s">
        <v>19</v>
      </c>
      <c r="AZ133" s="3" t="s">
        <v>20</v>
      </c>
      <c r="BA133" s="3" t="s">
        <v>159</v>
      </c>
      <c r="BB133" s="4" t="s">
        <v>21</v>
      </c>
      <c r="BC133" s="4"/>
      <c r="BD133" s="4"/>
      <c r="BE133" s="4"/>
      <c r="BF133" s="4"/>
      <c r="BG133" s="4"/>
      <c r="BH133" s="3" t="s">
        <v>22</v>
      </c>
      <c r="BI133" s="3" t="s">
        <v>23</v>
      </c>
      <c r="BJ133" s="3" t="s">
        <v>24</v>
      </c>
      <c r="BK133" s="3" t="s">
        <v>25</v>
      </c>
      <c r="BL133" s="3" t="s">
        <v>26</v>
      </c>
      <c r="BM133" s="3" t="s">
        <v>0</v>
      </c>
      <c r="BN133" s="3" t="s">
        <v>1</v>
      </c>
      <c r="BO133" s="5" t="s">
        <v>27</v>
      </c>
      <c r="BP133" s="3" t="s">
        <v>28</v>
      </c>
      <c r="BQ133" s="3"/>
      <c r="BR133" s="3"/>
      <c r="BS133" s="3"/>
      <c r="BT133" s="3"/>
      <c r="BU133" s="3"/>
      <c r="BV133" s="3" t="s">
        <v>29</v>
      </c>
      <c r="BW133" s="22"/>
    </row>
    <row r="134" spans="1:75" s="19" customFormat="1" ht="15.75" thickBot="1" x14ac:dyDescent="0.3">
      <c r="A134" s="20"/>
      <c r="B134" s="1" t="s">
        <v>30</v>
      </c>
      <c r="C134" s="1" t="s">
        <v>31</v>
      </c>
      <c r="D134" s="1" t="s">
        <v>32</v>
      </c>
      <c r="E134" s="1" t="s">
        <v>33</v>
      </c>
      <c r="F134" s="20"/>
      <c r="G134" s="20"/>
      <c r="H134" s="18" t="s">
        <v>34</v>
      </c>
      <c r="I134" s="18" t="s">
        <v>35</v>
      </c>
      <c r="J134" s="18" t="s">
        <v>36</v>
      </c>
      <c r="K134" s="18" t="s">
        <v>37</v>
      </c>
      <c r="L134" s="18" t="s">
        <v>38</v>
      </c>
      <c r="M134" s="18" t="s">
        <v>39</v>
      </c>
      <c r="N134" s="20"/>
      <c r="O134" s="18" t="s">
        <v>34</v>
      </c>
      <c r="P134" s="18" t="s">
        <v>35</v>
      </c>
      <c r="Q134" s="18" t="s">
        <v>36</v>
      </c>
      <c r="R134" s="18" t="s">
        <v>37</v>
      </c>
      <c r="S134" s="18" t="s">
        <v>38</v>
      </c>
      <c r="T134" s="18" t="s">
        <v>39</v>
      </c>
      <c r="U134" s="20"/>
      <c r="V134" s="18" t="s">
        <v>34</v>
      </c>
      <c r="W134" s="18" t="s">
        <v>35</v>
      </c>
      <c r="X134" s="18" t="s">
        <v>36</v>
      </c>
      <c r="Y134" s="18" t="s">
        <v>37</v>
      </c>
      <c r="Z134" s="18" t="s">
        <v>38</v>
      </c>
      <c r="AA134" s="18" t="s">
        <v>39</v>
      </c>
      <c r="AB134" s="20"/>
      <c r="AC134" s="18" t="s">
        <v>34</v>
      </c>
      <c r="AD134" s="18" t="s">
        <v>35</v>
      </c>
      <c r="AE134" s="18" t="s">
        <v>36</v>
      </c>
      <c r="AF134" s="18" t="s">
        <v>37</v>
      </c>
      <c r="AG134" s="18" t="s">
        <v>38</v>
      </c>
      <c r="AH134" s="18" t="s">
        <v>39</v>
      </c>
      <c r="AI134" s="20"/>
      <c r="AJ134" s="18" t="s">
        <v>34</v>
      </c>
      <c r="AK134" s="18" t="s">
        <v>35</v>
      </c>
      <c r="AL134" s="18" t="s">
        <v>36</v>
      </c>
      <c r="AM134" s="18" t="s">
        <v>37</v>
      </c>
      <c r="AN134" s="18" t="s">
        <v>38</v>
      </c>
      <c r="AO134" s="18" t="s">
        <v>39</v>
      </c>
      <c r="AP134" s="20"/>
      <c r="AQ134" s="18" t="s">
        <v>34</v>
      </c>
      <c r="AR134" s="18" t="s">
        <v>35</v>
      </c>
      <c r="AS134" s="18" t="s">
        <v>36</v>
      </c>
      <c r="AT134" s="18" t="s">
        <v>37</v>
      </c>
      <c r="AU134" s="18" t="s">
        <v>38</v>
      </c>
      <c r="AV134" s="18" t="s">
        <v>39</v>
      </c>
      <c r="AW134" s="20"/>
      <c r="AX134" s="20"/>
      <c r="AY134" s="20"/>
      <c r="AZ134" s="20"/>
      <c r="BA134" s="20"/>
      <c r="BB134" s="18" t="s">
        <v>34</v>
      </c>
      <c r="BC134" s="18" t="s">
        <v>35</v>
      </c>
      <c r="BD134" s="18" t="s">
        <v>36</v>
      </c>
      <c r="BE134" s="18" t="s">
        <v>37</v>
      </c>
      <c r="BF134" s="18" t="s">
        <v>38</v>
      </c>
      <c r="BG134" s="18" t="s">
        <v>39</v>
      </c>
      <c r="BH134" s="20"/>
      <c r="BI134" s="20"/>
      <c r="BJ134" s="20"/>
      <c r="BK134" s="20"/>
      <c r="BL134" s="20"/>
      <c r="BM134" s="20"/>
      <c r="BN134" s="20"/>
      <c r="BO134" s="21"/>
      <c r="BP134" s="1" t="s">
        <v>40</v>
      </c>
      <c r="BQ134" s="2" t="s">
        <v>41</v>
      </c>
      <c r="BR134" s="1" t="s">
        <v>42</v>
      </c>
      <c r="BS134" s="2" t="s">
        <v>43</v>
      </c>
      <c r="BT134" s="1" t="s">
        <v>44</v>
      </c>
      <c r="BU134" s="2" t="s">
        <v>45</v>
      </c>
      <c r="BV134" s="20"/>
      <c r="BW134" s="22"/>
    </row>
    <row r="135" spans="1:75" x14ac:dyDescent="0.25">
      <c r="A135" s="7" t="s">
        <v>226</v>
      </c>
    </row>
    <row r="136" spans="1:75" x14ac:dyDescent="0.25">
      <c r="A136" s="7" t="s">
        <v>227</v>
      </c>
    </row>
    <row r="137" spans="1:75" x14ac:dyDescent="0.25">
      <c r="A137" s="7" t="s">
        <v>228</v>
      </c>
    </row>
    <row r="138" spans="1:75" x14ac:dyDescent="0.25">
      <c r="A138" s="7" t="s">
        <v>229</v>
      </c>
    </row>
    <row r="139" spans="1:75" x14ac:dyDescent="0.25">
      <c r="A139" s="7" t="s">
        <v>230</v>
      </c>
    </row>
    <row r="140" spans="1:75" x14ac:dyDescent="0.25">
      <c r="A140" s="7" t="s">
        <v>231</v>
      </c>
    </row>
    <row r="141" spans="1:75" x14ac:dyDescent="0.25">
      <c r="A141" s="7" t="s">
        <v>232</v>
      </c>
    </row>
    <row r="142" spans="1:75" x14ac:dyDescent="0.25">
      <c r="A142" s="7" t="s">
        <v>233</v>
      </c>
    </row>
    <row r="143" spans="1:75" x14ac:dyDescent="0.25">
      <c r="A143" s="7" t="s">
        <v>234</v>
      </c>
    </row>
    <row r="144" spans="1:75" x14ac:dyDescent="0.25">
      <c r="A144" s="7" t="s">
        <v>235</v>
      </c>
    </row>
    <row r="145" spans="1:1" x14ac:dyDescent="0.25">
      <c r="A145" s="7" t="s">
        <v>236</v>
      </c>
    </row>
    <row r="146" spans="1:1" x14ac:dyDescent="0.25">
      <c r="A146" s="7" t="s">
        <v>237</v>
      </c>
    </row>
    <row r="147" spans="1:1" x14ac:dyDescent="0.25">
      <c r="A147" s="7" t="s">
        <v>238</v>
      </c>
    </row>
    <row r="148" spans="1:1" x14ac:dyDescent="0.25">
      <c r="A148" s="7" t="s">
        <v>239</v>
      </c>
    </row>
    <row r="149" spans="1:1" x14ac:dyDescent="0.25">
      <c r="A149" s="7" t="s">
        <v>240</v>
      </c>
    </row>
    <row r="150" spans="1:1" x14ac:dyDescent="0.25">
      <c r="A150" s="7" t="s">
        <v>241</v>
      </c>
    </row>
    <row r="151" spans="1:1" x14ac:dyDescent="0.25">
      <c r="A151" s="7" t="s">
        <v>242</v>
      </c>
    </row>
    <row r="152" spans="1:1" x14ac:dyDescent="0.25">
      <c r="A152" s="7" t="s">
        <v>243</v>
      </c>
    </row>
    <row r="153" spans="1:1" x14ac:dyDescent="0.25">
      <c r="A153" s="7" t="s">
        <v>244</v>
      </c>
    </row>
    <row r="154" spans="1:1" x14ac:dyDescent="0.25">
      <c r="A154" s="7" t="s">
        <v>245</v>
      </c>
    </row>
    <row r="155" spans="1:1" x14ac:dyDescent="0.25">
      <c r="A155" s="7" t="s">
        <v>246</v>
      </c>
    </row>
    <row r="156" spans="1:1" x14ac:dyDescent="0.25">
      <c r="A156" s="7" t="s">
        <v>247</v>
      </c>
    </row>
    <row r="157" spans="1:1" x14ac:dyDescent="0.25">
      <c r="A157" s="7" t="s">
        <v>248</v>
      </c>
    </row>
    <row r="158" spans="1:1" x14ac:dyDescent="0.25">
      <c r="A158" s="7" t="s">
        <v>249</v>
      </c>
    </row>
    <row r="159" spans="1:1" x14ac:dyDescent="0.25">
      <c r="A159" s="7" t="s">
        <v>250</v>
      </c>
    </row>
    <row r="160" spans="1:1" x14ac:dyDescent="0.25">
      <c r="A160" s="7" t="s">
        <v>251</v>
      </c>
    </row>
    <row r="161" spans="1:75" x14ac:dyDescent="0.25">
      <c r="A161" s="7" t="s">
        <v>252</v>
      </c>
    </row>
    <row r="162" spans="1:75" x14ac:dyDescent="0.25">
      <c r="A162" s="7" t="s">
        <v>253</v>
      </c>
    </row>
    <row r="163" spans="1:75" x14ac:dyDescent="0.25">
      <c r="A163" s="7" t="s">
        <v>254</v>
      </c>
    </row>
    <row r="164" spans="1:75" x14ac:dyDescent="0.25">
      <c r="A164" s="7" t="s">
        <v>255</v>
      </c>
    </row>
    <row r="165" spans="1:75" x14ac:dyDescent="0.25">
      <c r="A165" s="7" t="s">
        <v>256</v>
      </c>
    </row>
    <row r="166" spans="1:75" x14ac:dyDescent="0.25">
      <c r="A166" s="3" t="s">
        <v>2</v>
      </c>
      <c r="B166" s="3" t="s">
        <v>3</v>
      </c>
      <c r="C166" s="3"/>
      <c r="D166" s="3"/>
      <c r="E166" s="3"/>
      <c r="F166" s="3" t="s">
        <v>4</v>
      </c>
      <c r="G166" s="3" t="s">
        <v>5</v>
      </c>
      <c r="H166" s="4" t="s">
        <v>6</v>
      </c>
      <c r="I166" s="4"/>
      <c r="J166" s="4"/>
      <c r="K166" s="4"/>
      <c r="L166" s="4"/>
      <c r="M166" s="4"/>
      <c r="N166" s="3" t="s">
        <v>7</v>
      </c>
      <c r="O166" s="4" t="s">
        <v>8</v>
      </c>
      <c r="P166" s="4"/>
      <c r="Q166" s="4"/>
      <c r="R166" s="4"/>
      <c r="S166" s="4"/>
      <c r="T166" s="4"/>
      <c r="U166" s="3" t="s">
        <v>9</v>
      </c>
      <c r="V166" s="4" t="s">
        <v>10</v>
      </c>
      <c r="W166" s="4"/>
      <c r="X166" s="4"/>
      <c r="Y166" s="4"/>
      <c r="Z166" s="4"/>
      <c r="AA166" s="4"/>
      <c r="AB166" s="3" t="s">
        <v>11</v>
      </c>
      <c r="AC166" s="4" t="s">
        <v>12</v>
      </c>
      <c r="AD166" s="4"/>
      <c r="AE166" s="4"/>
      <c r="AF166" s="4"/>
      <c r="AG166" s="4"/>
      <c r="AH166" s="4"/>
      <c r="AI166" s="3" t="s">
        <v>13</v>
      </c>
      <c r="AJ166" s="4" t="s">
        <v>14</v>
      </c>
      <c r="AK166" s="4"/>
      <c r="AL166" s="4"/>
      <c r="AM166" s="4"/>
      <c r="AN166" s="4"/>
      <c r="AO166" s="4"/>
      <c r="AP166" s="3" t="s">
        <v>15</v>
      </c>
      <c r="AQ166" s="4" t="s">
        <v>16</v>
      </c>
      <c r="AR166" s="4"/>
      <c r="AS166" s="4"/>
      <c r="AT166" s="4"/>
      <c r="AU166" s="4"/>
      <c r="AV166" s="4"/>
      <c r="AW166" s="3" t="s">
        <v>17</v>
      </c>
      <c r="AX166" s="3" t="s">
        <v>18</v>
      </c>
      <c r="AY166" s="3" t="s">
        <v>19</v>
      </c>
      <c r="AZ166" s="3" t="s">
        <v>20</v>
      </c>
      <c r="BA166" s="3" t="s">
        <v>159</v>
      </c>
      <c r="BB166" s="4" t="s">
        <v>21</v>
      </c>
      <c r="BC166" s="4"/>
      <c r="BD166" s="4"/>
      <c r="BE166" s="4"/>
      <c r="BF166" s="4"/>
      <c r="BG166" s="4"/>
      <c r="BH166" s="3" t="s">
        <v>22</v>
      </c>
      <c r="BI166" s="3" t="s">
        <v>23</v>
      </c>
      <c r="BJ166" s="3" t="s">
        <v>24</v>
      </c>
      <c r="BK166" s="3" t="s">
        <v>25</v>
      </c>
      <c r="BL166" s="3" t="s">
        <v>26</v>
      </c>
      <c r="BM166" s="3" t="s">
        <v>0</v>
      </c>
      <c r="BN166" s="3" t="s">
        <v>1</v>
      </c>
      <c r="BO166" s="5" t="s">
        <v>27</v>
      </c>
      <c r="BP166" s="3" t="s">
        <v>28</v>
      </c>
      <c r="BQ166" s="3"/>
      <c r="BR166" s="3"/>
      <c r="BS166" s="3"/>
      <c r="BT166" s="3"/>
      <c r="BU166" s="3"/>
      <c r="BV166" s="3" t="s">
        <v>29</v>
      </c>
      <c r="BW166" s="22"/>
    </row>
    <row r="167" spans="1:75" s="19" customFormat="1" ht="15.75" thickBot="1" x14ac:dyDescent="0.3">
      <c r="A167" s="20"/>
      <c r="B167" s="1" t="s">
        <v>30</v>
      </c>
      <c r="C167" s="1" t="s">
        <v>31</v>
      </c>
      <c r="D167" s="1" t="s">
        <v>32</v>
      </c>
      <c r="E167" s="1" t="s">
        <v>33</v>
      </c>
      <c r="F167" s="20"/>
      <c r="G167" s="20"/>
      <c r="H167" s="18" t="s">
        <v>34</v>
      </c>
      <c r="I167" s="18" t="s">
        <v>35</v>
      </c>
      <c r="J167" s="18" t="s">
        <v>36</v>
      </c>
      <c r="K167" s="18" t="s">
        <v>37</v>
      </c>
      <c r="L167" s="18" t="s">
        <v>38</v>
      </c>
      <c r="M167" s="18" t="s">
        <v>39</v>
      </c>
      <c r="N167" s="20"/>
      <c r="O167" s="18" t="s">
        <v>34</v>
      </c>
      <c r="P167" s="18" t="s">
        <v>35</v>
      </c>
      <c r="Q167" s="18" t="s">
        <v>36</v>
      </c>
      <c r="R167" s="18" t="s">
        <v>37</v>
      </c>
      <c r="S167" s="18" t="s">
        <v>38</v>
      </c>
      <c r="T167" s="18" t="s">
        <v>39</v>
      </c>
      <c r="U167" s="20"/>
      <c r="V167" s="18" t="s">
        <v>34</v>
      </c>
      <c r="W167" s="18" t="s">
        <v>35</v>
      </c>
      <c r="X167" s="18" t="s">
        <v>36</v>
      </c>
      <c r="Y167" s="18" t="s">
        <v>37</v>
      </c>
      <c r="Z167" s="18" t="s">
        <v>38</v>
      </c>
      <c r="AA167" s="18" t="s">
        <v>39</v>
      </c>
      <c r="AB167" s="20"/>
      <c r="AC167" s="18" t="s">
        <v>34</v>
      </c>
      <c r="AD167" s="18" t="s">
        <v>35</v>
      </c>
      <c r="AE167" s="18" t="s">
        <v>36</v>
      </c>
      <c r="AF167" s="18" t="s">
        <v>37</v>
      </c>
      <c r="AG167" s="18" t="s">
        <v>38</v>
      </c>
      <c r="AH167" s="18" t="s">
        <v>39</v>
      </c>
      <c r="AI167" s="20"/>
      <c r="AJ167" s="18" t="s">
        <v>34</v>
      </c>
      <c r="AK167" s="18" t="s">
        <v>35</v>
      </c>
      <c r="AL167" s="18" t="s">
        <v>36</v>
      </c>
      <c r="AM167" s="18" t="s">
        <v>37</v>
      </c>
      <c r="AN167" s="18" t="s">
        <v>38</v>
      </c>
      <c r="AO167" s="18" t="s">
        <v>39</v>
      </c>
      <c r="AP167" s="20"/>
      <c r="AQ167" s="18" t="s">
        <v>34</v>
      </c>
      <c r="AR167" s="18" t="s">
        <v>35</v>
      </c>
      <c r="AS167" s="18" t="s">
        <v>36</v>
      </c>
      <c r="AT167" s="18" t="s">
        <v>37</v>
      </c>
      <c r="AU167" s="18" t="s">
        <v>38</v>
      </c>
      <c r="AV167" s="18" t="s">
        <v>39</v>
      </c>
      <c r="AW167" s="20"/>
      <c r="AX167" s="20"/>
      <c r="AY167" s="20"/>
      <c r="AZ167" s="20"/>
      <c r="BA167" s="20"/>
      <c r="BB167" s="18" t="s">
        <v>34</v>
      </c>
      <c r="BC167" s="18" t="s">
        <v>35</v>
      </c>
      <c r="BD167" s="18" t="s">
        <v>36</v>
      </c>
      <c r="BE167" s="18" t="s">
        <v>37</v>
      </c>
      <c r="BF167" s="18" t="s">
        <v>38</v>
      </c>
      <c r="BG167" s="18" t="s">
        <v>39</v>
      </c>
      <c r="BH167" s="20"/>
      <c r="BI167" s="20"/>
      <c r="BJ167" s="20"/>
      <c r="BK167" s="20"/>
      <c r="BL167" s="20"/>
      <c r="BM167" s="20"/>
      <c r="BN167" s="20"/>
      <c r="BO167" s="21"/>
      <c r="BP167" s="1" t="s">
        <v>40</v>
      </c>
      <c r="BQ167" s="2" t="s">
        <v>41</v>
      </c>
      <c r="BR167" s="1" t="s">
        <v>42</v>
      </c>
      <c r="BS167" s="2" t="s">
        <v>43</v>
      </c>
      <c r="BT167" s="1" t="s">
        <v>44</v>
      </c>
      <c r="BU167" s="2" t="s">
        <v>45</v>
      </c>
      <c r="BV167" s="20"/>
      <c r="BW167" s="22"/>
    </row>
    <row r="168" spans="1:75" x14ac:dyDescent="0.25">
      <c r="A168" s="7" t="s">
        <v>257</v>
      </c>
    </row>
    <row r="169" spans="1:75" x14ac:dyDescent="0.25">
      <c r="A169" s="7" t="s">
        <v>258</v>
      </c>
    </row>
    <row r="170" spans="1:75" x14ac:dyDescent="0.25">
      <c r="A170" s="7" t="s">
        <v>259</v>
      </c>
    </row>
    <row r="171" spans="1:75" x14ac:dyDescent="0.25">
      <c r="A171" s="7" t="s">
        <v>260</v>
      </c>
    </row>
    <row r="172" spans="1:75" x14ac:dyDescent="0.25">
      <c r="A172" s="7" t="s">
        <v>261</v>
      </c>
    </row>
    <row r="173" spans="1:75" x14ac:dyDescent="0.25">
      <c r="A173" s="7" t="s">
        <v>262</v>
      </c>
    </row>
    <row r="174" spans="1:75" x14ac:dyDescent="0.25">
      <c r="A174" s="7" t="s">
        <v>263</v>
      </c>
    </row>
    <row r="175" spans="1:75" x14ac:dyDescent="0.25">
      <c r="A175" s="7" t="s">
        <v>264</v>
      </c>
    </row>
    <row r="176" spans="1:75" x14ac:dyDescent="0.25">
      <c r="A176" s="7" t="s">
        <v>265</v>
      </c>
    </row>
    <row r="177" spans="1:1" x14ac:dyDescent="0.25">
      <c r="A177" s="7" t="s">
        <v>266</v>
      </c>
    </row>
    <row r="178" spans="1:1" x14ac:dyDescent="0.25">
      <c r="A178" s="7" t="s">
        <v>267</v>
      </c>
    </row>
    <row r="179" spans="1:1" x14ac:dyDescent="0.25">
      <c r="A179" s="7" t="s">
        <v>268</v>
      </c>
    </row>
    <row r="180" spans="1:1" x14ac:dyDescent="0.25">
      <c r="A180" s="7" t="s">
        <v>269</v>
      </c>
    </row>
    <row r="181" spans="1:1" x14ac:dyDescent="0.25">
      <c r="A181" s="7" t="s">
        <v>270</v>
      </c>
    </row>
    <row r="182" spans="1:1" x14ac:dyDescent="0.25">
      <c r="A182" s="7" t="s">
        <v>271</v>
      </c>
    </row>
    <row r="183" spans="1:1" x14ac:dyDescent="0.25">
      <c r="A183" s="7" t="s">
        <v>272</v>
      </c>
    </row>
    <row r="184" spans="1:1" x14ac:dyDescent="0.25">
      <c r="A184" s="7" t="s">
        <v>273</v>
      </c>
    </row>
    <row r="185" spans="1:1" x14ac:dyDescent="0.25">
      <c r="A185" s="7" t="s">
        <v>274</v>
      </c>
    </row>
    <row r="186" spans="1:1" x14ac:dyDescent="0.25">
      <c r="A186" s="7" t="s">
        <v>275</v>
      </c>
    </row>
    <row r="187" spans="1:1" x14ac:dyDescent="0.25">
      <c r="A187" s="7" t="s">
        <v>276</v>
      </c>
    </row>
    <row r="188" spans="1:1" x14ac:dyDescent="0.25">
      <c r="A188" s="7" t="s">
        <v>277</v>
      </c>
    </row>
    <row r="189" spans="1:1" x14ac:dyDescent="0.25">
      <c r="A189" s="7" t="s">
        <v>278</v>
      </c>
    </row>
    <row r="190" spans="1:1" x14ac:dyDescent="0.25">
      <c r="A190" s="7" t="s">
        <v>279</v>
      </c>
    </row>
    <row r="191" spans="1:1" x14ac:dyDescent="0.25">
      <c r="A191" s="7" t="s">
        <v>280</v>
      </c>
    </row>
    <row r="192" spans="1:1" x14ac:dyDescent="0.25">
      <c r="A192" s="7" t="s">
        <v>281</v>
      </c>
    </row>
    <row r="193" spans="1:75" x14ac:dyDescent="0.25">
      <c r="A193" s="7" t="s">
        <v>282</v>
      </c>
    </row>
    <row r="194" spans="1:75" x14ac:dyDescent="0.25">
      <c r="A194" s="7" t="s">
        <v>283</v>
      </c>
    </row>
    <row r="195" spans="1:75" x14ac:dyDescent="0.25">
      <c r="A195" s="7" t="s">
        <v>284</v>
      </c>
    </row>
    <row r="196" spans="1:75" x14ac:dyDescent="0.25">
      <c r="A196" s="7" t="s">
        <v>285</v>
      </c>
    </row>
    <row r="197" spans="1:75" x14ac:dyDescent="0.25">
      <c r="A197" s="7" t="s">
        <v>286</v>
      </c>
    </row>
    <row r="198" spans="1:75" x14ac:dyDescent="0.25">
      <c r="A198" s="7" t="s">
        <v>287</v>
      </c>
    </row>
    <row r="199" spans="1:75" x14ac:dyDescent="0.25">
      <c r="A199" s="3" t="s">
        <v>2</v>
      </c>
      <c r="B199" s="3" t="s">
        <v>3</v>
      </c>
      <c r="C199" s="3"/>
      <c r="D199" s="3"/>
      <c r="E199" s="3"/>
      <c r="F199" s="3" t="s">
        <v>4</v>
      </c>
      <c r="G199" s="3" t="s">
        <v>5</v>
      </c>
      <c r="H199" s="4" t="s">
        <v>6</v>
      </c>
      <c r="I199" s="4"/>
      <c r="J199" s="4"/>
      <c r="K199" s="4"/>
      <c r="L199" s="4"/>
      <c r="M199" s="4"/>
      <c r="N199" s="3" t="s">
        <v>7</v>
      </c>
      <c r="O199" s="4" t="s">
        <v>8</v>
      </c>
      <c r="P199" s="4"/>
      <c r="Q199" s="4"/>
      <c r="R199" s="4"/>
      <c r="S199" s="4"/>
      <c r="T199" s="4"/>
      <c r="U199" s="3" t="s">
        <v>9</v>
      </c>
      <c r="V199" s="4" t="s">
        <v>10</v>
      </c>
      <c r="W199" s="4"/>
      <c r="X199" s="4"/>
      <c r="Y199" s="4"/>
      <c r="Z199" s="4"/>
      <c r="AA199" s="4"/>
      <c r="AB199" s="3" t="s">
        <v>11</v>
      </c>
      <c r="AC199" s="4" t="s">
        <v>12</v>
      </c>
      <c r="AD199" s="4"/>
      <c r="AE199" s="4"/>
      <c r="AF199" s="4"/>
      <c r="AG199" s="4"/>
      <c r="AH199" s="4"/>
      <c r="AI199" s="3" t="s">
        <v>13</v>
      </c>
      <c r="AJ199" s="4" t="s">
        <v>14</v>
      </c>
      <c r="AK199" s="4"/>
      <c r="AL199" s="4"/>
      <c r="AM199" s="4"/>
      <c r="AN199" s="4"/>
      <c r="AO199" s="4"/>
      <c r="AP199" s="3" t="s">
        <v>15</v>
      </c>
      <c r="AQ199" s="4" t="s">
        <v>16</v>
      </c>
      <c r="AR199" s="4"/>
      <c r="AS199" s="4"/>
      <c r="AT199" s="4"/>
      <c r="AU199" s="4"/>
      <c r="AV199" s="4"/>
      <c r="AW199" s="3" t="s">
        <v>17</v>
      </c>
      <c r="AX199" s="3" t="s">
        <v>18</v>
      </c>
      <c r="AY199" s="3" t="s">
        <v>19</v>
      </c>
      <c r="AZ199" s="3" t="s">
        <v>20</v>
      </c>
      <c r="BA199" s="3" t="s">
        <v>159</v>
      </c>
      <c r="BB199" s="4" t="s">
        <v>21</v>
      </c>
      <c r="BC199" s="4"/>
      <c r="BD199" s="4"/>
      <c r="BE199" s="4"/>
      <c r="BF199" s="4"/>
      <c r="BG199" s="4"/>
      <c r="BH199" s="3" t="s">
        <v>22</v>
      </c>
      <c r="BI199" s="3" t="s">
        <v>23</v>
      </c>
      <c r="BJ199" s="3" t="s">
        <v>24</v>
      </c>
      <c r="BK199" s="3" t="s">
        <v>25</v>
      </c>
      <c r="BL199" s="3" t="s">
        <v>26</v>
      </c>
      <c r="BM199" s="3" t="s">
        <v>0</v>
      </c>
      <c r="BN199" s="3" t="s">
        <v>1</v>
      </c>
      <c r="BO199" s="5" t="s">
        <v>27</v>
      </c>
      <c r="BP199" s="3" t="s">
        <v>28</v>
      </c>
      <c r="BQ199" s="3"/>
      <c r="BR199" s="3"/>
      <c r="BS199" s="3"/>
      <c r="BT199" s="3"/>
      <c r="BU199" s="3"/>
      <c r="BV199" s="3" t="s">
        <v>29</v>
      </c>
      <c r="BW199" s="22"/>
    </row>
    <row r="200" spans="1:75" s="19" customFormat="1" ht="15.75" thickBot="1" x14ac:dyDescent="0.3">
      <c r="A200" s="20"/>
      <c r="B200" s="1" t="s">
        <v>30</v>
      </c>
      <c r="C200" s="1" t="s">
        <v>31</v>
      </c>
      <c r="D200" s="1" t="s">
        <v>32</v>
      </c>
      <c r="E200" s="1" t="s">
        <v>33</v>
      </c>
      <c r="F200" s="20"/>
      <c r="G200" s="20"/>
      <c r="H200" s="18" t="s">
        <v>34</v>
      </c>
      <c r="I200" s="18" t="s">
        <v>35</v>
      </c>
      <c r="J200" s="18" t="s">
        <v>36</v>
      </c>
      <c r="K200" s="18" t="s">
        <v>37</v>
      </c>
      <c r="L200" s="18" t="s">
        <v>38</v>
      </c>
      <c r="M200" s="18" t="s">
        <v>39</v>
      </c>
      <c r="N200" s="20"/>
      <c r="O200" s="18" t="s">
        <v>34</v>
      </c>
      <c r="P200" s="18" t="s">
        <v>35</v>
      </c>
      <c r="Q200" s="18" t="s">
        <v>36</v>
      </c>
      <c r="R200" s="18" t="s">
        <v>37</v>
      </c>
      <c r="S200" s="18" t="s">
        <v>38</v>
      </c>
      <c r="T200" s="18" t="s">
        <v>39</v>
      </c>
      <c r="U200" s="20"/>
      <c r="V200" s="18" t="s">
        <v>34</v>
      </c>
      <c r="W200" s="18" t="s">
        <v>35</v>
      </c>
      <c r="X200" s="18" t="s">
        <v>36</v>
      </c>
      <c r="Y200" s="18" t="s">
        <v>37</v>
      </c>
      <c r="Z200" s="18" t="s">
        <v>38</v>
      </c>
      <c r="AA200" s="18" t="s">
        <v>39</v>
      </c>
      <c r="AB200" s="20"/>
      <c r="AC200" s="18" t="s">
        <v>34</v>
      </c>
      <c r="AD200" s="18" t="s">
        <v>35</v>
      </c>
      <c r="AE200" s="18" t="s">
        <v>36</v>
      </c>
      <c r="AF200" s="18" t="s">
        <v>37</v>
      </c>
      <c r="AG200" s="18" t="s">
        <v>38</v>
      </c>
      <c r="AH200" s="18" t="s">
        <v>39</v>
      </c>
      <c r="AI200" s="20"/>
      <c r="AJ200" s="18" t="s">
        <v>34</v>
      </c>
      <c r="AK200" s="18" t="s">
        <v>35</v>
      </c>
      <c r="AL200" s="18" t="s">
        <v>36</v>
      </c>
      <c r="AM200" s="18" t="s">
        <v>37</v>
      </c>
      <c r="AN200" s="18" t="s">
        <v>38</v>
      </c>
      <c r="AO200" s="18" t="s">
        <v>39</v>
      </c>
      <c r="AP200" s="20"/>
      <c r="AQ200" s="18" t="s">
        <v>34</v>
      </c>
      <c r="AR200" s="18" t="s">
        <v>35</v>
      </c>
      <c r="AS200" s="18" t="s">
        <v>36</v>
      </c>
      <c r="AT200" s="18" t="s">
        <v>37</v>
      </c>
      <c r="AU200" s="18" t="s">
        <v>38</v>
      </c>
      <c r="AV200" s="18" t="s">
        <v>39</v>
      </c>
      <c r="AW200" s="20"/>
      <c r="AX200" s="20"/>
      <c r="AY200" s="20"/>
      <c r="AZ200" s="20"/>
      <c r="BA200" s="20"/>
      <c r="BB200" s="18" t="s">
        <v>34</v>
      </c>
      <c r="BC200" s="18" t="s">
        <v>35</v>
      </c>
      <c r="BD200" s="18" t="s">
        <v>36</v>
      </c>
      <c r="BE200" s="18" t="s">
        <v>37</v>
      </c>
      <c r="BF200" s="18" t="s">
        <v>38</v>
      </c>
      <c r="BG200" s="18" t="s">
        <v>39</v>
      </c>
      <c r="BH200" s="20"/>
      <c r="BI200" s="20"/>
      <c r="BJ200" s="20"/>
      <c r="BK200" s="20"/>
      <c r="BL200" s="20"/>
      <c r="BM200" s="20"/>
      <c r="BN200" s="20"/>
      <c r="BO200" s="21"/>
      <c r="BP200" s="1" t="s">
        <v>40</v>
      </c>
      <c r="BQ200" s="2" t="s">
        <v>41</v>
      </c>
      <c r="BR200" s="1" t="s">
        <v>42</v>
      </c>
      <c r="BS200" s="2" t="s">
        <v>43</v>
      </c>
      <c r="BT200" s="1" t="s">
        <v>44</v>
      </c>
      <c r="BU200" s="2" t="s">
        <v>45</v>
      </c>
      <c r="BV200" s="20"/>
      <c r="BW200" s="22"/>
    </row>
    <row r="201" spans="1:75" x14ac:dyDescent="0.25">
      <c r="A201" s="7" t="s">
        <v>288</v>
      </c>
    </row>
    <row r="202" spans="1:75" x14ac:dyDescent="0.25">
      <c r="A202" s="7" t="s">
        <v>289</v>
      </c>
    </row>
    <row r="203" spans="1:75" x14ac:dyDescent="0.25">
      <c r="A203" s="7" t="s">
        <v>290</v>
      </c>
    </row>
    <row r="204" spans="1:75" x14ac:dyDescent="0.25">
      <c r="A204" s="7" t="s">
        <v>291</v>
      </c>
    </row>
    <row r="205" spans="1:75" x14ac:dyDescent="0.25">
      <c r="A205" s="7" t="s">
        <v>292</v>
      </c>
    </row>
    <row r="206" spans="1:75" x14ac:dyDescent="0.25">
      <c r="A206" s="7" t="s">
        <v>293</v>
      </c>
    </row>
    <row r="207" spans="1:75" x14ac:dyDescent="0.25">
      <c r="A207" s="7" t="s">
        <v>294</v>
      </c>
    </row>
    <row r="208" spans="1:75" x14ac:dyDescent="0.25">
      <c r="A208" s="7" t="s">
        <v>295</v>
      </c>
    </row>
    <row r="209" spans="1:1" x14ac:dyDescent="0.25">
      <c r="A209" s="7" t="s">
        <v>296</v>
      </c>
    </row>
    <row r="210" spans="1:1" x14ac:dyDescent="0.25">
      <c r="A210" s="7" t="s">
        <v>297</v>
      </c>
    </row>
    <row r="211" spans="1:1" x14ac:dyDescent="0.25">
      <c r="A211" s="7" t="s">
        <v>298</v>
      </c>
    </row>
    <row r="212" spans="1:1" x14ac:dyDescent="0.25">
      <c r="A212" s="7" t="s">
        <v>299</v>
      </c>
    </row>
    <row r="213" spans="1:1" x14ac:dyDescent="0.25">
      <c r="A213" s="7" t="s">
        <v>300</v>
      </c>
    </row>
    <row r="214" spans="1:1" x14ac:dyDescent="0.25">
      <c r="A214" s="7" t="s">
        <v>301</v>
      </c>
    </row>
    <row r="215" spans="1:1" x14ac:dyDescent="0.25">
      <c r="A215" s="7" t="s">
        <v>302</v>
      </c>
    </row>
    <row r="216" spans="1:1" x14ac:dyDescent="0.25">
      <c r="A216" s="7" t="s">
        <v>303</v>
      </c>
    </row>
    <row r="217" spans="1:1" x14ac:dyDescent="0.25">
      <c r="A217" s="7" t="s">
        <v>304</v>
      </c>
    </row>
    <row r="218" spans="1:1" x14ac:dyDescent="0.25">
      <c r="A218" s="7" t="s">
        <v>305</v>
      </c>
    </row>
    <row r="219" spans="1:1" x14ac:dyDescent="0.25">
      <c r="A219" s="7" t="s">
        <v>306</v>
      </c>
    </row>
    <row r="220" spans="1:1" x14ac:dyDescent="0.25">
      <c r="A220" s="7" t="s">
        <v>307</v>
      </c>
    </row>
    <row r="221" spans="1:1" x14ac:dyDescent="0.25">
      <c r="A221" s="7" t="s">
        <v>308</v>
      </c>
    </row>
    <row r="222" spans="1:1" x14ac:dyDescent="0.25">
      <c r="A222" s="7" t="s">
        <v>309</v>
      </c>
    </row>
    <row r="223" spans="1:1" x14ac:dyDescent="0.25">
      <c r="A223" s="7" t="s">
        <v>310</v>
      </c>
    </row>
    <row r="224" spans="1:1" x14ac:dyDescent="0.25">
      <c r="A224" s="7" t="s">
        <v>311</v>
      </c>
    </row>
    <row r="225" spans="1:75" x14ac:dyDescent="0.25">
      <c r="A225" s="7" t="s">
        <v>312</v>
      </c>
    </row>
    <row r="226" spans="1:75" x14ac:dyDescent="0.25">
      <c r="A226" s="7" t="s">
        <v>313</v>
      </c>
    </row>
    <row r="227" spans="1:75" x14ac:dyDescent="0.25">
      <c r="A227" s="7" t="s">
        <v>314</v>
      </c>
    </row>
    <row r="228" spans="1:75" x14ac:dyDescent="0.25">
      <c r="A228" s="7" t="s">
        <v>315</v>
      </c>
    </row>
    <row r="229" spans="1:75" x14ac:dyDescent="0.25">
      <c r="A229" s="7" t="s">
        <v>316</v>
      </c>
    </row>
    <row r="230" spans="1:75" x14ac:dyDescent="0.25">
      <c r="A230" s="7" t="s">
        <v>317</v>
      </c>
    </row>
    <row r="231" spans="1:75" x14ac:dyDescent="0.25">
      <c r="A231" s="7" t="s">
        <v>318</v>
      </c>
    </row>
    <row r="232" spans="1:75" x14ac:dyDescent="0.25">
      <c r="A232" s="3" t="s">
        <v>2</v>
      </c>
      <c r="B232" s="3" t="s">
        <v>3</v>
      </c>
      <c r="C232" s="3"/>
      <c r="D232" s="3"/>
      <c r="E232" s="3"/>
      <c r="F232" s="3" t="s">
        <v>4</v>
      </c>
      <c r="G232" s="3" t="s">
        <v>5</v>
      </c>
      <c r="H232" s="4" t="s">
        <v>6</v>
      </c>
      <c r="I232" s="4"/>
      <c r="J232" s="4"/>
      <c r="K232" s="4"/>
      <c r="L232" s="4"/>
      <c r="M232" s="4"/>
      <c r="N232" s="3" t="s">
        <v>7</v>
      </c>
      <c r="O232" s="4" t="s">
        <v>8</v>
      </c>
      <c r="P232" s="4"/>
      <c r="Q232" s="4"/>
      <c r="R232" s="4"/>
      <c r="S232" s="4"/>
      <c r="T232" s="4"/>
      <c r="U232" s="3" t="s">
        <v>9</v>
      </c>
      <c r="V232" s="4" t="s">
        <v>10</v>
      </c>
      <c r="W232" s="4"/>
      <c r="X232" s="4"/>
      <c r="Y232" s="4"/>
      <c r="Z232" s="4"/>
      <c r="AA232" s="4"/>
      <c r="AB232" s="3" t="s">
        <v>11</v>
      </c>
      <c r="AC232" s="4" t="s">
        <v>12</v>
      </c>
      <c r="AD232" s="4"/>
      <c r="AE232" s="4"/>
      <c r="AF232" s="4"/>
      <c r="AG232" s="4"/>
      <c r="AH232" s="4"/>
      <c r="AI232" s="3" t="s">
        <v>13</v>
      </c>
      <c r="AJ232" s="4" t="s">
        <v>14</v>
      </c>
      <c r="AK232" s="4"/>
      <c r="AL232" s="4"/>
      <c r="AM232" s="4"/>
      <c r="AN232" s="4"/>
      <c r="AO232" s="4"/>
      <c r="AP232" s="3" t="s">
        <v>15</v>
      </c>
      <c r="AQ232" s="4" t="s">
        <v>16</v>
      </c>
      <c r="AR232" s="4"/>
      <c r="AS232" s="4"/>
      <c r="AT232" s="4"/>
      <c r="AU232" s="4"/>
      <c r="AV232" s="4"/>
      <c r="AW232" s="3" t="s">
        <v>17</v>
      </c>
      <c r="AX232" s="3" t="s">
        <v>18</v>
      </c>
      <c r="AY232" s="3" t="s">
        <v>19</v>
      </c>
      <c r="AZ232" s="3" t="s">
        <v>20</v>
      </c>
      <c r="BA232" s="3" t="s">
        <v>159</v>
      </c>
      <c r="BB232" s="4" t="s">
        <v>21</v>
      </c>
      <c r="BC232" s="4"/>
      <c r="BD232" s="4"/>
      <c r="BE232" s="4"/>
      <c r="BF232" s="4"/>
      <c r="BG232" s="4"/>
      <c r="BH232" s="3" t="s">
        <v>22</v>
      </c>
      <c r="BI232" s="3" t="s">
        <v>23</v>
      </c>
      <c r="BJ232" s="3" t="s">
        <v>24</v>
      </c>
      <c r="BK232" s="3" t="s">
        <v>25</v>
      </c>
      <c r="BL232" s="3" t="s">
        <v>26</v>
      </c>
      <c r="BM232" s="3" t="s">
        <v>0</v>
      </c>
      <c r="BN232" s="3" t="s">
        <v>1</v>
      </c>
      <c r="BO232" s="5" t="s">
        <v>27</v>
      </c>
      <c r="BP232" s="3" t="s">
        <v>28</v>
      </c>
      <c r="BQ232" s="3"/>
      <c r="BR232" s="3"/>
      <c r="BS232" s="3"/>
      <c r="BT232" s="3"/>
      <c r="BU232" s="3"/>
      <c r="BV232" s="3" t="s">
        <v>29</v>
      </c>
      <c r="BW232" s="22"/>
    </row>
    <row r="233" spans="1:75" s="19" customFormat="1" ht="15.75" thickBot="1" x14ac:dyDescent="0.3">
      <c r="A233" s="20"/>
      <c r="B233" s="1" t="s">
        <v>30</v>
      </c>
      <c r="C233" s="1" t="s">
        <v>31</v>
      </c>
      <c r="D233" s="1" t="s">
        <v>32</v>
      </c>
      <c r="E233" s="1" t="s">
        <v>33</v>
      </c>
      <c r="F233" s="20"/>
      <c r="G233" s="20"/>
      <c r="H233" s="18" t="s">
        <v>34</v>
      </c>
      <c r="I233" s="18" t="s">
        <v>35</v>
      </c>
      <c r="J233" s="18" t="s">
        <v>36</v>
      </c>
      <c r="K233" s="18" t="s">
        <v>37</v>
      </c>
      <c r="L233" s="18" t="s">
        <v>38</v>
      </c>
      <c r="M233" s="18" t="s">
        <v>39</v>
      </c>
      <c r="N233" s="20"/>
      <c r="O233" s="18" t="s">
        <v>34</v>
      </c>
      <c r="P233" s="18" t="s">
        <v>35</v>
      </c>
      <c r="Q233" s="18" t="s">
        <v>36</v>
      </c>
      <c r="R233" s="18" t="s">
        <v>37</v>
      </c>
      <c r="S233" s="18" t="s">
        <v>38</v>
      </c>
      <c r="T233" s="18" t="s">
        <v>39</v>
      </c>
      <c r="U233" s="20"/>
      <c r="V233" s="18" t="s">
        <v>34</v>
      </c>
      <c r="W233" s="18" t="s">
        <v>35</v>
      </c>
      <c r="X233" s="18" t="s">
        <v>36</v>
      </c>
      <c r="Y233" s="18" t="s">
        <v>37</v>
      </c>
      <c r="Z233" s="18" t="s">
        <v>38</v>
      </c>
      <c r="AA233" s="18" t="s">
        <v>39</v>
      </c>
      <c r="AB233" s="20"/>
      <c r="AC233" s="18" t="s">
        <v>34</v>
      </c>
      <c r="AD233" s="18" t="s">
        <v>35</v>
      </c>
      <c r="AE233" s="18" t="s">
        <v>36</v>
      </c>
      <c r="AF233" s="18" t="s">
        <v>37</v>
      </c>
      <c r="AG233" s="18" t="s">
        <v>38</v>
      </c>
      <c r="AH233" s="18" t="s">
        <v>39</v>
      </c>
      <c r="AI233" s="20"/>
      <c r="AJ233" s="18" t="s">
        <v>34</v>
      </c>
      <c r="AK233" s="18" t="s">
        <v>35</v>
      </c>
      <c r="AL233" s="18" t="s">
        <v>36</v>
      </c>
      <c r="AM233" s="18" t="s">
        <v>37</v>
      </c>
      <c r="AN233" s="18" t="s">
        <v>38</v>
      </c>
      <c r="AO233" s="18" t="s">
        <v>39</v>
      </c>
      <c r="AP233" s="20"/>
      <c r="AQ233" s="18" t="s">
        <v>34</v>
      </c>
      <c r="AR233" s="18" t="s">
        <v>35</v>
      </c>
      <c r="AS233" s="18" t="s">
        <v>36</v>
      </c>
      <c r="AT233" s="18" t="s">
        <v>37</v>
      </c>
      <c r="AU233" s="18" t="s">
        <v>38</v>
      </c>
      <c r="AV233" s="18" t="s">
        <v>39</v>
      </c>
      <c r="AW233" s="20"/>
      <c r="AX233" s="20"/>
      <c r="AY233" s="20"/>
      <c r="AZ233" s="20"/>
      <c r="BA233" s="20"/>
      <c r="BB233" s="18" t="s">
        <v>34</v>
      </c>
      <c r="BC233" s="18" t="s">
        <v>35</v>
      </c>
      <c r="BD233" s="18" t="s">
        <v>36</v>
      </c>
      <c r="BE233" s="18" t="s">
        <v>37</v>
      </c>
      <c r="BF233" s="18" t="s">
        <v>38</v>
      </c>
      <c r="BG233" s="18" t="s">
        <v>39</v>
      </c>
      <c r="BH233" s="20"/>
      <c r="BI233" s="20"/>
      <c r="BJ233" s="20"/>
      <c r="BK233" s="20"/>
      <c r="BL233" s="20"/>
      <c r="BM233" s="20"/>
      <c r="BN233" s="20"/>
      <c r="BO233" s="21"/>
      <c r="BP233" s="1" t="s">
        <v>40</v>
      </c>
      <c r="BQ233" s="2" t="s">
        <v>41</v>
      </c>
      <c r="BR233" s="1" t="s">
        <v>42</v>
      </c>
      <c r="BS233" s="2" t="s">
        <v>43</v>
      </c>
      <c r="BT233" s="1" t="s">
        <v>44</v>
      </c>
      <c r="BU233" s="2" t="s">
        <v>45</v>
      </c>
      <c r="BV233" s="20"/>
      <c r="BW233" s="22"/>
    </row>
    <row r="234" spans="1:75" x14ac:dyDescent="0.25">
      <c r="A234" s="7" t="s">
        <v>319</v>
      </c>
    </row>
    <row r="235" spans="1:75" x14ac:dyDescent="0.25">
      <c r="A235" s="7" t="s">
        <v>320</v>
      </c>
    </row>
    <row r="236" spans="1:75" x14ac:dyDescent="0.25">
      <c r="A236" s="7" t="s">
        <v>321</v>
      </c>
    </row>
    <row r="237" spans="1:75" x14ac:dyDescent="0.25">
      <c r="A237" s="7" t="s">
        <v>322</v>
      </c>
    </row>
    <row r="238" spans="1:75" x14ac:dyDescent="0.25">
      <c r="A238" s="7" t="s">
        <v>323</v>
      </c>
    </row>
    <row r="239" spans="1:75" x14ac:dyDescent="0.25">
      <c r="A239" s="7" t="s">
        <v>324</v>
      </c>
    </row>
    <row r="240" spans="1:75" x14ac:dyDescent="0.25">
      <c r="A240" s="7" t="s">
        <v>325</v>
      </c>
    </row>
    <row r="241" spans="1:1" x14ac:dyDescent="0.25">
      <c r="A241" s="7" t="s">
        <v>326</v>
      </c>
    </row>
    <row r="242" spans="1:1" x14ac:dyDescent="0.25">
      <c r="A242" s="7" t="s">
        <v>327</v>
      </c>
    </row>
    <row r="243" spans="1:1" x14ac:dyDescent="0.25">
      <c r="A243" s="7" t="s">
        <v>328</v>
      </c>
    </row>
    <row r="244" spans="1:1" x14ac:dyDescent="0.25">
      <c r="A244" s="7" t="s">
        <v>329</v>
      </c>
    </row>
    <row r="245" spans="1:1" x14ac:dyDescent="0.25">
      <c r="A245" s="7" t="s">
        <v>330</v>
      </c>
    </row>
    <row r="246" spans="1:1" x14ac:dyDescent="0.25">
      <c r="A246" s="7" t="s">
        <v>331</v>
      </c>
    </row>
    <row r="247" spans="1:1" x14ac:dyDescent="0.25">
      <c r="A247" s="7" t="s">
        <v>332</v>
      </c>
    </row>
    <row r="248" spans="1:1" x14ac:dyDescent="0.25">
      <c r="A248" s="7" t="s">
        <v>333</v>
      </c>
    </row>
    <row r="249" spans="1:1" x14ac:dyDescent="0.25">
      <c r="A249" s="7" t="s">
        <v>334</v>
      </c>
    </row>
    <row r="250" spans="1:1" x14ac:dyDescent="0.25">
      <c r="A250" s="7" t="s">
        <v>335</v>
      </c>
    </row>
    <row r="251" spans="1:1" x14ac:dyDescent="0.25">
      <c r="A251" s="7" t="s">
        <v>336</v>
      </c>
    </row>
    <row r="252" spans="1:1" x14ac:dyDescent="0.25">
      <c r="A252" s="7" t="s">
        <v>337</v>
      </c>
    </row>
    <row r="253" spans="1:1" x14ac:dyDescent="0.25">
      <c r="A253" s="7" t="s">
        <v>338</v>
      </c>
    </row>
    <row r="254" spans="1:1" x14ac:dyDescent="0.25">
      <c r="A254" s="7" t="s">
        <v>339</v>
      </c>
    </row>
    <row r="255" spans="1:1" x14ac:dyDescent="0.25">
      <c r="A255" s="7" t="s">
        <v>340</v>
      </c>
    </row>
    <row r="256" spans="1:1" x14ac:dyDescent="0.25">
      <c r="A256" s="7" t="s">
        <v>341</v>
      </c>
    </row>
    <row r="257" spans="1:1" x14ac:dyDescent="0.25">
      <c r="A257" s="7" t="s">
        <v>342</v>
      </c>
    </row>
    <row r="258" spans="1:1" x14ac:dyDescent="0.25">
      <c r="A258" s="7" t="s">
        <v>343</v>
      </c>
    </row>
    <row r="259" spans="1:1" x14ac:dyDescent="0.25">
      <c r="A259" s="7" t="s">
        <v>344</v>
      </c>
    </row>
    <row r="260" spans="1:1" x14ac:dyDescent="0.25">
      <c r="A260" s="7" t="s">
        <v>345</v>
      </c>
    </row>
    <row r="261" spans="1:1" x14ac:dyDescent="0.25">
      <c r="A261" s="7" t="s">
        <v>346</v>
      </c>
    </row>
    <row r="262" spans="1:1" x14ac:dyDescent="0.25">
      <c r="A262" s="7" t="s">
        <v>347</v>
      </c>
    </row>
    <row r="263" spans="1:1" x14ac:dyDescent="0.25">
      <c r="A263" s="7" t="s">
        <v>348</v>
      </c>
    </row>
    <row r="264" spans="1:1" x14ac:dyDescent="0.25">
      <c r="A264" s="7" t="s">
        <v>349</v>
      </c>
    </row>
  </sheetData>
  <mergeCells count="248">
    <mergeCell ref="BV232:BV233"/>
    <mergeCell ref="BK232:BK233"/>
    <mergeCell ref="BL232:BL233"/>
    <mergeCell ref="BM232:BM233"/>
    <mergeCell ref="BN232:BN233"/>
    <mergeCell ref="BO232:BO233"/>
    <mergeCell ref="BP232:BU232"/>
    <mergeCell ref="AZ232:AZ233"/>
    <mergeCell ref="BA232:BA233"/>
    <mergeCell ref="BB232:BG232"/>
    <mergeCell ref="BH232:BH233"/>
    <mergeCell ref="BI232:BI233"/>
    <mergeCell ref="BJ232:BJ233"/>
    <mergeCell ref="AJ232:AO232"/>
    <mergeCell ref="AP232:AP233"/>
    <mergeCell ref="AQ232:AV232"/>
    <mergeCell ref="AW232:AW233"/>
    <mergeCell ref="AX232:AX233"/>
    <mergeCell ref="AY232:AY233"/>
    <mergeCell ref="O232:T232"/>
    <mergeCell ref="U232:U233"/>
    <mergeCell ref="V232:AA232"/>
    <mergeCell ref="AB232:AB233"/>
    <mergeCell ref="AC232:AH232"/>
    <mergeCell ref="AI232:AI233"/>
    <mergeCell ref="BN199:BN200"/>
    <mergeCell ref="BO199:BO200"/>
    <mergeCell ref="BP199:BU199"/>
    <mergeCell ref="BV199:BV200"/>
    <mergeCell ref="A232:A233"/>
    <mergeCell ref="B232:E232"/>
    <mergeCell ref="F232:F233"/>
    <mergeCell ref="G232:G233"/>
    <mergeCell ref="H232:M232"/>
    <mergeCell ref="N232:N233"/>
    <mergeCell ref="BH199:BH200"/>
    <mergeCell ref="BI199:BI200"/>
    <mergeCell ref="BJ199:BJ200"/>
    <mergeCell ref="BK199:BK200"/>
    <mergeCell ref="BL199:BL200"/>
    <mergeCell ref="BM199:BM200"/>
    <mergeCell ref="AW199:AW200"/>
    <mergeCell ref="AX199:AX200"/>
    <mergeCell ref="AY199:AY200"/>
    <mergeCell ref="AZ199:AZ200"/>
    <mergeCell ref="BA199:BA200"/>
    <mergeCell ref="BB199:BG199"/>
    <mergeCell ref="AB199:AB200"/>
    <mergeCell ref="AC199:AH199"/>
    <mergeCell ref="AI199:AI200"/>
    <mergeCell ref="AJ199:AO199"/>
    <mergeCell ref="AP199:AP200"/>
    <mergeCell ref="AQ199:AV199"/>
    <mergeCell ref="BV166:BV167"/>
    <mergeCell ref="A199:A200"/>
    <mergeCell ref="B199:E199"/>
    <mergeCell ref="F199:F200"/>
    <mergeCell ref="G199:G200"/>
    <mergeCell ref="H199:M199"/>
    <mergeCell ref="N199:N200"/>
    <mergeCell ref="O199:T199"/>
    <mergeCell ref="U199:U200"/>
    <mergeCell ref="V199:AA199"/>
    <mergeCell ref="BK166:BK167"/>
    <mergeCell ref="BL166:BL167"/>
    <mergeCell ref="BM166:BM167"/>
    <mergeCell ref="BN166:BN167"/>
    <mergeCell ref="BO166:BO167"/>
    <mergeCell ref="BP166:BU166"/>
    <mergeCell ref="AZ166:AZ167"/>
    <mergeCell ref="BA166:BA167"/>
    <mergeCell ref="BB166:BG166"/>
    <mergeCell ref="BH166:BH167"/>
    <mergeCell ref="BI166:BI167"/>
    <mergeCell ref="BJ166:BJ167"/>
    <mergeCell ref="AJ166:AO166"/>
    <mergeCell ref="AP166:AP167"/>
    <mergeCell ref="AQ166:AV166"/>
    <mergeCell ref="AW166:AW167"/>
    <mergeCell ref="AX166:AX167"/>
    <mergeCell ref="AY166:AY167"/>
    <mergeCell ref="O166:T166"/>
    <mergeCell ref="U166:U167"/>
    <mergeCell ref="V166:AA166"/>
    <mergeCell ref="AB166:AB167"/>
    <mergeCell ref="AC166:AH166"/>
    <mergeCell ref="AI166:AI167"/>
    <mergeCell ref="BN133:BN134"/>
    <mergeCell ref="BO133:BO134"/>
    <mergeCell ref="BP133:BU133"/>
    <mergeCell ref="BV133:BV134"/>
    <mergeCell ref="A166:A167"/>
    <mergeCell ref="B166:E166"/>
    <mergeCell ref="F166:F167"/>
    <mergeCell ref="G166:G167"/>
    <mergeCell ref="H166:M166"/>
    <mergeCell ref="N166:N167"/>
    <mergeCell ref="BH133:BH134"/>
    <mergeCell ref="BI133:BI134"/>
    <mergeCell ref="BJ133:BJ134"/>
    <mergeCell ref="BK133:BK134"/>
    <mergeCell ref="BL133:BL134"/>
    <mergeCell ref="BM133:BM134"/>
    <mergeCell ref="AW133:AW134"/>
    <mergeCell ref="AX133:AX134"/>
    <mergeCell ref="AY133:AY134"/>
    <mergeCell ref="AZ133:AZ134"/>
    <mergeCell ref="BA133:BA134"/>
    <mergeCell ref="BB133:BG133"/>
    <mergeCell ref="AB133:AB134"/>
    <mergeCell ref="AC133:AH133"/>
    <mergeCell ref="AI133:AI134"/>
    <mergeCell ref="AJ133:AO133"/>
    <mergeCell ref="AP133:AP134"/>
    <mergeCell ref="AQ133:AV133"/>
    <mergeCell ref="BV100:BV101"/>
    <mergeCell ref="A133:A134"/>
    <mergeCell ref="B133:E133"/>
    <mergeCell ref="F133:F134"/>
    <mergeCell ref="G133:G134"/>
    <mergeCell ref="H133:M133"/>
    <mergeCell ref="N133:N134"/>
    <mergeCell ref="O133:T133"/>
    <mergeCell ref="U133:U134"/>
    <mergeCell ref="V133:AA133"/>
    <mergeCell ref="BK100:BK101"/>
    <mergeCell ref="BL100:BL101"/>
    <mergeCell ref="BM100:BM101"/>
    <mergeCell ref="BN100:BN101"/>
    <mergeCell ref="BO100:BO101"/>
    <mergeCell ref="BP100:BU100"/>
    <mergeCell ref="AZ100:AZ101"/>
    <mergeCell ref="BA100:BA101"/>
    <mergeCell ref="BB100:BG100"/>
    <mergeCell ref="BH100:BH101"/>
    <mergeCell ref="BI100:BI101"/>
    <mergeCell ref="BJ100:BJ101"/>
    <mergeCell ref="AJ100:AO100"/>
    <mergeCell ref="AP100:AP101"/>
    <mergeCell ref="AQ100:AV100"/>
    <mergeCell ref="AW100:AW101"/>
    <mergeCell ref="AX100:AX101"/>
    <mergeCell ref="AY100:AY101"/>
    <mergeCell ref="O100:T100"/>
    <mergeCell ref="U100:U101"/>
    <mergeCell ref="V100:AA100"/>
    <mergeCell ref="AB100:AB101"/>
    <mergeCell ref="AC100:AH100"/>
    <mergeCell ref="AI100:AI101"/>
    <mergeCell ref="BN67:BN68"/>
    <mergeCell ref="BO67:BO68"/>
    <mergeCell ref="BP67:BU67"/>
    <mergeCell ref="BV67:BV68"/>
    <mergeCell ref="A100:A101"/>
    <mergeCell ref="B100:E100"/>
    <mergeCell ref="F100:F101"/>
    <mergeCell ref="G100:G101"/>
    <mergeCell ref="H100:M100"/>
    <mergeCell ref="N100:N101"/>
    <mergeCell ref="BH67:BH68"/>
    <mergeCell ref="BI67:BI68"/>
    <mergeCell ref="BJ67:BJ68"/>
    <mergeCell ref="BK67:BK68"/>
    <mergeCell ref="BL67:BL68"/>
    <mergeCell ref="BM67:BM68"/>
    <mergeCell ref="AW67:AW68"/>
    <mergeCell ref="AX67:AX68"/>
    <mergeCell ref="AY67:AY68"/>
    <mergeCell ref="AZ67:AZ68"/>
    <mergeCell ref="BA67:BA68"/>
    <mergeCell ref="BB67:BG67"/>
    <mergeCell ref="AB67:AB68"/>
    <mergeCell ref="AC67:AH67"/>
    <mergeCell ref="AI67:AI68"/>
    <mergeCell ref="AJ67:AO67"/>
    <mergeCell ref="AP67:AP68"/>
    <mergeCell ref="AQ67:AV67"/>
    <mergeCell ref="BV34:BV35"/>
    <mergeCell ref="A67:A68"/>
    <mergeCell ref="B67:E67"/>
    <mergeCell ref="F67:F68"/>
    <mergeCell ref="G67:G68"/>
    <mergeCell ref="H67:M67"/>
    <mergeCell ref="N67:N68"/>
    <mergeCell ref="O67:T67"/>
    <mergeCell ref="U67:U68"/>
    <mergeCell ref="V67:AA67"/>
    <mergeCell ref="BK34:BK35"/>
    <mergeCell ref="BL34:BL35"/>
    <mergeCell ref="BM34:BM35"/>
    <mergeCell ref="BN34:BN35"/>
    <mergeCell ref="BO34:BO35"/>
    <mergeCell ref="BP34:BU34"/>
    <mergeCell ref="AZ34:AZ35"/>
    <mergeCell ref="BA34:BA35"/>
    <mergeCell ref="BB34:BG34"/>
    <mergeCell ref="BH34:BH35"/>
    <mergeCell ref="BI34:BI35"/>
    <mergeCell ref="BJ34:BJ35"/>
    <mergeCell ref="AJ34:AO34"/>
    <mergeCell ref="AP34:AP35"/>
    <mergeCell ref="AQ34:AV34"/>
    <mergeCell ref="AW34:AW35"/>
    <mergeCell ref="AX34:AX35"/>
    <mergeCell ref="AY34:AY35"/>
    <mergeCell ref="O34:T34"/>
    <mergeCell ref="U34:U35"/>
    <mergeCell ref="V34:AA34"/>
    <mergeCell ref="AB34:AB35"/>
    <mergeCell ref="AC34:AH34"/>
    <mergeCell ref="AI34:AI35"/>
    <mergeCell ref="BO1:BO2"/>
    <mergeCell ref="BP1:BU1"/>
    <mergeCell ref="BV1:BV2"/>
    <mergeCell ref="A1:A2"/>
    <mergeCell ref="A34:A35"/>
    <mergeCell ref="B34:E34"/>
    <mergeCell ref="F34:F35"/>
    <mergeCell ref="G34:G35"/>
    <mergeCell ref="H34:M34"/>
    <mergeCell ref="N34:N35"/>
    <mergeCell ref="BB1:BG1"/>
    <mergeCell ref="BH1:BH2"/>
    <mergeCell ref="BI1:BI2"/>
    <mergeCell ref="BJ1:BJ2"/>
    <mergeCell ref="BK1:BK2"/>
    <mergeCell ref="BL1:BL2"/>
    <mergeCell ref="AQ1:AV1"/>
    <mergeCell ref="AW1:AW2"/>
    <mergeCell ref="AX1:AX2"/>
    <mergeCell ref="AY1:AY2"/>
    <mergeCell ref="AZ1:AZ2"/>
    <mergeCell ref="BA1:BA2"/>
    <mergeCell ref="V1:AA1"/>
    <mergeCell ref="AB1:AB2"/>
    <mergeCell ref="AC1:AH1"/>
    <mergeCell ref="AI1:AI2"/>
    <mergeCell ref="AJ1:AO1"/>
    <mergeCell ref="AP1:AP2"/>
    <mergeCell ref="F1:F2"/>
    <mergeCell ref="G1:G2"/>
    <mergeCell ref="H1:M1"/>
    <mergeCell ref="N1:N2"/>
    <mergeCell ref="O1:T1"/>
    <mergeCell ref="U1:U2"/>
    <mergeCell ref="BM1:BM2"/>
    <mergeCell ref="BN1:BN2"/>
    <mergeCell ref="B1:E1"/>
  </mergeCells>
  <pageMargins left="0.78740157480314965" right="3.937007874015748E-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</dc:creator>
  <cp:lastModifiedBy>Alicia</cp:lastModifiedBy>
  <cp:lastPrinted>2015-09-03T08:37:35Z</cp:lastPrinted>
  <dcterms:created xsi:type="dcterms:W3CDTF">2015-09-03T08:21:41Z</dcterms:created>
  <dcterms:modified xsi:type="dcterms:W3CDTF">2015-09-03T08:38:07Z</dcterms:modified>
</cp:coreProperties>
</file>