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Documents/Indicators/MFI/"/>
    </mc:Choice>
  </mc:AlternateContent>
  <bookViews>
    <workbookView xWindow="0" yWindow="460" windowWidth="28800" windowHeight="15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J3" i="1"/>
  <c r="J5" i="1"/>
  <c r="J7" i="1"/>
  <c r="J9" i="1"/>
  <c r="L9" i="1"/>
  <c r="J11" i="1"/>
  <c r="K11" i="1"/>
  <c r="J13" i="1"/>
  <c r="K13" i="1"/>
  <c r="J15" i="1"/>
  <c r="L15" i="1"/>
  <c r="J17" i="1"/>
  <c r="J19" i="1"/>
  <c r="L19" i="1"/>
  <c r="J21" i="1"/>
  <c r="L21" i="1"/>
  <c r="J23" i="1"/>
  <c r="L23" i="1"/>
  <c r="J25" i="1"/>
  <c r="J27" i="1"/>
  <c r="J29" i="1"/>
  <c r="L29" i="1"/>
  <c r="J31" i="1"/>
  <c r="L31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K33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K41" i="1"/>
  <c r="J42" i="1"/>
  <c r="K42" i="1"/>
  <c r="J43" i="1"/>
  <c r="K43" i="1"/>
  <c r="K44" i="1"/>
  <c r="K45" i="1"/>
  <c r="K46" i="1"/>
  <c r="M46" i="1"/>
  <c r="J33" i="1"/>
  <c r="L33" i="1"/>
  <c r="J34" i="1"/>
  <c r="L34" i="1"/>
  <c r="L35" i="1"/>
  <c r="L36" i="1"/>
  <c r="L37" i="1"/>
  <c r="L38" i="1"/>
  <c r="L39" i="1"/>
  <c r="L40" i="1"/>
  <c r="J41" i="1"/>
  <c r="L41" i="1"/>
  <c r="L42" i="1"/>
  <c r="L43" i="1"/>
  <c r="J44" i="1"/>
  <c r="L44" i="1"/>
  <c r="J45" i="1"/>
  <c r="L45" i="1"/>
  <c r="J46" i="1"/>
  <c r="L46" i="1"/>
  <c r="N46" i="1"/>
  <c r="J47" i="1"/>
  <c r="K47" i="1"/>
  <c r="M47" i="1"/>
  <c r="L47" i="1"/>
  <c r="N47" i="1"/>
  <c r="J48" i="1"/>
  <c r="K48" i="1"/>
  <c r="M48" i="1"/>
  <c r="L48" i="1"/>
  <c r="N48" i="1"/>
  <c r="J49" i="1"/>
  <c r="K49" i="1"/>
  <c r="M49" i="1"/>
  <c r="L49" i="1"/>
  <c r="N49" i="1"/>
  <c r="J50" i="1"/>
  <c r="K50" i="1"/>
  <c r="M50" i="1"/>
  <c r="L50" i="1"/>
  <c r="N50" i="1"/>
  <c r="J51" i="1"/>
  <c r="K51" i="1"/>
  <c r="M51" i="1"/>
  <c r="L51" i="1"/>
  <c r="N51" i="1"/>
  <c r="J52" i="1"/>
  <c r="K52" i="1"/>
  <c r="M52" i="1"/>
  <c r="L52" i="1"/>
  <c r="N52" i="1"/>
  <c r="J53" i="1"/>
  <c r="K53" i="1"/>
  <c r="M53" i="1"/>
  <c r="L53" i="1"/>
  <c r="N53" i="1"/>
  <c r="J54" i="1"/>
  <c r="K54" i="1"/>
  <c r="M54" i="1"/>
  <c r="L54" i="1"/>
  <c r="N54" i="1"/>
  <c r="J55" i="1"/>
  <c r="K55" i="1"/>
  <c r="M55" i="1"/>
  <c r="L55" i="1"/>
  <c r="N55" i="1"/>
  <c r="J56" i="1"/>
  <c r="K56" i="1"/>
  <c r="M56" i="1"/>
  <c r="L56" i="1"/>
  <c r="N56" i="1"/>
  <c r="K57" i="1"/>
  <c r="M57" i="1"/>
  <c r="J57" i="1"/>
  <c r="L57" i="1"/>
  <c r="N57" i="1"/>
  <c r="K58" i="1"/>
  <c r="M58" i="1"/>
  <c r="J58" i="1"/>
  <c r="L58" i="1"/>
  <c r="N58" i="1"/>
  <c r="K59" i="1"/>
  <c r="M59" i="1"/>
  <c r="J59" i="1"/>
  <c r="L59" i="1"/>
  <c r="N59" i="1"/>
  <c r="J60" i="1"/>
  <c r="K60" i="1"/>
  <c r="M60" i="1"/>
  <c r="L60" i="1"/>
  <c r="N60" i="1"/>
  <c r="J61" i="1"/>
  <c r="K61" i="1"/>
  <c r="M61" i="1"/>
  <c r="L61" i="1"/>
  <c r="N61" i="1"/>
  <c r="J62" i="1"/>
  <c r="K62" i="1"/>
  <c r="M62" i="1"/>
  <c r="L62" i="1"/>
  <c r="N62" i="1"/>
  <c r="J63" i="1"/>
  <c r="K63" i="1"/>
  <c r="M63" i="1"/>
  <c r="L63" i="1"/>
  <c r="N63" i="1"/>
  <c r="J64" i="1"/>
  <c r="K64" i="1"/>
  <c r="M64" i="1"/>
  <c r="L64" i="1"/>
  <c r="N64" i="1"/>
  <c r="J65" i="1"/>
  <c r="K65" i="1"/>
  <c r="M65" i="1"/>
  <c r="L65" i="1"/>
  <c r="N65" i="1"/>
  <c r="J66" i="1"/>
  <c r="K66" i="1"/>
  <c r="M66" i="1"/>
  <c r="L66" i="1"/>
  <c r="N66" i="1"/>
  <c r="K67" i="1"/>
  <c r="M67" i="1"/>
  <c r="J67" i="1"/>
  <c r="L67" i="1"/>
  <c r="N67" i="1"/>
  <c r="K68" i="1"/>
  <c r="M68" i="1"/>
  <c r="J68" i="1"/>
  <c r="L68" i="1"/>
  <c r="N68" i="1"/>
  <c r="J69" i="1"/>
  <c r="K69" i="1"/>
  <c r="M69" i="1"/>
  <c r="L69" i="1"/>
  <c r="N69" i="1"/>
  <c r="K70" i="1"/>
  <c r="M70" i="1"/>
  <c r="J70" i="1"/>
  <c r="L70" i="1"/>
  <c r="N70" i="1"/>
  <c r="J71" i="1"/>
  <c r="K71" i="1"/>
  <c r="M71" i="1"/>
  <c r="L71" i="1"/>
  <c r="N71" i="1"/>
  <c r="K72" i="1"/>
  <c r="M72" i="1"/>
  <c r="J72" i="1"/>
  <c r="L72" i="1"/>
  <c r="N72" i="1"/>
  <c r="J73" i="1"/>
  <c r="K73" i="1"/>
  <c r="M73" i="1"/>
  <c r="L73" i="1"/>
  <c r="N73" i="1"/>
  <c r="K74" i="1"/>
  <c r="M74" i="1"/>
  <c r="J74" i="1"/>
  <c r="L74" i="1"/>
  <c r="N74" i="1"/>
  <c r="K75" i="1"/>
  <c r="M75" i="1"/>
  <c r="J75" i="1"/>
  <c r="L75" i="1"/>
  <c r="N75" i="1"/>
  <c r="K76" i="1"/>
  <c r="M76" i="1"/>
  <c r="J76" i="1"/>
  <c r="L76" i="1"/>
  <c r="N76" i="1"/>
  <c r="K77" i="1"/>
  <c r="M77" i="1"/>
  <c r="J77" i="1"/>
  <c r="L77" i="1"/>
  <c r="N77" i="1"/>
  <c r="K78" i="1"/>
  <c r="M78" i="1"/>
  <c r="J78" i="1"/>
  <c r="L78" i="1"/>
  <c r="N78" i="1"/>
  <c r="K79" i="1"/>
  <c r="M79" i="1"/>
  <c r="J79" i="1"/>
  <c r="L79" i="1"/>
  <c r="N79" i="1"/>
  <c r="J80" i="1"/>
  <c r="K80" i="1"/>
  <c r="M80" i="1"/>
  <c r="L80" i="1"/>
  <c r="N80" i="1"/>
  <c r="J81" i="1"/>
  <c r="K81" i="1"/>
  <c r="M81" i="1"/>
  <c r="L81" i="1"/>
  <c r="N81" i="1"/>
  <c r="J82" i="1"/>
  <c r="K82" i="1"/>
  <c r="M82" i="1"/>
  <c r="L82" i="1"/>
  <c r="N82" i="1"/>
  <c r="K83" i="1"/>
  <c r="M83" i="1"/>
  <c r="J83" i="1"/>
  <c r="L83" i="1"/>
  <c r="N83" i="1"/>
  <c r="K84" i="1"/>
  <c r="M84" i="1"/>
  <c r="J84" i="1"/>
  <c r="L84" i="1"/>
  <c r="N84" i="1"/>
  <c r="J85" i="1"/>
  <c r="K85" i="1"/>
  <c r="M85" i="1"/>
  <c r="L85" i="1"/>
  <c r="N85" i="1"/>
  <c r="K86" i="1"/>
  <c r="M86" i="1"/>
  <c r="J86" i="1"/>
  <c r="L86" i="1"/>
  <c r="N86" i="1"/>
  <c r="K87" i="1"/>
  <c r="M87" i="1"/>
  <c r="J87" i="1"/>
  <c r="L87" i="1"/>
  <c r="N87" i="1"/>
  <c r="J88" i="1"/>
  <c r="K88" i="1"/>
  <c r="M88" i="1"/>
  <c r="L88" i="1"/>
  <c r="N88" i="1"/>
  <c r="K89" i="1"/>
  <c r="M89" i="1"/>
  <c r="J89" i="1"/>
  <c r="L89" i="1"/>
  <c r="N89" i="1"/>
  <c r="K90" i="1"/>
  <c r="M90" i="1"/>
  <c r="J90" i="1"/>
  <c r="L90" i="1"/>
  <c r="N90" i="1"/>
  <c r="J91" i="1"/>
  <c r="K91" i="1"/>
  <c r="M91" i="1"/>
  <c r="L91" i="1"/>
  <c r="N91" i="1"/>
  <c r="K92" i="1"/>
  <c r="M92" i="1"/>
  <c r="J92" i="1"/>
  <c r="L92" i="1"/>
  <c r="N92" i="1"/>
  <c r="K93" i="1"/>
  <c r="M93" i="1"/>
  <c r="J93" i="1"/>
  <c r="L93" i="1"/>
  <c r="N93" i="1"/>
  <c r="J94" i="1"/>
  <c r="K94" i="1"/>
  <c r="M94" i="1"/>
  <c r="L94" i="1"/>
  <c r="N94" i="1"/>
  <c r="J95" i="1"/>
  <c r="K95" i="1"/>
  <c r="M95" i="1"/>
  <c r="L95" i="1"/>
  <c r="N95" i="1"/>
  <c r="J96" i="1"/>
  <c r="K96" i="1"/>
  <c r="M96" i="1"/>
  <c r="L96" i="1"/>
  <c r="N96" i="1"/>
  <c r="J97" i="1"/>
  <c r="K97" i="1"/>
  <c r="M97" i="1"/>
  <c r="L97" i="1"/>
  <c r="N97" i="1"/>
  <c r="J98" i="1"/>
  <c r="K98" i="1"/>
  <c r="M98" i="1"/>
  <c r="L98" i="1"/>
  <c r="N98" i="1"/>
  <c r="J99" i="1"/>
  <c r="K99" i="1"/>
  <c r="M99" i="1"/>
  <c r="L99" i="1"/>
  <c r="N99" i="1"/>
  <c r="K100" i="1"/>
  <c r="M100" i="1"/>
  <c r="J100" i="1"/>
  <c r="L100" i="1"/>
  <c r="N100" i="1"/>
  <c r="J101" i="1"/>
  <c r="K101" i="1"/>
  <c r="M101" i="1"/>
  <c r="L101" i="1"/>
  <c r="N101" i="1"/>
  <c r="K102" i="1"/>
  <c r="M102" i="1"/>
  <c r="J102" i="1"/>
  <c r="L102" i="1"/>
  <c r="N102" i="1"/>
  <c r="J103" i="1"/>
  <c r="K103" i="1"/>
  <c r="M103" i="1"/>
  <c r="L103" i="1"/>
  <c r="N103" i="1"/>
  <c r="J104" i="1"/>
  <c r="K104" i="1"/>
  <c r="M104" i="1"/>
  <c r="L104" i="1"/>
  <c r="N104" i="1"/>
  <c r="J105" i="1"/>
  <c r="K105" i="1"/>
  <c r="M105" i="1"/>
  <c r="L105" i="1"/>
  <c r="N105" i="1"/>
  <c r="J106" i="1"/>
  <c r="K106" i="1"/>
  <c r="M106" i="1"/>
  <c r="L106" i="1"/>
  <c r="N106" i="1"/>
  <c r="K107" i="1"/>
  <c r="M107" i="1"/>
  <c r="J107" i="1"/>
  <c r="L107" i="1"/>
  <c r="N107" i="1"/>
  <c r="K108" i="1"/>
  <c r="M108" i="1"/>
  <c r="J108" i="1"/>
  <c r="L108" i="1"/>
  <c r="N108" i="1"/>
  <c r="K109" i="1"/>
  <c r="M109" i="1"/>
  <c r="J109" i="1"/>
  <c r="L109" i="1"/>
  <c r="N109" i="1"/>
  <c r="J110" i="1"/>
  <c r="K110" i="1"/>
  <c r="M110" i="1"/>
  <c r="L110" i="1"/>
  <c r="N110" i="1"/>
  <c r="J111" i="1"/>
  <c r="K111" i="1"/>
  <c r="M111" i="1"/>
  <c r="L111" i="1"/>
  <c r="N111" i="1"/>
  <c r="K112" i="1"/>
  <c r="M112" i="1"/>
  <c r="J112" i="1"/>
  <c r="L112" i="1"/>
  <c r="N112" i="1"/>
  <c r="J113" i="1"/>
  <c r="K113" i="1"/>
  <c r="M113" i="1"/>
  <c r="L113" i="1"/>
  <c r="N113" i="1"/>
  <c r="J114" i="1"/>
  <c r="K114" i="1"/>
  <c r="M114" i="1"/>
  <c r="L114" i="1"/>
  <c r="N114" i="1"/>
  <c r="J115" i="1"/>
  <c r="K115" i="1"/>
  <c r="M115" i="1"/>
  <c r="L115" i="1"/>
  <c r="N115" i="1"/>
  <c r="J116" i="1"/>
  <c r="K116" i="1"/>
  <c r="M116" i="1"/>
  <c r="L116" i="1"/>
  <c r="N116" i="1"/>
  <c r="K117" i="1"/>
  <c r="M117" i="1"/>
  <c r="J117" i="1"/>
  <c r="L117" i="1"/>
  <c r="N117" i="1"/>
  <c r="J118" i="1"/>
  <c r="K118" i="1"/>
  <c r="M118" i="1"/>
  <c r="L118" i="1"/>
  <c r="N118" i="1"/>
  <c r="J119" i="1"/>
  <c r="K119" i="1"/>
  <c r="M119" i="1"/>
  <c r="L119" i="1"/>
  <c r="N119" i="1"/>
  <c r="K120" i="1"/>
  <c r="M120" i="1"/>
  <c r="J120" i="1"/>
  <c r="L120" i="1"/>
  <c r="N120" i="1"/>
  <c r="J121" i="1"/>
  <c r="K121" i="1"/>
  <c r="M121" i="1"/>
  <c r="L121" i="1"/>
  <c r="N121" i="1"/>
  <c r="J122" i="1"/>
  <c r="K122" i="1"/>
  <c r="M122" i="1"/>
  <c r="L122" i="1"/>
  <c r="N122" i="1"/>
  <c r="K123" i="1"/>
  <c r="M123" i="1"/>
  <c r="J123" i="1"/>
  <c r="L123" i="1"/>
  <c r="N123" i="1"/>
  <c r="K124" i="1"/>
  <c r="M124" i="1"/>
  <c r="J124" i="1"/>
  <c r="L124" i="1"/>
  <c r="N124" i="1"/>
  <c r="J125" i="1"/>
  <c r="K125" i="1"/>
  <c r="M125" i="1"/>
  <c r="L125" i="1"/>
  <c r="N125" i="1"/>
  <c r="K126" i="1"/>
  <c r="M126" i="1"/>
  <c r="J126" i="1"/>
  <c r="L126" i="1"/>
  <c r="N126" i="1"/>
  <c r="K3" i="1"/>
  <c r="L4" i="1"/>
  <c r="K6" i="1"/>
  <c r="L8" i="1"/>
  <c r="K10" i="1"/>
  <c r="L11" i="1"/>
  <c r="L12" i="1"/>
  <c r="K14" i="1"/>
  <c r="K15" i="1"/>
  <c r="L16" i="1"/>
  <c r="K18" i="1"/>
  <c r="K19" i="1"/>
  <c r="L20" i="1"/>
  <c r="K22" i="1"/>
  <c r="K23" i="1"/>
  <c r="L24" i="1"/>
  <c r="L25" i="1"/>
  <c r="L26" i="1"/>
  <c r="L28" i="1"/>
  <c r="K30" i="1"/>
  <c r="K31" i="1"/>
  <c r="J32" i="1"/>
  <c r="L32" i="1"/>
  <c r="N45" i="1"/>
  <c r="L7" i="1"/>
  <c r="K7" i="1"/>
  <c r="K32" i="1"/>
  <c r="M45" i="1"/>
  <c r="L30" i="1"/>
  <c r="K29" i="1"/>
  <c r="K28" i="1"/>
  <c r="K26" i="1"/>
  <c r="K25" i="1"/>
  <c r="K24" i="1"/>
  <c r="L22" i="1"/>
  <c r="K21" i="1"/>
  <c r="K20" i="1"/>
  <c r="L18" i="1"/>
  <c r="K17" i="1"/>
  <c r="K16" i="1"/>
  <c r="L14" i="1"/>
  <c r="L13" i="1"/>
  <c r="K12" i="1"/>
  <c r="L10" i="1"/>
  <c r="K9" i="1"/>
  <c r="K8" i="1"/>
  <c r="L6" i="1"/>
  <c r="L5" i="1"/>
  <c r="K4" i="1"/>
  <c r="L27" i="1"/>
  <c r="L17" i="1"/>
  <c r="N44" i="1"/>
  <c r="K27" i="1"/>
  <c r="M40" i="1"/>
  <c r="N40" i="1"/>
  <c r="N36" i="1"/>
  <c r="N34" i="1"/>
  <c r="N32" i="1"/>
  <c r="N28" i="1"/>
  <c r="M43" i="1"/>
  <c r="M42" i="1"/>
  <c r="M41" i="1"/>
  <c r="M33" i="1"/>
  <c r="M26" i="1"/>
  <c r="M25" i="1"/>
  <c r="M24" i="1"/>
  <c r="M23" i="1"/>
  <c r="M22" i="1"/>
  <c r="M21" i="1"/>
  <c r="M20" i="1"/>
  <c r="M19" i="1"/>
  <c r="M18" i="1"/>
  <c r="M17" i="1"/>
  <c r="N16" i="1"/>
  <c r="N43" i="1"/>
  <c r="N42" i="1"/>
  <c r="N41" i="1"/>
  <c r="N39" i="1"/>
  <c r="N38" i="1"/>
  <c r="N37" i="1"/>
  <c r="N35" i="1"/>
  <c r="N33" i="1"/>
  <c r="N31" i="1"/>
  <c r="N30" i="1"/>
  <c r="N29" i="1"/>
  <c r="N27" i="1"/>
  <c r="N26" i="1"/>
  <c r="N25" i="1"/>
  <c r="N24" i="1"/>
  <c r="N23" i="1"/>
  <c r="N22" i="1"/>
  <c r="N21" i="1"/>
  <c r="N20" i="1"/>
  <c r="N19" i="1"/>
  <c r="N18" i="1"/>
  <c r="N17" i="1"/>
  <c r="M16" i="1"/>
  <c r="O23" i="1"/>
  <c r="O22" i="1"/>
  <c r="M44" i="1"/>
  <c r="M29" i="1"/>
  <c r="M37" i="1"/>
  <c r="O16" i="1"/>
  <c r="O18" i="1"/>
  <c r="O20" i="1"/>
  <c r="O24" i="1"/>
  <c r="O17" i="1"/>
  <c r="O19" i="1"/>
  <c r="O21" i="1"/>
  <c r="M27" i="1"/>
  <c r="O27" i="1"/>
  <c r="M31" i="1"/>
  <c r="M35" i="1"/>
  <c r="M39" i="1"/>
  <c r="O31" i="1"/>
  <c r="M28" i="1"/>
  <c r="M30" i="1"/>
  <c r="O30" i="1"/>
  <c r="M32" i="1"/>
  <c r="M34" i="1"/>
  <c r="M36" i="1"/>
  <c r="M38" i="1"/>
  <c r="O32" i="1"/>
  <c r="O26" i="1"/>
  <c r="O25" i="1"/>
  <c r="O29" i="1"/>
  <c r="O28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6" i="1"/>
  <c r="O125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<sst xmlns="http://schemas.openxmlformats.org/spreadsheetml/2006/main" count="14" uniqueCount="14">
  <si>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</si>
  <si>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</si>
  <si>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</si>
  <si>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</si>
  <si>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</si>
  <si>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</si>
  <si>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</si>
  <si>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Typical Price</t>
  </si>
  <si>
    <t>TP * Volume</t>
  </si>
  <si>
    <t>Positive MF</t>
  </si>
  <si>
    <t>Negative MF</t>
  </si>
  <si>
    <t>14 Priod PMF</t>
  </si>
  <si>
    <t>14 Period NMF</t>
  </si>
  <si>
    <t>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</si>
</sst>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Sheet1!$O$2:$O$126</c:f>
              <c:numCache>
                <c:formatCode>General</c:formatCode>
                <c:ptCount val="125"/>
                <c:pt idx="14">
                  <c:v>72.03114490207666</c:v>
                </c:pt>
                <c:pt idx="15">
                  <c:v>76.83617726482608</c:v>
                </c:pt>
                <c:pt idx="16">
                  <c:v>81.98781061695515</c:v>
                </c:pt>
                <c:pt idx="17">
                  <c:v>76.56875270131075</c:v>
                </c:pt>
                <c:pt idx="18">
                  <c:v>82.11741790774198</c:v>
                </c:pt>
                <c:pt idx="19">
                  <c:v>76.71934210327109</c:v>
                </c:pt>
                <c:pt idx="20">
                  <c:v>74.74740291654748</c:v>
                </c:pt>
                <c:pt idx="21">
                  <c:v>68.35161999677957</c:v>
                </c:pt>
                <c:pt idx="22">
                  <c:v>67.17486085135481</c:v>
                </c:pt>
                <c:pt idx="23">
                  <c:v>66.29987028332823</c:v>
                </c:pt>
                <c:pt idx="24">
                  <c:v>58.77130046768612</c:v>
                </c:pt>
                <c:pt idx="25">
                  <c:v>49.77489837604255</c:v>
                </c:pt>
                <c:pt idx="26">
                  <c:v>50.28628895700823</c:v>
                </c:pt>
                <c:pt idx="27">
                  <c:v>58.18765702887382</c:v>
                </c:pt>
                <c:pt idx="28">
                  <c:v>59.13621357397694</c:v>
                </c:pt>
                <c:pt idx="29">
                  <c:v>52.5983831545497</c:v>
                </c:pt>
                <c:pt idx="30">
                  <c:v>45.79213670297204</c:v>
                </c:pt>
                <c:pt idx="31">
                  <c:v>45.32369479426869</c:v>
                </c:pt>
                <c:pt idx="32">
                  <c:v>37.79459353299177</c:v>
                </c:pt>
                <c:pt idx="33">
                  <c:v>46.03740648075393</c:v>
                </c:pt>
                <c:pt idx="34">
                  <c:v>47.29720342830421</c:v>
                </c:pt>
                <c:pt idx="35">
                  <c:v>54.3661200996964</c:v>
                </c:pt>
                <c:pt idx="36">
                  <c:v>55.13794837833257</c:v>
                </c:pt>
                <c:pt idx="37">
                  <c:v>57.45704638466556</c:v>
                </c:pt>
                <c:pt idx="38">
                  <c:v>63.02007715141788</c:v>
                </c:pt>
                <c:pt idx="39">
                  <c:v>62.04482188759377</c:v>
                </c:pt>
                <c:pt idx="40">
                  <c:v>69.5112052864771</c:v>
                </c:pt>
                <c:pt idx="41">
                  <c:v>71.67682015904904</c:v>
                </c:pt>
                <c:pt idx="42">
                  <c:v>62.51833919522919</c:v>
                </c:pt>
                <c:pt idx="43">
                  <c:v>58.91746829899884</c:v>
                </c:pt>
                <c:pt idx="44">
                  <c:v>55.14812053482686</c:v>
                </c:pt>
                <c:pt idx="45">
                  <c:v>60.52157053328798</c:v>
                </c:pt>
                <c:pt idx="46">
                  <c:v>64.97804942006223</c:v>
                </c:pt>
                <c:pt idx="47">
                  <c:v>64.49856086938957</c:v>
                </c:pt>
                <c:pt idx="48">
                  <c:v>64.27090806044237</c:v>
                </c:pt>
                <c:pt idx="49">
                  <c:v>63.76177268241231</c:v>
                </c:pt>
                <c:pt idx="50">
                  <c:v>63.84919523653755</c:v>
                </c:pt>
                <c:pt idx="51">
                  <c:v>62.33964941563166</c:v>
                </c:pt>
                <c:pt idx="52">
                  <c:v>61.76414173492478</c:v>
                </c:pt>
                <c:pt idx="53">
                  <c:v>68.59859392345697</c:v>
                </c:pt>
                <c:pt idx="54">
                  <c:v>69.10694604630375</c:v>
                </c:pt>
                <c:pt idx="55">
                  <c:v>61.36178774065076</c:v>
                </c:pt>
                <c:pt idx="56">
                  <c:v>64.69323205734909</c:v>
                </c:pt>
                <c:pt idx="57">
                  <c:v>67.21820869766091</c:v>
                </c:pt>
                <c:pt idx="58">
                  <c:v>78.58758209093204</c:v>
                </c:pt>
                <c:pt idx="59">
                  <c:v>78.42703985621255</c:v>
                </c:pt>
                <c:pt idx="60">
                  <c:v>79.04372934650647</c:v>
                </c:pt>
                <c:pt idx="61">
                  <c:v>79.18634290993481</c:v>
                </c:pt>
                <c:pt idx="62">
                  <c:v>78.76320087413374</c:v>
                </c:pt>
                <c:pt idx="63">
                  <c:v>78.89610126176933</c:v>
                </c:pt>
                <c:pt idx="64">
                  <c:v>78.60702499458288</c:v>
                </c:pt>
                <c:pt idx="65">
                  <c:v>72.81200768343183</c:v>
                </c:pt>
                <c:pt idx="66">
                  <c:v>67.09627448251373</c:v>
                </c:pt>
                <c:pt idx="67">
                  <c:v>66.79335395126102</c:v>
                </c:pt>
                <c:pt idx="68">
                  <c:v>53.97502567276635</c:v>
                </c:pt>
                <c:pt idx="69">
                  <c:v>65.2577037948154</c:v>
                </c:pt>
                <c:pt idx="70">
                  <c:v>63.1588741136102</c:v>
                </c:pt>
                <c:pt idx="71">
                  <c:v>69.68878083869899</c:v>
                </c:pt>
                <c:pt idx="72">
                  <c:v>62.64129703942201</c:v>
                </c:pt>
                <c:pt idx="73">
                  <c:v>54.486238858426</c:v>
                </c:pt>
                <c:pt idx="74">
                  <c:v>47.82850203868546</c:v>
                </c:pt>
                <c:pt idx="75">
                  <c:v>40.9434543553943</c:v>
                </c:pt>
                <c:pt idx="76">
                  <c:v>34.65286188831368</c:v>
                </c:pt>
                <c:pt idx="77">
                  <c:v>27.50005563029721</c:v>
                </c:pt>
                <c:pt idx="78">
                  <c:v>29.86216996053813</c:v>
                </c:pt>
                <c:pt idx="79">
                  <c:v>34.5247628863701</c:v>
                </c:pt>
                <c:pt idx="80">
                  <c:v>39.81573058372418</c:v>
                </c:pt>
                <c:pt idx="81">
                  <c:v>34.82156427171047</c:v>
                </c:pt>
                <c:pt idx="82">
                  <c:v>35.60896984646278</c:v>
                </c:pt>
                <c:pt idx="83">
                  <c:v>29.80476845149577</c:v>
                </c:pt>
                <c:pt idx="84">
                  <c:v>30.20968645374681</c:v>
                </c:pt>
                <c:pt idx="85">
                  <c:v>24.85325785217061</c:v>
                </c:pt>
                <c:pt idx="86">
                  <c:v>30.15121749094759</c:v>
                </c:pt>
                <c:pt idx="87">
                  <c:v>31.13107415414542</c:v>
                </c:pt>
                <c:pt idx="88">
                  <c:v>31.23552981904177</c:v>
                </c:pt>
                <c:pt idx="89">
                  <c:v>36.81273521966641</c:v>
                </c:pt>
                <c:pt idx="90">
                  <c:v>38.30129468096867</c:v>
                </c:pt>
                <c:pt idx="91">
                  <c:v>40.08445295297498</c:v>
                </c:pt>
                <c:pt idx="92">
                  <c:v>39.0358390425221</c:v>
                </c:pt>
                <c:pt idx="93">
                  <c:v>39.36017405097982</c:v>
                </c:pt>
                <c:pt idx="94">
                  <c:v>37.64257063059368</c:v>
                </c:pt>
                <c:pt idx="95">
                  <c:v>45.57217625687907</c:v>
                </c:pt>
                <c:pt idx="96">
                  <c:v>53.73086734261653</c:v>
                </c:pt>
                <c:pt idx="97">
                  <c:v>53.70459388464525</c:v>
                </c:pt>
                <c:pt idx="98">
                  <c:v>55.14772521756851</c:v>
                </c:pt>
                <c:pt idx="99">
                  <c:v>63.14194009201076</c:v>
                </c:pt>
                <c:pt idx="100">
                  <c:v>57.4996779748598</c:v>
                </c:pt>
                <c:pt idx="101">
                  <c:v>63.67900731299924</c:v>
                </c:pt>
                <c:pt idx="102">
                  <c:v>71.42027973312514</c:v>
                </c:pt>
                <c:pt idx="103">
                  <c:v>71.59677036099487</c:v>
                </c:pt>
                <c:pt idx="104">
                  <c:v>78.5844204451393</c:v>
                </c:pt>
                <c:pt idx="105">
                  <c:v>75.72207573736367</c:v>
                </c:pt>
                <c:pt idx="106">
                  <c:v>69.6113326279836</c:v>
                </c:pt>
                <c:pt idx="107">
                  <c:v>62.6826073598198</c:v>
                </c:pt>
                <c:pt idx="108">
                  <c:v>63.26908317674167</c:v>
                </c:pt>
                <c:pt idx="109">
                  <c:v>62.35183242007284</c:v>
                </c:pt>
                <c:pt idx="110">
                  <c:v>53.64437148834367</c:v>
                </c:pt>
                <c:pt idx="111">
                  <c:v>53.83841985966571</c:v>
                </c:pt>
                <c:pt idx="112">
                  <c:v>59.11609533476457</c:v>
                </c:pt>
                <c:pt idx="113">
                  <c:v>57.90338070779461</c:v>
                </c:pt>
                <c:pt idx="114">
                  <c:v>63.4651731644421</c:v>
                </c:pt>
                <c:pt idx="115">
                  <c:v>57.06315271736066</c:v>
                </c:pt>
                <c:pt idx="116">
                  <c:v>56.3199792529513</c:v>
                </c:pt>
                <c:pt idx="117">
                  <c:v>55.94231506193862</c:v>
                </c:pt>
                <c:pt idx="118">
                  <c:v>49.46900836806804</c:v>
                </c:pt>
                <c:pt idx="119">
                  <c:v>60.59243510594193</c:v>
                </c:pt>
                <c:pt idx="120">
                  <c:v>66.69351284722832</c:v>
                </c:pt>
                <c:pt idx="121">
                  <c:v>67.4925739856885</c:v>
                </c:pt>
                <c:pt idx="122">
                  <c:v>60.94258935534779</c:v>
                </c:pt>
                <c:pt idx="123">
                  <c:v>60.67641295386062</c:v>
                </c:pt>
                <c:pt idx="124">
                  <c:v>62.84852307411078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2B-40E4-8434-B5C11FA7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98720"/>
        <c:axId val="1606252064"/>
      </c:lineChart>
      <c:catAx>
        <c:axId val="143869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52064"/>
        <c:crosses val="autoZero"/>
        <c:auto val="1"/>
        <c:lblAlgn val="ctr"/>
        <c:lblOffset val="100"/>
        <c:noMultiLvlLbl val="0"/>
      </c:catAx>
      <c:valAx>
        <c:axId val="16062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20</xdr:row>
      <xdr:rowOff>76200</xdr:rowOff>
    </xdr:from>
    <xdr:to>
      <xdr:col>11</xdr:col>
      <xdr:colOff>101600</xdr:colOff>
      <xdr:row>37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O16" sqref="O16"/>
    </sheetView>
  </sheetViews>
  <sheetFormatPr baseColWidth="10" defaultColWidth="8.83203125" defaultRowHeight="15" x14ac:dyDescent="0.2"/>
  <cols>
    <col min="9" max="9" width="15.5" customWidth="1"/>
    <col min="10" max="10" width="15.33203125" customWidth="1"/>
    <col min="11" max="12" width="12" customWidth="1"/>
    <col min="13" max="13" width="13.5" customWidth="1"/>
    <col min="14" max="14" width="14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  <c r="I2">
        <f>AVERAGE(C2:E2)</f>
        <v>154.21666466666667</v>
      </c>
      <c r="J2">
        <f>I2*G2</f>
        <v>4687261305.8786669</v>
      </c>
    </row>
    <row r="3" spans="1:15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I3">
        <f t="shared" ref="I3:I66" si="0">AVERAGE(C3:E3)</f>
        <v>153.58666466666668</v>
      </c>
      <c r="J3">
        <f t="shared" ref="J3:J66" si="1">I3*G3</f>
        <v>3552551705.7388</v>
      </c>
      <c r="K3">
        <f>IF(I3&gt;I2,J3,0)</f>
        <v>0</v>
      </c>
      <c r="L3">
        <f>IF(I3&lt;I2,J3,0)</f>
        <v>3552551705.7388</v>
      </c>
    </row>
    <row r="4" spans="1:15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I4">
        <f t="shared" si="0"/>
        <v>152.97333266666666</v>
      </c>
      <c r="J4">
        <f t="shared" si="1"/>
        <v>3891871043.039</v>
      </c>
      <c r="K4">
        <f t="shared" ref="K4:K67" si="2">IF(I4&gt;I3,J4,0)</f>
        <v>0</v>
      </c>
      <c r="L4">
        <f t="shared" ref="L4:L67" si="3">IF(I4&lt;I3,J4,0)</f>
        <v>3891871043.039</v>
      </c>
    </row>
    <row r="5" spans="1:15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I5">
        <f t="shared" si="0"/>
        <v>156.73666900000001</v>
      </c>
      <c r="J5">
        <f t="shared" si="1"/>
        <v>5256242563.2495003</v>
      </c>
      <c r="K5">
        <f>IF(I5&gt;I4,J5,0)</f>
        <v>5256242563.2495003</v>
      </c>
      <c r="L5">
        <f t="shared" si="3"/>
        <v>0</v>
      </c>
    </row>
    <row r="6" spans="1:15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I6">
        <f t="shared" si="0"/>
        <v>155.430003</v>
      </c>
      <c r="J6">
        <f t="shared" si="1"/>
        <v>4071038181.5763001</v>
      </c>
      <c r="K6">
        <f t="shared" si="2"/>
        <v>0</v>
      </c>
      <c r="L6">
        <f t="shared" si="3"/>
        <v>4071038181.5763001</v>
      </c>
    </row>
    <row r="7" spans="1:15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I7">
        <f t="shared" si="0"/>
        <v>155.63999966666665</v>
      </c>
      <c r="J7">
        <f t="shared" si="1"/>
        <v>6472631794.137599</v>
      </c>
      <c r="K7">
        <f t="shared" si="2"/>
        <v>6472631794.137599</v>
      </c>
      <c r="L7">
        <f t="shared" si="3"/>
        <v>0</v>
      </c>
    </row>
    <row r="8" spans="1:15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I8">
        <f t="shared" si="0"/>
        <v>163.87666333333334</v>
      </c>
      <c r="J8">
        <f t="shared" si="1"/>
        <v>10014470120.967333</v>
      </c>
      <c r="K8">
        <f t="shared" si="2"/>
        <v>10014470120.967333</v>
      </c>
      <c r="L8">
        <f t="shared" si="3"/>
        <v>0</v>
      </c>
    </row>
    <row r="9" spans="1:15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I9">
        <f t="shared" si="0"/>
        <v>166.66666666666666</v>
      </c>
      <c r="J9">
        <f t="shared" si="1"/>
        <v>6789933333.333333</v>
      </c>
      <c r="K9">
        <f t="shared" si="2"/>
        <v>6789933333.333333</v>
      </c>
      <c r="L9">
        <f t="shared" si="3"/>
        <v>0</v>
      </c>
    </row>
    <row r="10" spans="1:15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I10">
        <f t="shared" si="0"/>
        <v>167.14333099999999</v>
      </c>
      <c r="J10">
        <f t="shared" si="1"/>
        <v>5460255051.4411001</v>
      </c>
      <c r="K10">
        <f t="shared" si="2"/>
        <v>5460255051.4411001</v>
      </c>
      <c r="L10">
        <f t="shared" si="3"/>
        <v>0</v>
      </c>
    </row>
    <row r="11" spans="1:15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I11">
        <f t="shared" si="0"/>
        <v>170.06333433333333</v>
      </c>
      <c r="J11">
        <f t="shared" si="1"/>
        <v>5356229746.4954996</v>
      </c>
      <c r="K11">
        <f t="shared" si="2"/>
        <v>5356229746.4954996</v>
      </c>
      <c r="L11">
        <f t="shared" si="3"/>
        <v>0</v>
      </c>
    </row>
    <row r="12" spans="1:15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I12">
        <f t="shared" si="0"/>
        <v>173.87000033333334</v>
      </c>
      <c r="J12">
        <f t="shared" si="1"/>
        <v>6276985204.0338669</v>
      </c>
      <c r="K12">
        <f t="shared" si="2"/>
        <v>6276985204.0338669</v>
      </c>
      <c r="L12">
        <f t="shared" si="3"/>
        <v>0</v>
      </c>
    </row>
    <row r="13" spans="1:15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I13">
        <f t="shared" si="0"/>
        <v>174.22000600000001</v>
      </c>
      <c r="J13">
        <f t="shared" si="1"/>
        <v>4919903281.4376001</v>
      </c>
      <c r="K13">
        <f t="shared" si="2"/>
        <v>4919903281.4376001</v>
      </c>
      <c r="L13">
        <f t="shared" si="3"/>
        <v>0</v>
      </c>
    </row>
    <row r="14" spans="1:15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I14">
        <f t="shared" si="0"/>
        <v>171.74</v>
      </c>
      <c r="J14">
        <f t="shared" si="1"/>
        <v>5451319558</v>
      </c>
      <c r="K14">
        <f t="shared" si="2"/>
        <v>0</v>
      </c>
      <c r="L14">
        <f t="shared" si="3"/>
        <v>5451319558</v>
      </c>
    </row>
    <row r="15" spans="1:15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I15">
        <f t="shared" si="0"/>
        <v>169.83000200000001</v>
      </c>
      <c r="J15">
        <f t="shared" si="1"/>
        <v>4045350647.6400003</v>
      </c>
      <c r="K15">
        <f t="shared" si="2"/>
        <v>0</v>
      </c>
      <c r="L15">
        <f t="shared" si="3"/>
        <v>4045350647.6400003</v>
      </c>
    </row>
    <row r="16" spans="1:15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I16">
        <f t="shared" si="0"/>
        <v>169.96333333333334</v>
      </c>
      <c r="J16">
        <f t="shared" si="1"/>
        <v>3568108242</v>
      </c>
      <c r="K16">
        <f t="shared" si="2"/>
        <v>3568108242</v>
      </c>
      <c r="L16">
        <f t="shared" si="3"/>
        <v>0</v>
      </c>
      <c r="M16">
        <f>SUM(K3:K16)</f>
        <v>54114759337.095833</v>
      </c>
      <c r="N16">
        <f>SUM(L3:L16)</f>
        <v>21012131135.994099</v>
      </c>
      <c r="O16">
        <f>100-100/(1+M16/N16)</f>
        <v>72.031144902076662</v>
      </c>
    </row>
    <row r="17" spans="1:15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I17">
        <f t="shared" si="0"/>
        <v>170.52999866666667</v>
      </c>
      <c r="J17">
        <f t="shared" si="1"/>
        <v>3800005225.2886667</v>
      </c>
      <c r="K17">
        <f t="shared" si="2"/>
        <v>3800005225.2886667</v>
      </c>
      <c r="L17">
        <f t="shared" si="3"/>
        <v>0</v>
      </c>
      <c r="M17">
        <f t="shared" ref="M17:N17" si="4">SUM(K4:K17)</f>
        <v>57914764562.384499</v>
      </c>
      <c r="N17">
        <f t="shared" si="4"/>
        <v>17459579430.255299</v>
      </c>
      <c r="O17">
        <f t="shared" ref="O17:O80" si="5">100-100/(1+M17/N17)</f>
        <v>76.836177264826077</v>
      </c>
    </row>
    <row r="18" spans="1:15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I18">
        <f t="shared" si="0"/>
        <v>170.85999566666666</v>
      </c>
      <c r="J18">
        <f t="shared" si="1"/>
        <v>3842675474.5424666</v>
      </c>
      <c r="K18">
        <f t="shared" si="2"/>
        <v>3842675474.5424666</v>
      </c>
      <c r="L18">
        <f t="shared" si="3"/>
        <v>0</v>
      </c>
      <c r="M18">
        <f t="shared" ref="M18:N18" si="6">SUM(K5:K18)</f>
        <v>61757440036.926964</v>
      </c>
      <c r="N18">
        <f t="shared" si="6"/>
        <v>13567708387.216301</v>
      </c>
      <c r="O18">
        <f t="shared" si="5"/>
        <v>81.987810616955159</v>
      </c>
    </row>
    <row r="19" spans="1:15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I19">
        <f t="shared" si="0"/>
        <v>170.48000099999999</v>
      </c>
      <c r="J19">
        <f t="shared" si="1"/>
        <v>3722550157.8356996</v>
      </c>
      <c r="K19">
        <f t="shared" si="2"/>
        <v>0</v>
      </c>
      <c r="L19">
        <f t="shared" si="3"/>
        <v>3722550157.8356996</v>
      </c>
      <c r="M19">
        <f t="shared" ref="M19:N19" si="7">SUM(K6:K19)</f>
        <v>56501197473.67746</v>
      </c>
      <c r="N19">
        <f t="shared" si="7"/>
        <v>17290258545.052002</v>
      </c>
      <c r="O19">
        <f t="shared" si="5"/>
        <v>76.568752701310757</v>
      </c>
    </row>
    <row r="20" spans="1:15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I20">
        <f t="shared" si="0"/>
        <v>170.62333166666667</v>
      </c>
      <c r="J20">
        <f t="shared" si="1"/>
        <v>4201906664.2886667</v>
      </c>
      <c r="K20">
        <f t="shared" si="2"/>
        <v>4201906664.2886667</v>
      </c>
      <c r="L20">
        <f t="shared" si="3"/>
        <v>0</v>
      </c>
      <c r="M20">
        <f t="shared" ref="M20:N20" si="8">SUM(K7:K20)</f>
        <v>60703104137.966125</v>
      </c>
      <c r="N20">
        <f t="shared" si="8"/>
        <v>13219220363.475698</v>
      </c>
      <c r="O20">
        <f>100-100/(1+M20/N20)</f>
        <v>82.117417907741981</v>
      </c>
    </row>
    <row r="21" spans="1:15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I21">
        <f t="shared" si="0"/>
        <v>170.62</v>
      </c>
      <c r="J21">
        <f t="shared" si="1"/>
        <v>3237139136</v>
      </c>
      <c r="K21">
        <f t="shared" si="2"/>
        <v>0</v>
      </c>
      <c r="L21">
        <f t="shared" si="3"/>
        <v>3237139136</v>
      </c>
      <c r="M21">
        <f t="shared" ref="M21:N21" si="9">SUM(K8:K21)</f>
        <v>54230472343.828529</v>
      </c>
      <c r="N21">
        <f t="shared" si="9"/>
        <v>16456359499.475698</v>
      </c>
      <c r="O21">
        <f t="shared" si="5"/>
        <v>76.719342103271089</v>
      </c>
    </row>
    <row r="22" spans="1:15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I22">
        <f t="shared" si="0"/>
        <v>172.113337</v>
      </c>
      <c r="J22">
        <f t="shared" si="1"/>
        <v>4494636527.7528</v>
      </c>
      <c r="K22">
        <f t="shared" si="2"/>
        <v>4494636527.7528</v>
      </c>
      <c r="L22">
        <f t="shared" si="3"/>
        <v>0</v>
      </c>
      <c r="M22">
        <f t="shared" ref="M22:N22" si="10">SUM(K9:K22)</f>
        <v>48710638750.613998</v>
      </c>
      <c r="N22">
        <f t="shared" si="10"/>
        <v>16456359499.475698</v>
      </c>
      <c r="O22">
        <f t="shared" si="5"/>
        <v>74.747402916547486</v>
      </c>
    </row>
    <row r="23" spans="1:15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I23">
        <f t="shared" si="0"/>
        <v>171.24333200000001</v>
      </c>
      <c r="J23">
        <f t="shared" si="1"/>
        <v>2953896104.0004001</v>
      </c>
      <c r="K23">
        <f t="shared" si="2"/>
        <v>0</v>
      </c>
      <c r="L23">
        <f t="shared" si="3"/>
        <v>2953896104.0004001</v>
      </c>
      <c r="M23">
        <f t="shared" ref="M23:N23" si="11">SUM(K10:K23)</f>
        <v>41920705417.280663</v>
      </c>
      <c r="N23">
        <f t="shared" si="11"/>
        <v>19410255603.476097</v>
      </c>
      <c r="O23">
        <f t="shared" si="5"/>
        <v>68.351619996779576</v>
      </c>
    </row>
    <row r="24" spans="1:15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I24">
        <f t="shared" si="0"/>
        <v>172.45000200000001</v>
      </c>
      <c r="J24">
        <f t="shared" si="1"/>
        <v>3261581377.8264003</v>
      </c>
      <c r="K24">
        <f t="shared" si="2"/>
        <v>3261581377.8264003</v>
      </c>
      <c r="L24">
        <f t="shared" si="3"/>
        <v>0</v>
      </c>
      <c r="M24">
        <f t="shared" ref="M24:N24" si="12">SUM(K11:K24)</f>
        <v>39722031743.665962</v>
      </c>
      <c r="N24">
        <f t="shared" si="12"/>
        <v>19410255603.476097</v>
      </c>
      <c r="O24">
        <f t="shared" si="5"/>
        <v>67.174860851354808</v>
      </c>
    </row>
    <row r="25" spans="1:15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I25">
        <f t="shared" si="0"/>
        <v>174.68332933333332</v>
      </c>
      <c r="J25">
        <f t="shared" si="1"/>
        <v>3820918335.8397331</v>
      </c>
      <c r="K25">
        <f t="shared" si="2"/>
        <v>3820918335.8397331</v>
      </c>
      <c r="L25">
        <f t="shared" si="3"/>
        <v>0</v>
      </c>
      <c r="M25">
        <f t="shared" ref="M25:N25" si="13">SUM(K12:K25)</f>
        <v>38186720333.010193</v>
      </c>
      <c r="N25">
        <f t="shared" si="13"/>
        <v>19410255603.476097</v>
      </c>
      <c r="O25">
        <f t="shared" si="5"/>
        <v>66.299870283328232</v>
      </c>
    </row>
    <row r="26" spans="1:15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I26">
        <f t="shared" si="0"/>
        <v>174.26666766666668</v>
      </c>
      <c r="J26">
        <f t="shared" si="1"/>
        <v>2974766870.4035335</v>
      </c>
      <c r="K26">
        <f t="shared" si="2"/>
        <v>0</v>
      </c>
      <c r="L26">
        <f t="shared" si="3"/>
        <v>2974766870.4035335</v>
      </c>
      <c r="M26">
        <f t="shared" ref="M26:N26" si="14">SUM(K13:K26)</f>
        <v>31909735128.976334</v>
      </c>
      <c r="N26">
        <f t="shared" si="14"/>
        <v>22385022473.879631</v>
      </c>
      <c r="O26">
        <f t="shared" si="5"/>
        <v>58.771300467686117</v>
      </c>
    </row>
    <row r="27" spans="1:15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I27">
        <f t="shared" si="0"/>
        <v>174.19999700000002</v>
      </c>
      <c r="J27">
        <f t="shared" si="1"/>
        <v>4848926596.4938011</v>
      </c>
      <c r="K27">
        <f t="shared" si="2"/>
        <v>0</v>
      </c>
      <c r="L27">
        <f t="shared" si="3"/>
        <v>4848926596.4938011</v>
      </c>
      <c r="M27">
        <f t="shared" ref="M27:N27" si="15">SUM(K14:K27)</f>
        <v>26989831847.538734</v>
      </c>
      <c r="N27">
        <f t="shared" si="15"/>
        <v>27233949070.373432</v>
      </c>
      <c r="O27">
        <f t="shared" si="5"/>
        <v>49.77489837604255</v>
      </c>
    </row>
    <row r="28" spans="1:15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I28">
        <f t="shared" si="0"/>
        <v>173.65999866666667</v>
      </c>
      <c r="J28">
        <f t="shared" si="1"/>
        <v>4899886326.379467</v>
      </c>
      <c r="K28">
        <f t="shared" si="2"/>
        <v>0</v>
      </c>
      <c r="L28">
        <f t="shared" si="3"/>
        <v>4899886326.379467</v>
      </c>
      <c r="M28">
        <f t="shared" ref="M28:N28" si="16">SUM(K15:K28)</f>
        <v>26989831847.538734</v>
      </c>
      <c r="N28">
        <f t="shared" si="16"/>
        <v>26682515838.752903</v>
      </c>
      <c r="O28">
        <f t="shared" si="5"/>
        <v>50.286288957008232</v>
      </c>
    </row>
    <row r="29" spans="1:15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I29">
        <f t="shared" si="0"/>
        <v>174.33666466666668</v>
      </c>
      <c r="J29">
        <f t="shared" si="1"/>
        <v>4512913768.8942671</v>
      </c>
      <c r="K29">
        <f t="shared" si="2"/>
        <v>4512913768.8942671</v>
      </c>
      <c r="L29">
        <f t="shared" si="3"/>
        <v>0</v>
      </c>
      <c r="M29">
        <f t="shared" ref="M29:N29" si="17">SUM(K16:K29)</f>
        <v>31502745616.433002</v>
      </c>
      <c r="N29">
        <f t="shared" si="17"/>
        <v>22637165191.112904</v>
      </c>
      <c r="O29">
        <f t="shared" si="5"/>
        <v>58.187657028873822</v>
      </c>
    </row>
    <row r="30" spans="1:15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I30">
        <f t="shared" si="0"/>
        <v>175.85666900000001</v>
      </c>
      <c r="J30">
        <f t="shared" si="1"/>
        <v>4824838742.0178003</v>
      </c>
      <c r="K30">
        <f t="shared" si="2"/>
        <v>4824838742.0178003</v>
      </c>
      <c r="L30">
        <f t="shared" si="3"/>
        <v>0</v>
      </c>
      <c r="M30">
        <f t="shared" ref="M30:N30" si="18">SUM(K17:K30)</f>
        <v>32759476116.450802</v>
      </c>
      <c r="N30">
        <f t="shared" si="18"/>
        <v>22637165191.112904</v>
      </c>
      <c r="O30">
        <f t="shared" si="5"/>
        <v>59.136213573976939</v>
      </c>
    </row>
    <row r="31" spans="1:15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I31">
        <f t="shared" si="0"/>
        <v>175.35666399999999</v>
      </c>
      <c r="J31">
        <f t="shared" si="1"/>
        <v>3461084620.0335999</v>
      </c>
      <c r="K31">
        <f t="shared" si="2"/>
        <v>0</v>
      </c>
      <c r="L31">
        <f t="shared" si="3"/>
        <v>3461084620.0335999</v>
      </c>
      <c r="M31">
        <f t="shared" ref="M31:N31" si="19">SUM(K18:K31)</f>
        <v>28959470891.162136</v>
      </c>
      <c r="N31">
        <f t="shared" si="19"/>
        <v>26098249811.146503</v>
      </c>
      <c r="O31">
        <f t="shared" si="5"/>
        <v>52.598383154549708</v>
      </c>
    </row>
    <row r="32" spans="1:15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I32">
        <f t="shared" si="0"/>
        <v>174.65000366666666</v>
      </c>
      <c r="J32">
        <f t="shared" si="1"/>
        <v>3634536436.3048</v>
      </c>
      <c r="K32">
        <f t="shared" si="2"/>
        <v>0</v>
      </c>
      <c r="L32">
        <f t="shared" si="3"/>
        <v>3634536436.3048</v>
      </c>
      <c r="M32">
        <f t="shared" ref="M32:N32" si="20">SUM(K19:K32)</f>
        <v>25116795416.619667</v>
      </c>
      <c r="N32">
        <f t="shared" si="20"/>
        <v>29732786247.451302</v>
      </c>
      <c r="O32">
        <f t="shared" si="5"/>
        <v>45.792136702972044</v>
      </c>
    </row>
    <row r="33" spans="1:15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I33">
        <f t="shared" si="0"/>
        <v>172.98666866666667</v>
      </c>
      <c r="J33">
        <f t="shared" si="1"/>
        <v>4289446630.9261336</v>
      </c>
      <c r="K33">
        <f t="shared" si="2"/>
        <v>0</v>
      </c>
      <c r="L33">
        <f t="shared" si="3"/>
        <v>4289446630.9261336</v>
      </c>
      <c r="M33">
        <f t="shared" ref="M33:N33" si="21">SUM(K20:K33)</f>
        <v>25116795416.619667</v>
      </c>
      <c r="N33">
        <f t="shared" si="21"/>
        <v>30299682720.541733</v>
      </c>
      <c r="O33">
        <f t="shared" si="5"/>
        <v>45.32369479426869</v>
      </c>
    </row>
    <row r="34" spans="1:15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I34">
        <f t="shared" si="0"/>
        <v>171.82667033333334</v>
      </c>
      <c r="J34">
        <f t="shared" si="1"/>
        <v>4123736991.9978004</v>
      </c>
      <c r="K34">
        <f t="shared" si="2"/>
        <v>0</v>
      </c>
      <c r="L34">
        <f t="shared" si="3"/>
        <v>4123736991.9978004</v>
      </c>
      <c r="M34">
        <f t="shared" ref="M34:N34" si="22">SUM(K21:K34)</f>
        <v>20914888752.331001</v>
      </c>
      <c r="N34">
        <f t="shared" si="22"/>
        <v>34423419712.539536</v>
      </c>
      <c r="O34">
        <f t="shared" si="5"/>
        <v>37.794593532991776</v>
      </c>
    </row>
    <row r="35" spans="1:15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I35">
        <f t="shared" si="0"/>
        <v>177.78999833333333</v>
      </c>
      <c r="J35">
        <f t="shared" si="1"/>
        <v>5691235636.6483335</v>
      </c>
      <c r="K35">
        <f t="shared" si="2"/>
        <v>5691235636.6483335</v>
      </c>
      <c r="L35">
        <f t="shared" si="3"/>
        <v>0</v>
      </c>
      <c r="M35">
        <f t="shared" ref="M35:N35" si="23">SUM(K22:K35)</f>
        <v>26606124388.979336</v>
      </c>
      <c r="N35">
        <f t="shared" si="23"/>
        <v>31186280576.539532</v>
      </c>
      <c r="O35">
        <f t="shared" si="5"/>
        <v>46.03740648075393</v>
      </c>
    </row>
    <row r="36" spans="1:15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I36">
        <f t="shared" si="0"/>
        <v>180.98333233333332</v>
      </c>
      <c r="J36">
        <f t="shared" si="1"/>
        <v>5876094440.8657331</v>
      </c>
      <c r="K36">
        <f t="shared" si="2"/>
        <v>5876094440.8657331</v>
      </c>
      <c r="L36">
        <f t="shared" si="3"/>
        <v>0</v>
      </c>
      <c r="M36">
        <f t="shared" ref="M36:N36" si="24">SUM(K23:K36)</f>
        <v>27987582302.09227</v>
      </c>
      <c r="N36">
        <f t="shared" si="24"/>
        <v>31186280576.539532</v>
      </c>
      <c r="O36">
        <f t="shared" si="5"/>
        <v>47.297203428304208</v>
      </c>
    </row>
    <row r="37" spans="1:15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I37">
        <f t="shared" si="0"/>
        <v>181.97666933333335</v>
      </c>
      <c r="J37">
        <f t="shared" si="1"/>
        <v>5647190991.0866671</v>
      </c>
      <c r="K37">
        <f t="shared" si="2"/>
        <v>5647190991.0866671</v>
      </c>
      <c r="L37">
        <f t="shared" si="3"/>
        <v>0</v>
      </c>
      <c r="M37">
        <f t="shared" ref="M37:N37" si="25">SUM(K24:K37)</f>
        <v>33634773293.178936</v>
      </c>
      <c r="N37">
        <f t="shared" si="25"/>
        <v>28232384472.539135</v>
      </c>
      <c r="O37">
        <f t="shared" si="5"/>
        <v>54.366120099696403</v>
      </c>
    </row>
    <row r="38" spans="1:15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I38">
        <f t="shared" si="0"/>
        <v>183.46333333333334</v>
      </c>
      <c r="J38">
        <f t="shared" si="1"/>
        <v>4325973668.333333</v>
      </c>
      <c r="K38">
        <f t="shared" si="2"/>
        <v>4325973668.333333</v>
      </c>
      <c r="L38">
        <f t="shared" si="3"/>
        <v>0</v>
      </c>
      <c r="M38">
        <f t="shared" ref="M38:N38" si="26">SUM(K25:K38)</f>
        <v>34699165583.685867</v>
      </c>
      <c r="N38">
        <f t="shared" si="26"/>
        <v>28232384472.539135</v>
      </c>
      <c r="O38">
        <f t="shared" si="5"/>
        <v>55.137948378332574</v>
      </c>
    </row>
    <row r="39" spans="1:15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I39">
        <f t="shared" si="0"/>
        <v>185.73000066666668</v>
      </c>
      <c r="J39">
        <f t="shared" si="1"/>
        <v>7251437843.0286007</v>
      </c>
      <c r="K39">
        <f t="shared" si="2"/>
        <v>7251437843.0286007</v>
      </c>
      <c r="L39">
        <f t="shared" si="3"/>
        <v>0</v>
      </c>
      <c r="M39">
        <f t="shared" ref="M39:N39" si="27">SUM(K26:K39)</f>
        <v>38129685090.874733</v>
      </c>
      <c r="N39">
        <f t="shared" si="27"/>
        <v>28232384472.539135</v>
      </c>
      <c r="O39">
        <f t="shared" si="5"/>
        <v>57.45704638466556</v>
      </c>
    </row>
    <row r="40" spans="1:15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I40">
        <f t="shared" si="0"/>
        <v>187.39999866666665</v>
      </c>
      <c r="J40">
        <f t="shared" si="1"/>
        <v>4913590485.040266</v>
      </c>
      <c r="K40">
        <f t="shared" si="2"/>
        <v>4913590485.040266</v>
      </c>
      <c r="L40">
        <f t="shared" si="3"/>
        <v>0</v>
      </c>
      <c r="M40">
        <f t="shared" ref="M40:N40" si="28">SUM(K27:K40)</f>
        <v>43043275575.915001</v>
      </c>
      <c r="N40">
        <f t="shared" si="28"/>
        <v>25257617602.135601</v>
      </c>
      <c r="O40">
        <f t="shared" si="5"/>
        <v>63.02007715141788</v>
      </c>
    </row>
    <row r="41" spans="1:15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I41">
        <f t="shared" si="0"/>
        <v>187.14666733333331</v>
      </c>
      <c r="J41">
        <f t="shared" si="1"/>
        <v>5922518293.097599</v>
      </c>
      <c r="K41">
        <f t="shared" si="2"/>
        <v>0</v>
      </c>
      <c r="L41">
        <f t="shared" si="3"/>
        <v>5922518293.097599</v>
      </c>
      <c r="M41">
        <f t="shared" ref="M41:N41" si="29">SUM(K28:K41)</f>
        <v>43043275575.915001</v>
      </c>
      <c r="N41">
        <f t="shared" si="29"/>
        <v>26331209298.739399</v>
      </c>
      <c r="O41">
        <f t="shared" si="5"/>
        <v>62.04482188759377</v>
      </c>
    </row>
    <row r="42" spans="1:15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I42">
        <f t="shared" si="0"/>
        <v>187.46000166666667</v>
      </c>
      <c r="J42">
        <f t="shared" si="1"/>
        <v>5817858643.7253332</v>
      </c>
      <c r="K42">
        <f t="shared" si="2"/>
        <v>5817858643.7253332</v>
      </c>
      <c r="L42">
        <f t="shared" si="3"/>
        <v>0</v>
      </c>
      <c r="M42">
        <f t="shared" ref="M42:N42" si="30">SUM(K29:K42)</f>
        <v>48861134219.640335</v>
      </c>
      <c r="N42">
        <f t="shared" si="30"/>
        <v>21431322972.359932</v>
      </c>
      <c r="O42">
        <f t="shared" si="5"/>
        <v>69.511205286477093</v>
      </c>
    </row>
    <row r="43" spans="1:15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I43">
        <f t="shared" si="0"/>
        <v>193.74333200000001</v>
      </c>
      <c r="J43">
        <f t="shared" si="1"/>
        <v>9887535953.954401</v>
      </c>
      <c r="K43">
        <f t="shared" si="2"/>
        <v>9887535953.954401</v>
      </c>
      <c r="L43">
        <f t="shared" si="3"/>
        <v>0</v>
      </c>
      <c r="M43">
        <f t="shared" ref="M43:N43" si="31">SUM(K30:K43)</f>
        <v>54235756404.70047</v>
      </c>
      <c r="N43">
        <f t="shared" si="31"/>
        <v>21431322972.359932</v>
      </c>
      <c r="O43">
        <f t="shared" si="5"/>
        <v>71.676820159049043</v>
      </c>
    </row>
    <row r="44" spans="1:15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I44">
        <f t="shared" si="0"/>
        <v>193.17333466666665</v>
      </c>
      <c r="J44">
        <f t="shared" si="1"/>
        <v>8192036824.5435991</v>
      </c>
      <c r="K44">
        <f t="shared" si="2"/>
        <v>0</v>
      </c>
      <c r="L44">
        <f t="shared" si="3"/>
        <v>8192036824.5435991</v>
      </c>
      <c r="M44">
        <f t="shared" ref="M44:N44" si="32">SUM(K31:K44)</f>
        <v>49410917662.682671</v>
      </c>
      <c r="N44">
        <f t="shared" si="32"/>
        <v>29623359796.90353</v>
      </c>
      <c r="O44">
        <f t="shared" si="5"/>
        <v>62.518339195229188</v>
      </c>
    </row>
    <row r="45" spans="1:15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I45">
        <f t="shared" si="0"/>
        <v>189.10666900000001</v>
      </c>
      <c r="J45">
        <f t="shared" si="1"/>
        <v>8291438634.3057003</v>
      </c>
      <c r="K45">
        <f t="shared" si="2"/>
        <v>0</v>
      </c>
      <c r="L45">
        <f t="shared" si="3"/>
        <v>8291438634.3057003</v>
      </c>
      <c r="M45">
        <f t="shared" ref="M45:N45" si="33">SUM(K32:K45)</f>
        <v>49410917662.682671</v>
      </c>
      <c r="N45">
        <f t="shared" si="33"/>
        <v>34453713811.175629</v>
      </c>
      <c r="O45">
        <f t="shared" si="5"/>
        <v>58.917468298998841</v>
      </c>
    </row>
    <row r="46" spans="1:15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I46">
        <f t="shared" si="0"/>
        <v>188.08333333333334</v>
      </c>
      <c r="J46">
        <f t="shared" si="1"/>
        <v>9366644041.6666679</v>
      </c>
      <c r="K46">
        <f t="shared" si="2"/>
        <v>0</v>
      </c>
      <c r="L46">
        <f t="shared" si="3"/>
        <v>9366644041.6666679</v>
      </c>
      <c r="M46">
        <f t="shared" ref="M46:N46" si="34">SUM(K33:K46)</f>
        <v>49410917662.682671</v>
      </c>
      <c r="N46">
        <f t="shared" si="34"/>
        <v>40185821416.537506</v>
      </c>
      <c r="O46">
        <f t="shared" si="5"/>
        <v>55.148120534826866</v>
      </c>
    </row>
    <row r="47" spans="1:15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I47">
        <f t="shared" si="0"/>
        <v>188.25999966666666</v>
      </c>
      <c r="J47">
        <f t="shared" si="1"/>
        <v>5619259774.0505333</v>
      </c>
      <c r="K47">
        <f t="shared" si="2"/>
        <v>5619259774.0505333</v>
      </c>
      <c r="L47">
        <f t="shared" si="3"/>
        <v>0</v>
      </c>
      <c r="M47">
        <f t="shared" ref="M47:N47" si="35">SUM(K34:K47)</f>
        <v>55030177436.7332</v>
      </c>
      <c r="N47">
        <f t="shared" si="35"/>
        <v>35896374785.611374</v>
      </c>
      <c r="O47">
        <f t="shared" si="5"/>
        <v>60.521570533287985</v>
      </c>
    </row>
    <row r="48" spans="1:15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I48">
        <f t="shared" si="0"/>
        <v>188.60333266666669</v>
      </c>
      <c r="J48">
        <f t="shared" si="1"/>
        <v>3919252694.1464005</v>
      </c>
      <c r="K48">
        <f t="shared" si="2"/>
        <v>3919252694.1464005</v>
      </c>
      <c r="L48">
        <f t="shared" si="3"/>
        <v>0</v>
      </c>
      <c r="M48">
        <f t="shared" ref="M48:N48" si="36">SUM(K35:K48)</f>
        <v>58949430130.879601</v>
      </c>
      <c r="N48">
        <f t="shared" si="36"/>
        <v>31772637793.613567</v>
      </c>
      <c r="O48">
        <f t="shared" si="5"/>
        <v>64.978049420062234</v>
      </c>
    </row>
    <row r="49" spans="1:15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I49">
        <f t="shared" si="0"/>
        <v>189.52333066666665</v>
      </c>
      <c r="J49">
        <f t="shared" si="1"/>
        <v>4465927763.8293333</v>
      </c>
      <c r="K49">
        <f t="shared" si="2"/>
        <v>4465927763.8293333</v>
      </c>
      <c r="L49">
        <f t="shared" si="3"/>
        <v>0</v>
      </c>
      <c r="M49">
        <f t="shared" ref="M49:N49" si="37">SUM(K36:K49)</f>
        <v>57724122258.0606</v>
      </c>
      <c r="N49">
        <f t="shared" si="37"/>
        <v>31772637793.613567</v>
      </c>
      <c r="O49">
        <f t="shared" si="5"/>
        <v>64.498560869389578</v>
      </c>
    </row>
    <row r="50" spans="1:15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I50">
        <f t="shared" si="0"/>
        <v>190.43333433333336</v>
      </c>
      <c r="J50">
        <f t="shared" si="1"/>
        <v>5305853561.1953344</v>
      </c>
      <c r="K50">
        <f t="shared" si="2"/>
        <v>5305853561.1953344</v>
      </c>
      <c r="L50">
        <f t="shared" si="3"/>
        <v>0</v>
      </c>
      <c r="M50">
        <f t="shared" ref="M50:N50" si="38">SUM(K37:K50)</f>
        <v>57153881378.390198</v>
      </c>
      <c r="N50">
        <f t="shared" si="38"/>
        <v>31772637793.613567</v>
      </c>
      <c r="O50">
        <f t="shared" si="5"/>
        <v>64.270908060442366</v>
      </c>
    </row>
    <row r="51" spans="1:15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I51">
        <f t="shared" si="0"/>
        <v>193.1766713333333</v>
      </c>
      <c r="J51">
        <f t="shared" si="1"/>
        <v>4397802146.573266</v>
      </c>
      <c r="K51">
        <f t="shared" si="2"/>
        <v>4397802146.573266</v>
      </c>
      <c r="L51">
        <f t="shared" si="3"/>
        <v>0</v>
      </c>
      <c r="M51">
        <f t="shared" ref="M51:N51" si="39">SUM(K38:K51)</f>
        <v>55904492533.876793</v>
      </c>
      <c r="N51">
        <f t="shared" si="39"/>
        <v>31772637793.613567</v>
      </c>
      <c r="O51">
        <f t="shared" si="5"/>
        <v>63.761772682412314</v>
      </c>
    </row>
    <row r="52" spans="1:15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I52">
        <f t="shared" si="0"/>
        <v>195</v>
      </c>
      <c r="J52">
        <f t="shared" si="1"/>
        <v>4538001000</v>
      </c>
      <c r="K52">
        <f t="shared" si="2"/>
        <v>4538001000</v>
      </c>
      <c r="L52">
        <f t="shared" si="3"/>
        <v>0</v>
      </c>
      <c r="M52">
        <f t="shared" ref="M52:N52" si="40">SUM(K39:K52)</f>
        <v>56116519865.543472</v>
      </c>
      <c r="N52">
        <f t="shared" si="40"/>
        <v>31772637793.613567</v>
      </c>
      <c r="O52">
        <f t="shared" si="5"/>
        <v>63.849195236537554</v>
      </c>
    </row>
    <row r="53" spans="1:15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I53">
        <f t="shared" si="0"/>
        <v>195.06666533333336</v>
      </c>
      <c r="J53">
        <f t="shared" si="1"/>
        <v>3728562761.180934</v>
      </c>
      <c r="K53">
        <f t="shared" si="2"/>
        <v>3728562761.180934</v>
      </c>
      <c r="L53">
        <f t="shared" si="3"/>
        <v>0</v>
      </c>
      <c r="M53">
        <f t="shared" ref="M53:N53" si="41">SUM(K40:K53)</f>
        <v>52593644783.695801</v>
      </c>
      <c r="N53">
        <f t="shared" si="41"/>
        <v>31772637793.613567</v>
      </c>
      <c r="O53">
        <f t="shared" si="5"/>
        <v>62.339649415631662</v>
      </c>
    </row>
    <row r="54" spans="1:15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I54">
        <f t="shared" si="0"/>
        <v>196.67666633333332</v>
      </c>
      <c r="J54">
        <f t="shared" si="1"/>
        <v>3643749926.4911332</v>
      </c>
      <c r="K54">
        <f t="shared" si="2"/>
        <v>3643749926.4911332</v>
      </c>
      <c r="L54">
        <f t="shared" si="3"/>
        <v>0</v>
      </c>
      <c r="M54">
        <f t="shared" ref="M54:N54" si="42">SUM(K41:K54)</f>
        <v>51323804225.146667</v>
      </c>
      <c r="N54">
        <f t="shared" si="42"/>
        <v>31772637793.613567</v>
      </c>
      <c r="O54">
        <f t="shared" si="5"/>
        <v>61.764141734924785</v>
      </c>
    </row>
    <row r="55" spans="1:15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I55">
        <f t="shared" si="0"/>
        <v>198.88999933333335</v>
      </c>
      <c r="J55">
        <f t="shared" si="1"/>
        <v>5147611295.7455339</v>
      </c>
      <c r="K55">
        <f t="shared" si="2"/>
        <v>5147611295.7455339</v>
      </c>
      <c r="L55">
        <f t="shared" si="3"/>
        <v>0</v>
      </c>
      <c r="M55">
        <f t="shared" ref="M55:N55" si="43">SUM(K42:K55)</f>
        <v>56471415520.892204</v>
      </c>
      <c r="N55">
        <f t="shared" si="43"/>
        <v>25850119500.515968</v>
      </c>
      <c r="O55">
        <f t="shared" si="5"/>
        <v>68.598593923456974</v>
      </c>
    </row>
    <row r="56" spans="1:15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I56">
        <f t="shared" si="0"/>
        <v>200.52666733333334</v>
      </c>
      <c r="J56">
        <f t="shared" si="1"/>
        <v>7172477942.5121336</v>
      </c>
      <c r="K56">
        <f t="shared" si="2"/>
        <v>7172477942.5121336</v>
      </c>
      <c r="L56">
        <f t="shared" si="3"/>
        <v>0</v>
      </c>
      <c r="M56">
        <f t="shared" ref="M56:N56" si="44">SUM(K43:K56)</f>
        <v>57826034819.679001</v>
      </c>
      <c r="N56">
        <f t="shared" si="44"/>
        <v>25850119500.515968</v>
      </c>
      <c r="O56">
        <f t="shared" si="5"/>
        <v>69.106946046303747</v>
      </c>
    </row>
    <row r="57" spans="1:15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I57">
        <f t="shared" si="0"/>
        <v>199.84666433333334</v>
      </c>
      <c r="J57">
        <f t="shared" si="1"/>
        <v>4335733336.7109671</v>
      </c>
      <c r="K57">
        <f t="shared" si="2"/>
        <v>0</v>
      </c>
      <c r="L57">
        <f t="shared" si="3"/>
        <v>4335733336.7109671</v>
      </c>
      <c r="M57">
        <f t="shared" ref="M57:N57" si="45">SUM(K44:K57)</f>
        <v>47938498865.724602</v>
      </c>
      <c r="N57">
        <f t="shared" si="45"/>
        <v>30185852837.226936</v>
      </c>
      <c r="O57">
        <f t="shared" si="5"/>
        <v>61.361787740650762</v>
      </c>
    </row>
    <row r="58" spans="1:15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I58">
        <f t="shared" si="0"/>
        <v>199.46333300000001</v>
      </c>
      <c r="J58">
        <f t="shared" si="1"/>
        <v>4168943230.3664002</v>
      </c>
      <c r="K58">
        <f t="shared" si="2"/>
        <v>0</v>
      </c>
      <c r="L58">
        <f t="shared" si="3"/>
        <v>4168943230.3664002</v>
      </c>
      <c r="M58">
        <f t="shared" ref="M58:N58" si="46">SUM(K45:K58)</f>
        <v>47938498865.724602</v>
      </c>
      <c r="N58">
        <f t="shared" si="46"/>
        <v>26162759243.049736</v>
      </c>
      <c r="O58">
        <f t="shared" si="5"/>
        <v>64.693232057349093</v>
      </c>
    </row>
    <row r="59" spans="1:15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I59">
        <f t="shared" si="0"/>
        <v>198.406667</v>
      </c>
      <c r="J59">
        <f t="shared" si="1"/>
        <v>5507907960.5868998</v>
      </c>
      <c r="K59">
        <f t="shared" si="2"/>
        <v>0</v>
      </c>
      <c r="L59">
        <f t="shared" si="3"/>
        <v>5507907960.5868998</v>
      </c>
      <c r="M59">
        <f t="shared" ref="M59:N59" si="47">SUM(K46:K59)</f>
        <v>47938498865.724602</v>
      </c>
      <c r="N59">
        <f t="shared" si="47"/>
        <v>23379228569.330936</v>
      </c>
      <c r="O59">
        <f t="shared" si="5"/>
        <v>67.218208697660913</v>
      </c>
    </row>
    <row r="60" spans="1:15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I60">
        <f t="shared" si="0"/>
        <v>199.029999</v>
      </c>
      <c r="J60">
        <f t="shared" si="1"/>
        <v>3490309480.4633999</v>
      </c>
      <c r="K60">
        <f t="shared" si="2"/>
        <v>3490309480.4633999</v>
      </c>
      <c r="L60">
        <f t="shared" si="3"/>
        <v>0</v>
      </c>
      <c r="M60">
        <f t="shared" ref="M60:N60" si="48">SUM(K47:K60)</f>
        <v>51428808346.188004</v>
      </c>
      <c r="N60">
        <f t="shared" si="48"/>
        <v>14012584527.664268</v>
      </c>
      <c r="O60">
        <f t="shared" si="5"/>
        <v>78.587582090932045</v>
      </c>
    </row>
    <row r="61" spans="1:15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I61">
        <f t="shared" si="0"/>
        <v>199.72666433333333</v>
      </c>
      <c r="J61">
        <f t="shared" si="1"/>
        <v>5132256257.3750668</v>
      </c>
      <c r="K61">
        <f t="shared" si="2"/>
        <v>5132256257.3750668</v>
      </c>
      <c r="L61">
        <f t="shared" si="3"/>
        <v>0</v>
      </c>
      <c r="M61">
        <f t="shared" ref="M61:N61" si="49">SUM(K48:K61)</f>
        <v>50941804829.512543</v>
      </c>
      <c r="N61">
        <f t="shared" si="49"/>
        <v>14012584527.664268</v>
      </c>
      <c r="O61">
        <f t="shared" si="5"/>
        <v>78.427039856212559</v>
      </c>
    </row>
    <row r="62" spans="1:15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I62">
        <f t="shared" si="0"/>
        <v>201.70667033333334</v>
      </c>
      <c r="J62">
        <f t="shared" si="1"/>
        <v>5830694377.9916</v>
      </c>
      <c r="K62">
        <f t="shared" si="2"/>
        <v>5830694377.9916</v>
      </c>
      <c r="L62">
        <f t="shared" si="3"/>
        <v>0</v>
      </c>
      <c r="M62">
        <f t="shared" ref="M62:N62" si="50">SUM(K49:K62)</f>
        <v>52853246513.357742</v>
      </c>
      <c r="N62">
        <f t="shared" si="50"/>
        <v>14012584527.664268</v>
      </c>
      <c r="O62">
        <f t="shared" si="5"/>
        <v>79.043729346506467</v>
      </c>
    </row>
    <row r="63" spans="1:15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I63">
        <f t="shared" si="0"/>
        <v>203.50999966666666</v>
      </c>
      <c r="J63">
        <f t="shared" si="1"/>
        <v>4924087249.9347334</v>
      </c>
      <c r="K63">
        <f t="shared" si="2"/>
        <v>4924087249.9347334</v>
      </c>
      <c r="L63">
        <f t="shared" si="3"/>
        <v>0</v>
      </c>
      <c r="M63">
        <f t="shared" ref="M63:N63" si="51">SUM(K50:K63)</f>
        <v>53311405999.463135</v>
      </c>
      <c r="N63">
        <f t="shared" si="51"/>
        <v>14012584527.664268</v>
      </c>
      <c r="O63">
        <f t="shared" si="5"/>
        <v>79.186342909934808</v>
      </c>
    </row>
    <row r="64" spans="1:15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I64">
        <f t="shared" si="0"/>
        <v>203.93666566666664</v>
      </c>
      <c r="J64">
        <f t="shared" si="1"/>
        <v>3964426812.2271662</v>
      </c>
      <c r="K64">
        <f t="shared" si="2"/>
        <v>3964426812.2271662</v>
      </c>
      <c r="L64">
        <f t="shared" si="3"/>
        <v>0</v>
      </c>
      <c r="M64">
        <f t="shared" ref="M64:N64" si="52">SUM(K51:K64)</f>
        <v>51969979250.494965</v>
      </c>
      <c r="N64">
        <f t="shared" si="52"/>
        <v>14012584527.664268</v>
      </c>
      <c r="O64">
        <f t="shared" si="5"/>
        <v>78.763200874133744</v>
      </c>
    </row>
    <row r="65" spans="1:15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I65">
        <f t="shared" si="0"/>
        <v>206.37666333333334</v>
      </c>
      <c r="J65">
        <f t="shared" si="1"/>
        <v>4813322918.9233332</v>
      </c>
      <c r="K65">
        <f t="shared" si="2"/>
        <v>4813322918.9233332</v>
      </c>
      <c r="L65">
        <f t="shared" si="3"/>
        <v>0</v>
      </c>
      <c r="M65">
        <f t="shared" ref="M65:N65" si="53">SUM(K52:K65)</f>
        <v>52385500022.845032</v>
      </c>
      <c r="N65">
        <f t="shared" si="53"/>
        <v>14012584527.664268</v>
      </c>
      <c r="O65">
        <f t="shared" si="5"/>
        <v>78.896101261769331</v>
      </c>
    </row>
    <row r="66" spans="1:15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I66">
        <f t="shared" si="0"/>
        <v>207.5633343333333</v>
      </c>
      <c r="J66">
        <f t="shared" si="1"/>
        <v>3640785422.2072663</v>
      </c>
      <c r="K66">
        <f t="shared" si="2"/>
        <v>3640785422.2072663</v>
      </c>
      <c r="L66">
        <f t="shared" si="3"/>
        <v>0</v>
      </c>
      <c r="M66">
        <f t="shared" ref="M66:N66" si="54">SUM(K53:K66)</f>
        <v>51488284445.052299</v>
      </c>
      <c r="N66">
        <f t="shared" si="54"/>
        <v>14012584527.664268</v>
      </c>
      <c r="O66">
        <f t="shared" si="5"/>
        <v>78.607024994582886</v>
      </c>
    </row>
    <row r="67" spans="1:15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I67">
        <f t="shared" ref="I67:I126" si="55">AVERAGE(C67:E67)</f>
        <v>206.05332966666666</v>
      </c>
      <c r="J67">
        <f t="shared" ref="J67:J126" si="56">I67*G67</f>
        <v>3820888102.674933</v>
      </c>
      <c r="K67">
        <f t="shared" si="2"/>
        <v>0</v>
      </c>
      <c r="L67">
        <f t="shared" si="3"/>
        <v>3820888102.674933</v>
      </c>
      <c r="M67">
        <f t="shared" ref="M67:N67" si="57">SUM(K54:K67)</f>
        <v>47759721683.871368</v>
      </c>
      <c r="N67">
        <f t="shared" si="57"/>
        <v>17833472630.339203</v>
      </c>
      <c r="O67">
        <f t="shared" si="5"/>
        <v>72.81200768343183</v>
      </c>
    </row>
    <row r="68" spans="1:15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I68">
        <f t="shared" si="55"/>
        <v>203.80666600000004</v>
      </c>
      <c r="J68">
        <f t="shared" si="56"/>
        <v>3800810894.9006004</v>
      </c>
      <c r="K68">
        <f t="shared" ref="K68:K126" si="58">IF(I68&gt;I67,J68,0)</f>
        <v>0</v>
      </c>
      <c r="L68">
        <f t="shared" ref="L68:L126" si="59">IF(I68&lt;I67,J68,0)</f>
        <v>3800810894.9006004</v>
      </c>
      <c r="M68">
        <f t="shared" ref="M68:N68" si="60">SUM(K55:K68)</f>
        <v>44115971757.380234</v>
      </c>
      <c r="N68">
        <f t="shared" si="60"/>
        <v>21634283525.239803</v>
      </c>
      <c r="O68">
        <f t="shared" si="5"/>
        <v>67.096274482513735</v>
      </c>
    </row>
    <row r="69" spans="1:15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I69">
        <f t="shared" si="55"/>
        <v>204.81333433333336</v>
      </c>
      <c r="J69">
        <f t="shared" si="56"/>
        <v>4547818644.8713675</v>
      </c>
      <c r="K69">
        <f t="shared" si="58"/>
        <v>4547818644.8713675</v>
      </c>
      <c r="L69">
        <f t="shared" si="59"/>
        <v>0</v>
      </c>
      <c r="M69">
        <f t="shared" ref="M69:N69" si="61">SUM(K56:K69)</f>
        <v>43516179106.506073</v>
      </c>
      <c r="N69">
        <f t="shared" si="61"/>
        <v>21634283525.239803</v>
      </c>
      <c r="O69">
        <f t="shared" si="5"/>
        <v>66.793353951261025</v>
      </c>
    </row>
    <row r="70" spans="1:15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I70">
        <f t="shared" si="55"/>
        <v>201.05999766666665</v>
      </c>
      <c r="J70">
        <f t="shared" si="56"/>
        <v>9356306885.4185658</v>
      </c>
      <c r="K70">
        <f t="shared" si="58"/>
        <v>0</v>
      </c>
      <c r="L70">
        <f t="shared" si="59"/>
        <v>9356306885.4185658</v>
      </c>
      <c r="M70">
        <f t="shared" ref="M70:N70" si="62">SUM(K57:K70)</f>
        <v>36343701163.993935</v>
      </c>
      <c r="N70">
        <f t="shared" si="62"/>
        <v>30990590410.658371</v>
      </c>
      <c r="O70">
        <f t="shared" si="5"/>
        <v>53.97502567276635</v>
      </c>
    </row>
    <row r="71" spans="1:15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I71">
        <f t="shared" si="55"/>
        <v>211.68666599999997</v>
      </c>
      <c r="J71">
        <f t="shared" si="56"/>
        <v>13723075002.781797</v>
      </c>
      <c r="K71">
        <f t="shared" si="58"/>
        <v>13723075002.781797</v>
      </c>
      <c r="L71">
        <f t="shared" si="59"/>
        <v>0</v>
      </c>
      <c r="M71">
        <f t="shared" ref="M71:N71" si="63">SUM(K58:K71)</f>
        <v>50066776166.775734</v>
      </c>
      <c r="N71">
        <f t="shared" si="63"/>
        <v>26654857073.947395</v>
      </c>
      <c r="O71">
        <f t="shared" si="5"/>
        <v>65.257703794815399</v>
      </c>
    </row>
    <row r="72" spans="1:15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I72">
        <f t="shared" si="55"/>
        <v>209.97666433333333</v>
      </c>
      <c r="J72">
        <f t="shared" si="56"/>
        <v>6718476345.0086336</v>
      </c>
      <c r="K72">
        <f t="shared" si="58"/>
        <v>0</v>
      </c>
      <c r="L72">
        <f t="shared" si="59"/>
        <v>6718476345.0086336</v>
      </c>
      <c r="M72">
        <f t="shared" ref="M72:N72" si="64">SUM(K59:K72)</f>
        <v>50066776166.775734</v>
      </c>
      <c r="N72">
        <f t="shared" si="64"/>
        <v>29204390188.589634</v>
      </c>
      <c r="O72">
        <f t="shared" si="5"/>
        <v>63.158874113610196</v>
      </c>
    </row>
    <row r="73" spans="1:15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I73">
        <f t="shared" si="55"/>
        <v>211.27333066666665</v>
      </c>
      <c r="J73">
        <f t="shared" si="56"/>
        <v>4414006933.620266</v>
      </c>
      <c r="K73">
        <f t="shared" si="58"/>
        <v>4414006933.620266</v>
      </c>
      <c r="L73">
        <f t="shared" si="59"/>
        <v>0</v>
      </c>
      <c r="M73">
        <f t="shared" ref="M73:N73" si="65">SUM(K60:K73)</f>
        <v>54480783100.395996</v>
      </c>
      <c r="N73">
        <f t="shared" si="65"/>
        <v>23696482228.002731</v>
      </c>
      <c r="O73">
        <f t="shared" si="5"/>
        <v>69.688780838698989</v>
      </c>
    </row>
    <row r="74" spans="1:15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I74">
        <f t="shared" si="55"/>
        <v>206.93999733333337</v>
      </c>
      <c r="J74">
        <f t="shared" si="56"/>
        <v>6713775027.4850674</v>
      </c>
      <c r="K74">
        <f t="shared" si="58"/>
        <v>0</v>
      </c>
      <c r="L74">
        <f t="shared" si="59"/>
        <v>6713775027.4850674</v>
      </c>
      <c r="M74">
        <f t="shared" ref="M74:N74" si="66">SUM(K61:K74)</f>
        <v>50990473619.932602</v>
      </c>
      <c r="N74">
        <f t="shared" si="66"/>
        <v>30410257255.487801</v>
      </c>
      <c r="O74">
        <f t="shared" si="5"/>
        <v>62.641297039422014</v>
      </c>
    </row>
    <row r="75" spans="1:15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I75">
        <f t="shared" si="55"/>
        <v>203.70333366666668</v>
      </c>
      <c r="J75">
        <f t="shared" si="56"/>
        <v>7896294915.2545671</v>
      </c>
      <c r="K75">
        <f t="shared" si="58"/>
        <v>0</v>
      </c>
      <c r="L75">
        <f t="shared" si="59"/>
        <v>7896294915.2545671</v>
      </c>
      <c r="M75">
        <f t="shared" ref="M75:N75" si="67">SUM(K62:K75)</f>
        <v>45858217362.557526</v>
      </c>
      <c r="N75">
        <f t="shared" si="67"/>
        <v>38306552170.742371</v>
      </c>
      <c r="O75">
        <f t="shared" si="5"/>
        <v>54.486238858425992</v>
      </c>
    </row>
    <row r="76" spans="1:15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I76">
        <f t="shared" si="55"/>
        <v>203.32999666666669</v>
      </c>
      <c r="J76">
        <f t="shared" si="56"/>
        <v>5355610447.2016668</v>
      </c>
      <c r="K76">
        <f t="shared" si="58"/>
        <v>0</v>
      </c>
      <c r="L76">
        <f t="shared" si="59"/>
        <v>5355610447.2016668</v>
      </c>
      <c r="M76">
        <f t="shared" ref="M76:N76" si="68">SUM(K63:K76)</f>
        <v>40027522984.565933</v>
      </c>
      <c r="N76">
        <f t="shared" si="68"/>
        <v>43662162617.944038</v>
      </c>
      <c r="O76">
        <f t="shared" si="5"/>
        <v>47.828502038685464</v>
      </c>
    </row>
    <row r="77" spans="1:15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I77">
        <f t="shared" si="55"/>
        <v>199.68666599999997</v>
      </c>
      <c r="J77">
        <f t="shared" si="56"/>
        <v>6970781948.7275991</v>
      </c>
      <c r="K77">
        <f t="shared" si="58"/>
        <v>0</v>
      </c>
      <c r="L77">
        <f t="shared" si="59"/>
        <v>6970781948.7275991</v>
      </c>
      <c r="M77">
        <f t="shared" ref="M77:N77" si="69">SUM(K64:K77)</f>
        <v>35103435734.631195</v>
      </c>
      <c r="N77">
        <f t="shared" si="69"/>
        <v>50632944566.671638</v>
      </c>
      <c r="O77">
        <f t="shared" si="5"/>
        <v>40.943454355394302</v>
      </c>
    </row>
    <row r="78" spans="1:15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I78">
        <f t="shared" si="55"/>
        <v>196.26666766666665</v>
      </c>
      <c r="J78">
        <f t="shared" si="56"/>
        <v>8087894227.8753662</v>
      </c>
      <c r="K78">
        <f t="shared" si="58"/>
        <v>0</v>
      </c>
      <c r="L78">
        <f t="shared" si="59"/>
        <v>8087894227.8753662</v>
      </c>
      <c r="M78">
        <f t="shared" ref="M78:N78" si="70">SUM(K65:K78)</f>
        <v>31139008922.404034</v>
      </c>
      <c r="N78">
        <f t="shared" si="70"/>
        <v>58720838794.547005</v>
      </c>
      <c r="O78">
        <f t="shared" si="5"/>
        <v>34.65286188831368</v>
      </c>
    </row>
    <row r="79" spans="1:15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I79">
        <f t="shared" si="55"/>
        <v>186.01666766666668</v>
      </c>
      <c r="J79">
        <f t="shared" si="56"/>
        <v>10683048834.097267</v>
      </c>
      <c r="K79">
        <f t="shared" si="58"/>
        <v>0</v>
      </c>
      <c r="L79">
        <f t="shared" si="59"/>
        <v>10683048834.097267</v>
      </c>
      <c r="M79">
        <f t="shared" ref="M79:N79" si="71">SUM(K66:K79)</f>
        <v>26325686003.480698</v>
      </c>
      <c r="N79">
        <f t="shared" si="71"/>
        <v>69403887628.644272</v>
      </c>
      <c r="O79">
        <f t="shared" si="5"/>
        <v>27.500055630297211</v>
      </c>
    </row>
    <row r="80" spans="1:15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I80">
        <f t="shared" si="55"/>
        <v>187.92333499999998</v>
      </c>
      <c r="J80">
        <f t="shared" si="56"/>
        <v>6864783050.5494995</v>
      </c>
      <c r="K80">
        <f t="shared" si="58"/>
        <v>6864783050.5494995</v>
      </c>
      <c r="L80">
        <f t="shared" si="59"/>
        <v>0</v>
      </c>
      <c r="M80">
        <f t="shared" ref="M80:N80" si="72">SUM(K67:K80)</f>
        <v>29549683631.822929</v>
      </c>
      <c r="N80">
        <f t="shared" si="72"/>
        <v>69403887628.644272</v>
      </c>
      <c r="O80">
        <f t="shared" si="5"/>
        <v>29.862169960538125</v>
      </c>
    </row>
    <row r="81" spans="1:15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I81">
        <f t="shared" si="55"/>
        <v>189.56333399999997</v>
      </c>
      <c r="J81">
        <f t="shared" si="56"/>
        <v>5031901832.0297995</v>
      </c>
      <c r="K81">
        <f t="shared" si="58"/>
        <v>5031901832.0297995</v>
      </c>
      <c r="L81">
        <f t="shared" si="59"/>
        <v>0</v>
      </c>
      <c r="M81">
        <f t="shared" ref="M81:N81" si="73">SUM(K68:K81)</f>
        <v>34581585463.85273</v>
      </c>
      <c r="N81">
        <f t="shared" si="73"/>
        <v>65582999525.969337</v>
      </c>
      <c r="O81">
        <f t="shared" ref="O81:O126" si="74">100-100/(1+M81/N81)</f>
        <v>34.524762886370098</v>
      </c>
    </row>
    <row r="82" spans="1:15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I82">
        <f t="shared" si="55"/>
        <v>190.46333300000001</v>
      </c>
      <c r="J82">
        <f t="shared" si="56"/>
        <v>6291270537.6562004</v>
      </c>
      <c r="K82">
        <f t="shared" si="58"/>
        <v>6291270537.6562004</v>
      </c>
      <c r="L82">
        <f t="shared" si="59"/>
        <v>0</v>
      </c>
      <c r="M82">
        <f t="shared" ref="M82:N82" si="75">SUM(K69:K82)</f>
        <v>40872856001.508926</v>
      </c>
      <c r="N82">
        <f t="shared" si="75"/>
        <v>61782188631.068733</v>
      </c>
      <c r="O82">
        <f t="shared" si="74"/>
        <v>39.815730583724175</v>
      </c>
    </row>
    <row r="83" spans="1:15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I83">
        <f t="shared" si="55"/>
        <v>188.886663</v>
      </c>
      <c r="J83">
        <f t="shared" si="56"/>
        <v>6210423481.4433002</v>
      </c>
      <c r="K83">
        <f t="shared" si="58"/>
        <v>0</v>
      </c>
      <c r="L83">
        <f t="shared" si="59"/>
        <v>6210423481.4433002</v>
      </c>
      <c r="M83">
        <f t="shared" ref="M83:N83" si="76">SUM(K70:K83)</f>
        <v>36325037356.637558</v>
      </c>
      <c r="N83">
        <f t="shared" si="76"/>
        <v>67992612112.512032</v>
      </c>
      <c r="O83">
        <f t="shared" si="74"/>
        <v>34.821564271710471</v>
      </c>
    </row>
    <row r="84" spans="1:15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I84">
        <f t="shared" si="55"/>
        <v>182.57333366666668</v>
      </c>
      <c r="J84">
        <f t="shared" si="56"/>
        <v>7049576331.5374336</v>
      </c>
      <c r="K84">
        <f t="shared" si="58"/>
        <v>0</v>
      </c>
      <c r="L84">
        <f t="shared" si="59"/>
        <v>7049576331.5374336</v>
      </c>
      <c r="M84">
        <f t="shared" ref="M84:N84" si="77">SUM(K71:K84)</f>
        <v>36325037356.637558</v>
      </c>
      <c r="N84">
        <f t="shared" si="77"/>
        <v>65685881558.630905</v>
      </c>
      <c r="O84">
        <f t="shared" si="74"/>
        <v>35.608969846462784</v>
      </c>
    </row>
    <row r="85" spans="1:15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I85">
        <f t="shared" si="55"/>
        <v>186.43333433333336</v>
      </c>
      <c r="J85">
        <f t="shared" si="56"/>
        <v>5288144241.6981344</v>
      </c>
      <c r="K85">
        <f t="shared" si="58"/>
        <v>5288144241.6981344</v>
      </c>
      <c r="L85">
        <f t="shared" si="59"/>
        <v>0</v>
      </c>
      <c r="M85">
        <f t="shared" ref="M85:N85" si="78">SUM(K72:K85)</f>
        <v>27890106595.553902</v>
      </c>
      <c r="N85">
        <f t="shared" si="78"/>
        <v>65685881558.630905</v>
      </c>
      <c r="O85">
        <f t="shared" si="74"/>
        <v>29.804768451495775</v>
      </c>
    </row>
    <row r="86" spans="1:15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I86">
        <f t="shared" si="55"/>
        <v>183.68000299999997</v>
      </c>
      <c r="J86">
        <f t="shared" si="56"/>
        <v>5464222937.2457991</v>
      </c>
      <c r="K86">
        <f t="shared" si="58"/>
        <v>0</v>
      </c>
      <c r="L86">
        <f t="shared" si="59"/>
        <v>5464222937.2457991</v>
      </c>
      <c r="M86">
        <f t="shared" ref="M86:N86" si="79">SUM(K73:K86)</f>
        <v>27890106595.553902</v>
      </c>
      <c r="N86">
        <f t="shared" si="79"/>
        <v>64431628150.868065</v>
      </c>
      <c r="O86">
        <f t="shared" si="74"/>
        <v>30.209686453746812</v>
      </c>
    </row>
    <row r="87" spans="1:15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I87">
        <f t="shared" si="55"/>
        <v>179.33666500000001</v>
      </c>
      <c r="J87">
        <f t="shared" si="56"/>
        <v>6551114571.4505005</v>
      </c>
      <c r="K87">
        <f t="shared" si="58"/>
        <v>0</v>
      </c>
      <c r="L87">
        <f t="shared" si="59"/>
        <v>6551114571.4505005</v>
      </c>
      <c r="M87">
        <f t="shared" ref="M87:N87" si="80">SUM(K74:K87)</f>
        <v>23476099661.933636</v>
      </c>
      <c r="N87">
        <f t="shared" si="80"/>
        <v>70982742722.318573</v>
      </c>
      <c r="O87">
        <f t="shared" si="74"/>
        <v>24.853257852170614</v>
      </c>
    </row>
    <row r="88" spans="1:15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I88">
        <f t="shared" si="55"/>
        <v>179.90999833333333</v>
      </c>
      <c r="J88">
        <f t="shared" si="56"/>
        <v>4266511637.4755001</v>
      </c>
      <c r="K88">
        <f t="shared" si="58"/>
        <v>4266511637.4755001</v>
      </c>
      <c r="L88">
        <f t="shared" si="59"/>
        <v>0</v>
      </c>
      <c r="M88">
        <f t="shared" ref="M88:N88" si="81">SUM(K75:K88)</f>
        <v>27742611299.409134</v>
      </c>
      <c r="N88">
        <f t="shared" si="81"/>
        <v>64268967694.833488</v>
      </c>
      <c r="O88">
        <f t="shared" si="74"/>
        <v>30.151217490947587</v>
      </c>
    </row>
    <row r="89" spans="1:15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I89">
        <f t="shared" si="55"/>
        <v>178.90999866666667</v>
      </c>
      <c r="J89">
        <f t="shared" si="56"/>
        <v>5000212424.735733</v>
      </c>
      <c r="K89">
        <f t="shared" si="58"/>
        <v>0</v>
      </c>
      <c r="L89">
        <f t="shared" si="59"/>
        <v>5000212424.735733</v>
      </c>
      <c r="M89">
        <f t="shared" ref="M89:N89" si="82">SUM(K76:K89)</f>
        <v>27742611299.409134</v>
      </c>
      <c r="N89">
        <f t="shared" si="82"/>
        <v>61372885204.314659</v>
      </c>
      <c r="O89">
        <f t="shared" si="74"/>
        <v>31.131074154145423</v>
      </c>
    </row>
    <row r="90" spans="1:15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I90">
        <f t="shared" si="55"/>
        <v>177.57667033333334</v>
      </c>
      <c r="J90">
        <f t="shared" si="56"/>
        <v>5057596663.0977335</v>
      </c>
      <c r="K90">
        <f t="shared" si="58"/>
        <v>0</v>
      </c>
      <c r="L90">
        <f t="shared" si="59"/>
        <v>5057596663.0977335</v>
      </c>
      <c r="M90">
        <f t="shared" ref="M90:N90" si="83">SUM(K77:K90)</f>
        <v>27742611299.409134</v>
      </c>
      <c r="N90">
        <f t="shared" si="83"/>
        <v>61074871420.210732</v>
      </c>
      <c r="O90">
        <f t="shared" si="74"/>
        <v>31.235529819041773</v>
      </c>
    </row>
    <row r="91" spans="1:15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I91">
        <f t="shared" si="55"/>
        <v>178.06666566666664</v>
      </c>
      <c r="J91">
        <f t="shared" si="56"/>
        <v>3778289738.7815995</v>
      </c>
      <c r="K91">
        <f t="shared" si="58"/>
        <v>3778289738.7815995</v>
      </c>
      <c r="L91">
        <f t="shared" si="59"/>
        <v>0</v>
      </c>
      <c r="M91">
        <f t="shared" ref="M91:N91" si="84">SUM(K78:K91)</f>
        <v>31520901038.190735</v>
      </c>
      <c r="N91">
        <f t="shared" si="84"/>
        <v>54104089471.483131</v>
      </c>
      <c r="O91">
        <f t="shared" si="74"/>
        <v>36.812735219666415</v>
      </c>
    </row>
    <row r="92" spans="1:15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I92">
        <f t="shared" si="55"/>
        <v>176.01667233333333</v>
      </c>
      <c r="J92">
        <f t="shared" si="56"/>
        <v>4760124479.9137335</v>
      </c>
      <c r="K92">
        <f t="shared" si="58"/>
        <v>0</v>
      </c>
      <c r="L92">
        <f t="shared" si="59"/>
        <v>4760124479.9137335</v>
      </c>
      <c r="M92">
        <f t="shared" ref="M92:N92" si="85">SUM(K79:K92)</f>
        <v>31520901038.190735</v>
      </c>
      <c r="N92">
        <f t="shared" si="85"/>
        <v>50776319723.521507</v>
      </c>
      <c r="O92">
        <f t="shared" si="74"/>
        <v>38.301294680968674</v>
      </c>
    </row>
    <row r="93" spans="1:15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I93">
        <f t="shared" si="55"/>
        <v>173.83000166666667</v>
      </c>
      <c r="J93">
        <f t="shared" si="56"/>
        <v>7022054130.3268337</v>
      </c>
      <c r="K93">
        <f t="shared" si="58"/>
        <v>0</v>
      </c>
      <c r="L93">
        <f t="shared" si="59"/>
        <v>7022054130.3268337</v>
      </c>
      <c r="M93">
        <f t="shared" ref="M93:N93" si="86">SUM(K80:K93)</f>
        <v>31520901038.190735</v>
      </c>
      <c r="N93">
        <f t="shared" si="86"/>
        <v>47115325019.751068</v>
      </c>
      <c r="O93">
        <f t="shared" si="74"/>
        <v>40.084452952974985</v>
      </c>
    </row>
    <row r="94" spans="1:15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I94">
        <f t="shared" si="55"/>
        <v>177.99666833333333</v>
      </c>
      <c r="J94">
        <f t="shared" si="56"/>
        <v>5512200824.9466667</v>
      </c>
      <c r="K94">
        <f t="shared" si="58"/>
        <v>5512200824.9466667</v>
      </c>
      <c r="L94">
        <f t="shared" si="59"/>
        <v>0</v>
      </c>
      <c r="M94">
        <f t="shared" ref="M94:N94" si="87">SUM(K81:K94)</f>
        <v>30168318812.587902</v>
      </c>
      <c r="N94">
        <f t="shared" si="87"/>
        <v>47115325019.751068</v>
      </c>
      <c r="O94">
        <f t="shared" si="74"/>
        <v>39.035839042522106</v>
      </c>
    </row>
    <row r="95" spans="1:15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I95">
        <f t="shared" si="55"/>
        <v>182.88999899999999</v>
      </c>
      <c r="J95">
        <f t="shared" si="56"/>
        <v>5445257096.2265997</v>
      </c>
      <c r="K95">
        <f t="shared" si="58"/>
        <v>5445257096.2265997</v>
      </c>
      <c r="L95">
        <f t="shared" si="59"/>
        <v>0</v>
      </c>
      <c r="M95">
        <f t="shared" ref="M95:N95" si="88">SUM(K82:K95)</f>
        <v>30581674076.784702</v>
      </c>
      <c r="N95">
        <f t="shared" si="88"/>
        <v>47115325019.751068</v>
      </c>
      <c r="O95">
        <f t="shared" si="74"/>
        <v>39.360174050979829</v>
      </c>
    </row>
    <row r="96" spans="1:15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I96">
        <f t="shared" si="55"/>
        <v>184.27999866666667</v>
      </c>
      <c r="J96">
        <f t="shared" si="56"/>
        <v>4151146533.9649334</v>
      </c>
      <c r="K96">
        <f t="shared" si="58"/>
        <v>4151146533.9649334</v>
      </c>
      <c r="L96">
        <f t="shared" si="59"/>
        <v>0</v>
      </c>
      <c r="M96">
        <f t="shared" ref="M96:N96" si="89">SUM(K83:K96)</f>
        <v>28441550073.093437</v>
      </c>
      <c r="N96">
        <f t="shared" si="89"/>
        <v>47115325019.751068</v>
      </c>
      <c r="O96">
        <f t="shared" si="74"/>
        <v>37.642570630593681</v>
      </c>
    </row>
    <row r="97" spans="1:15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I97">
        <f t="shared" si="55"/>
        <v>189.27999866666664</v>
      </c>
      <c r="J97">
        <f t="shared" si="56"/>
        <v>5807943191.0874662</v>
      </c>
      <c r="K97">
        <f t="shared" si="58"/>
        <v>5807943191.0874662</v>
      </c>
      <c r="L97">
        <f t="shared" si="59"/>
        <v>0</v>
      </c>
      <c r="M97">
        <f t="shared" ref="M97:N97" si="90">SUM(K84:K97)</f>
        <v>34249493264.180904</v>
      </c>
      <c r="N97">
        <f t="shared" si="90"/>
        <v>40904901538.30777</v>
      </c>
      <c r="O97">
        <f t="shared" si="74"/>
        <v>45.572176256879075</v>
      </c>
    </row>
    <row r="98" spans="1:15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I98">
        <f t="shared" si="55"/>
        <v>193.18999733333331</v>
      </c>
      <c r="J98">
        <f t="shared" si="56"/>
        <v>5065615601.0775995</v>
      </c>
      <c r="K98">
        <f t="shared" si="58"/>
        <v>5065615601.0775995</v>
      </c>
      <c r="L98">
        <f t="shared" si="59"/>
        <v>0</v>
      </c>
      <c r="M98">
        <f t="shared" ref="M98:N98" si="91">SUM(K85:K98)</f>
        <v>39315108865.258507</v>
      </c>
      <c r="N98">
        <f t="shared" si="91"/>
        <v>33855325206.770332</v>
      </c>
      <c r="O98">
        <f t="shared" si="74"/>
        <v>53.730867342616534</v>
      </c>
    </row>
    <row r="99" spans="1:15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I99">
        <f t="shared" si="55"/>
        <v>194.8033346666667</v>
      </c>
      <c r="J99">
        <f t="shared" si="56"/>
        <v>5246618732.2438679</v>
      </c>
      <c r="K99">
        <f t="shared" si="58"/>
        <v>5246618732.2438679</v>
      </c>
      <c r="L99">
        <f t="shared" si="59"/>
        <v>0</v>
      </c>
      <c r="M99">
        <f t="shared" ref="M99:N99" si="92">SUM(K86:K99)</f>
        <v>39273583355.804237</v>
      </c>
      <c r="N99">
        <f t="shared" si="92"/>
        <v>33855325206.770332</v>
      </c>
      <c r="O99">
        <f t="shared" si="74"/>
        <v>53.704593884645249</v>
      </c>
    </row>
    <row r="100" spans="1:15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I100">
        <f t="shared" si="55"/>
        <v>194.51666733333332</v>
      </c>
      <c r="J100">
        <f t="shared" si="56"/>
        <v>3550551632.1687999</v>
      </c>
      <c r="K100">
        <f t="shared" si="58"/>
        <v>0</v>
      </c>
      <c r="L100">
        <f t="shared" si="59"/>
        <v>3550551632.1687999</v>
      </c>
      <c r="M100">
        <f t="shared" ref="M100:N100" si="93">SUM(K87:K100)</f>
        <v>39273583355.804237</v>
      </c>
      <c r="N100">
        <f t="shared" si="93"/>
        <v>31941653901.693336</v>
      </c>
      <c r="O100">
        <f t="shared" si="74"/>
        <v>55.147725217568507</v>
      </c>
    </row>
    <row r="101" spans="1:15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I101">
        <f t="shared" si="55"/>
        <v>194.84666433333334</v>
      </c>
      <c r="J101">
        <f t="shared" si="56"/>
        <v>4223223510.7592669</v>
      </c>
      <c r="K101">
        <f t="shared" si="58"/>
        <v>4223223510.7592669</v>
      </c>
      <c r="L101">
        <f t="shared" si="59"/>
        <v>0</v>
      </c>
      <c r="M101">
        <f t="shared" ref="M101:N101" si="94">SUM(K88:K101)</f>
        <v>43496806866.563507</v>
      </c>
      <c r="N101">
        <f t="shared" si="94"/>
        <v>25390539330.242836</v>
      </c>
      <c r="O101">
        <f t="shared" si="74"/>
        <v>63.141940092010756</v>
      </c>
    </row>
    <row r="102" spans="1:15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I102">
        <f t="shared" si="55"/>
        <v>192.21000133333334</v>
      </c>
      <c r="J102">
        <f t="shared" si="56"/>
        <v>3606147940.0153337</v>
      </c>
      <c r="K102">
        <f t="shared" si="58"/>
        <v>0</v>
      </c>
      <c r="L102">
        <f t="shared" si="59"/>
        <v>3606147940.0153337</v>
      </c>
      <c r="M102">
        <f t="shared" ref="M102:N102" si="95">SUM(K89:K102)</f>
        <v>39230295229.088005</v>
      </c>
      <c r="N102">
        <f t="shared" si="95"/>
        <v>28996687270.258171</v>
      </c>
      <c r="O102">
        <f t="shared" si="74"/>
        <v>57.499677974859807</v>
      </c>
    </row>
    <row r="103" spans="1:15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I103">
        <f t="shared" si="55"/>
        <v>193.67333466666665</v>
      </c>
      <c r="J103">
        <f t="shared" si="56"/>
        <v>2841013513.5587997</v>
      </c>
      <c r="K103">
        <f t="shared" si="58"/>
        <v>2841013513.5587997</v>
      </c>
      <c r="L103">
        <f t="shared" si="59"/>
        <v>0</v>
      </c>
      <c r="M103">
        <f t="shared" ref="M103:N103" si="96">SUM(K90:K103)</f>
        <v>42071308742.646805</v>
      </c>
      <c r="N103">
        <f t="shared" si="96"/>
        <v>23996474845.522434</v>
      </c>
      <c r="O103">
        <f t="shared" si="74"/>
        <v>63.679007312999246</v>
      </c>
    </row>
    <row r="104" spans="1:15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I104">
        <f t="shared" si="55"/>
        <v>197.98333233333332</v>
      </c>
      <c r="J104">
        <f t="shared" si="56"/>
        <v>5256655456.7823334</v>
      </c>
      <c r="K104">
        <f t="shared" si="58"/>
        <v>5256655456.7823334</v>
      </c>
      <c r="L104">
        <f t="shared" si="59"/>
        <v>0</v>
      </c>
      <c r="M104">
        <f t="shared" ref="M104:N104" si="97">SUM(K91:K104)</f>
        <v>47327964199.429138</v>
      </c>
      <c r="N104">
        <f t="shared" si="97"/>
        <v>18938878182.424702</v>
      </c>
      <c r="O104">
        <f t="shared" si="74"/>
        <v>71.420279733125142</v>
      </c>
    </row>
    <row r="105" spans="1:15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I105">
        <f t="shared" si="55"/>
        <v>198.35333266666669</v>
      </c>
      <c r="J105">
        <f t="shared" si="56"/>
        <v>4190055469.9172006</v>
      </c>
      <c r="K105">
        <f t="shared" si="58"/>
        <v>4190055469.9172006</v>
      </c>
      <c r="L105">
        <f t="shared" si="59"/>
        <v>0</v>
      </c>
      <c r="M105">
        <f t="shared" ref="M105:N105" si="98">SUM(K92:K105)</f>
        <v>47739729930.564735</v>
      </c>
      <c r="N105">
        <f t="shared" si="98"/>
        <v>18938878182.424702</v>
      </c>
      <c r="O105">
        <f t="shared" si="74"/>
        <v>71.596770360994867</v>
      </c>
    </row>
    <row r="106" spans="1:15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I106">
        <f t="shared" si="55"/>
        <v>199.366669</v>
      </c>
      <c r="J106">
        <f t="shared" si="56"/>
        <v>4289174516.8660002</v>
      </c>
      <c r="K106">
        <f t="shared" si="58"/>
        <v>4289174516.8660002</v>
      </c>
      <c r="L106">
        <f t="shared" si="59"/>
        <v>0</v>
      </c>
      <c r="M106">
        <f t="shared" ref="M106:N106" si="99">SUM(K93:K106)</f>
        <v>52028904447.430733</v>
      </c>
      <c r="N106">
        <f t="shared" si="99"/>
        <v>14178753702.510967</v>
      </c>
      <c r="O106">
        <f t="shared" si="74"/>
        <v>78.584420445139315</v>
      </c>
    </row>
    <row r="107" spans="1:15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I107">
        <f t="shared" si="55"/>
        <v>199.25999966666666</v>
      </c>
      <c r="J107">
        <f t="shared" si="56"/>
        <v>9524747540.0664654</v>
      </c>
      <c r="K107">
        <f t="shared" si="58"/>
        <v>0</v>
      </c>
      <c r="L107">
        <f t="shared" si="59"/>
        <v>9524747540.0664654</v>
      </c>
      <c r="M107">
        <f t="shared" ref="M107:N107" si="100">SUM(K94:K107)</f>
        <v>52028904447.430733</v>
      </c>
      <c r="N107">
        <f t="shared" si="100"/>
        <v>16681447112.250599</v>
      </c>
      <c r="O107">
        <f t="shared" si="74"/>
        <v>75.722075737363667</v>
      </c>
    </row>
    <row r="108" spans="1:15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I108">
        <f t="shared" si="55"/>
        <v>198.97000133333333</v>
      </c>
      <c r="J108">
        <f t="shared" si="56"/>
        <v>3625313012.2938666</v>
      </c>
      <c r="K108">
        <f t="shared" si="58"/>
        <v>0</v>
      </c>
      <c r="L108">
        <f t="shared" si="59"/>
        <v>3625313012.2938666</v>
      </c>
      <c r="M108">
        <f t="shared" ref="M108:N108" si="101">SUM(K95:K108)</f>
        <v>46516703622.484062</v>
      </c>
      <c r="N108">
        <f t="shared" si="101"/>
        <v>20306760124.544464</v>
      </c>
      <c r="O108">
        <f t="shared" si="74"/>
        <v>69.6113326279836</v>
      </c>
    </row>
    <row r="109" spans="1:15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I109">
        <f t="shared" si="55"/>
        <v>196.70666500000002</v>
      </c>
      <c r="J109">
        <f t="shared" si="56"/>
        <v>4144668443.5495005</v>
      </c>
      <c r="K109">
        <f t="shared" si="58"/>
        <v>0</v>
      </c>
      <c r="L109">
        <f t="shared" si="59"/>
        <v>4144668443.5495005</v>
      </c>
      <c r="M109">
        <f t="shared" ref="M109:N109" si="102">SUM(K96:K109)</f>
        <v>41071446526.257462</v>
      </c>
      <c r="N109">
        <f t="shared" si="102"/>
        <v>24451428568.093964</v>
      </c>
      <c r="O109">
        <f t="shared" si="74"/>
        <v>62.682607359819805</v>
      </c>
    </row>
    <row r="110" spans="1:15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I110">
        <f t="shared" si="55"/>
        <v>199.38000466666668</v>
      </c>
      <c r="J110">
        <f t="shared" si="56"/>
        <v>5197338271.6483335</v>
      </c>
      <c r="K110">
        <f t="shared" si="58"/>
        <v>5197338271.6483335</v>
      </c>
      <c r="L110">
        <f t="shared" si="59"/>
        <v>0</v>
      </c>
      <c r="M110">
        <f t="shared" ref="M110:N110" si="103">SUM(K97:K110)</f>
        <v>42117638263.940865</v>
      </c>
      <c r="N110">
        <f t="shared" si="103"/>
        <v>24451428568.093964</v>
      </c>
      <c r="O110">
        <f t="shared" si="74"/>
        <v>63.269083176741667</v>
      </c>
    </row>
    <row r="111" spans="1:15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I111">
        <f t="shared" si="55"/>
        <v>200.29333966666664</v>
      </c>
      <c r="J111">
        <f t="shared" si="56"/>
        <v>4186070711.0314326</v>
      </c>
      <c r="K111">
        <f t="shared" si="58"/>
        <v>4186070711.0314326</v>
      </c>
      <c r="L111">
        <f t="shared" si="59"/>
        <v>0</v>
      </c>
      <c r="M111">
        <f t="shared" ref="M111:N111" si="104">SUM(K98:K111)</f>
        <v>40495765783.884834</v>
      </c>
      <c r="N111">
        <f t="shared" si="104"/>
        <v>24451428568.093964</v>
      </c>
      <c r="O111">
        <f t="shared" si="74"/>
        <v>62.351832420072839</v>
      </c>
    </row>
    <row r="112" spans="1:15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I112">
        <f t="shared" si="55"/>
        <v>198.156667</v>
      </c>
      <c r="J112">
        <f t="shared" si="56"/>
        <v>6164772804.3702002</v>
      </c>
      <c r="K112">
        <f t="shared" si="58"/>
        <v>0</v>
      </c>
      <c r="L112">
        <f t="shared" si="59"/>
        <v>6164772804.3702002</v>
      </c>
      <c r="M112">
        <f t="shared" ref="M112:N112" si="105">SUM(K99:K112)</f>
        <v>35430150182.807236</v>
      </c>
      <c r="N112">
        <f t="shared" si="105"/>
        <v>30616201372.464165</v>
      </c>
      <c r="O112">
        <f t="shared" si="74"/>
        <v>53.644371488343673</v>
      </c>
    </row>
    <row r="113" spans="1:15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I113">
        <f t="shared" si="55"/>
        <v>202.23000066666668</v>
      </c>
      <c r="J113">
        <f t="shared" si="56"/>
        <v>5524256259.211134</v>
      </c>
      <c r="K113">
        <f t="shared" si="58"/>
        <v>5524256259.211134</v>
      </c>
      <c r="L113">
        <f t="shared" si="59"/>
        <v>0</v>
      </c>
      <c r="M113">
        <f t="shared" ref="M113:N113" si="106">SUM(K100:K113)</f>
        <v>35707787709.774498</v>
      </c>
      <c r="N113">
        <f t="shared" si="106"/>
        <v>30616201372.464165</v>
      </c>
      <c r="O113">
        <f t="shared" si="74"/>
        <v>53.838419859665713</v>
      </c>
    </row>
    <row r="114" spans="1:15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I114">
        <f t="shared" si="55"/>
        <v>202.40666733333333</v>
      </c>
      <c r="J114">
        <f t="shared" si="56"/>
        <v>3427797392.6234665</v>
      </c>
      <c r="K114">
        <f t="shared" si="58"/>
        <v>3427797392.6234665</v>
      </c>
      <c r="L114">
        <f t="shared" si="59"/>
        <v>0</v>
      </c>
      <c r="M114">
        <f t="shared" ref="M114:N114" si="107">SUM(K101:K114)</f>
        <v>39135585102.397964</v>
      </c>
      <c r="N114">
        <f t="shared" si="107"/>
        <v>27065649740.295368</v>
      </c>
      <c r="O114">
        <f t="shared" si="74"/>
        <v>59.116095334764566</v>
      </c>
    </row>
    <row r="115" spans="1:15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I115">
        <f t="shared" si="55"/>
        <v>203.84666933333332</v>
      </c>
      <c r="J115">
        <f t="shared" si="56"/>
        <v>2316105856.9653335</v>
      </c>
      <c r="K115">
        <f t="shared" si="58"/>
        <v>2316105856.9653335</v>
      </c>
      <c r="L115">
        <f t="shared" si="59"/>
        <v>0</v>
      </c>
      <c r="M115">
        <f t="shared" ref="M115:N115" si="108">SUM(K102:K115)</f>
        <v>37228467448.604034</v>
      </c>
      <c r="N115">
        <f t="shared" si="108"/>
        <v>27065649740.295368</v>
      </c>
      <c r="O115">
        <f t="shared" si="74"/>
        <v>57.903380707794611</v>
      </c>
    </row>
    <row r="116" spans="1:15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I116">
        <f t="shared" si="55"/>
        <v>204.06999733333336</v>
      </c>
      <c r="J116">
        <f t="shared" si="56"/>
        <v>3523370538.9586673</v>
      </c>
      <c r="K116">
        <f t="shared" si="58"/>
        <v>3523370538.9586673</v>
      </c>
      <c r="L116">
        <f t="shared" si="59"/>
        <v>0</v>
      </c>
      <c r="M116">
        <f t="shared" ref="M116:N116" si="109">SUM(K103:K116)</f>
        <v>40751837987.562698</v>
      </c>
      <c r="N116">
        <f t="shared" si="109"/>
        <v>23459501800.280033</v>
      </c>
      <c r="O116">
        <f t="shared" si="74"/>
        <v>63.465173164442099</v>
      </c>
    </row>
    <row r="117" spans="1:15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I117">
        <f t="shared" si="55"/>
        <v>199.94333399999996</v>
      </c>
      <c r="J117">
        <f t="shared" si="56"/>
        <v>5066284162.8923988</v>
      </c>
      <c r="K117">
        <f t="shared" si="58"/>
        <v>0</v>
      </c>
      <c r="L117">
        <f t="shared" si="59"/>
        <v>5066284162.8923988</v>
      </c>
      <c r="M117">
        <f t="shared" ref="M117:N117" si="110">SUM(K104:K117)</f>
        <v>37910824474.003899</v>
      </c>
      <c r="N117">
        <f t="shared" si="110"/>
        <v>28525785963.172432</v>
      </c>
      <c r="O117">
        <f t="shared" si="74"/>
        <v>57.063152717360659</v>
      </c>
    </row>
    <row r="118" spans="1:15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I118">
        <f t="shared" si="55"/>
        <v>200.51999933333332</v>
      </c>
      <c r="J118">
        <f t="shared" si="56"/>
        <v>4126300546.281333</v>
      </c>
      <c r="K118">
        <f t="shared" si="58"/>
        <v>4126300546.281333</v>
      </c>
      <c r="L118">
        <f t="shared" si="59"/>
        <v>0</v>
      </c>
      <c r="M118">
        <f t="shared" ref="M118:N118" si="111">SUM(K105:K118)</f>
        <v>36780469563.502899</v>
      </c>
      <c r="N118">
        <f t="shared" si="111"/>
        <v>28525785963.172432</v>
      </c>
      <c r="O118">
        <f t="shared" si="74"/>
        <v>56.319979252951292</v>
      </c>
    </row>
    <row r="119" spans="1:15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I119">
        <f t="shared" si="55"/>
        <v>202.83999666666668</v>
      </c>
      <c r="J119">
        <f t="shared" si="56"/>
        <v>3630247704.3430004</v>
      </c>
      <c r="K119">
        <f t="shared" si="58"/>
        <v>3630247704.3430004</v>
      </c>
      <c r="L119">
        <f t="shared" si="59"/>
        <v>0</v>
      </c>
      <c r="M119">
        <f t="shared" ref="M119:N119" si="112">SUM(K106:K119)</f>
        <v>36220661797.928703</v>
      </c>
      <c r="N119">
        <f t="shared" si="112"/>
        <v>28525785963.172432</v>
      </c>
      <c r="O119">
        <f t="shared" si="74"/>
        <v>55.942315061938622</v>
      </c>
    </row>
    <row r="120" spans="1:15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I120">
        <f t="shared" si="55"/>
        <v>202.61666866666667</v>
      </c>
      <c r="J120">
        <f t="shared" si="56"/>
        <v>4091195250.3836002</v>
      </c>
      <c r="K120">
        <f t="shared" si="58"/>
        <v>0</v>
      </c>
      <c r="L120">
        <f t="shared" si="59"/>
        <v>4091195250.3836002</v>
      </c>
      <c r="M120">
        <f t="shared" ref="M120:N120" si="113">SUM(K107:K120)</f>
        <v>31931487281.062698</v>
      </c>
      <c r="N120">
        <f t="shared" si="113"/>
        <v>32616981213.55603</v>
      </c>
      <c r="O120">
        <f t="shared" si="74"/>
        <v>49.469008368068039</v>
      </c>
    </row>
    <row r="121" spans="1:15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I121">
        <f t="shared" si="55"/>
        <v>203.16666666666666</v>
      </c>
      <c r="J121">
        <f t="shared" si="56"/>
        <v>3574758133.333333</v>
      </c>
      <c r="K121">
        <f t="shared" si="58"/>
        <v>3574758133.333333</v>
      </c>
      <c r="L121">
        <f t="shared" si="59"/>
        <v>0</v>
      </c>
      <c r="M121">
        <f t="shared" ref="M121:N121" si="114">SUM(K108:K121)</f>
        <v>35506245414.396034</v>
      </c>
      <c r="N121">
        <f t="shared" si="114"/>
        <v>23092233673.489563</v>
      </c>
      <c r="O121">
        <f t="shared" si="74"/>
        <v>60.592435105941938</v>
      </c>
    </row>
    <row r="122" spans="1:15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I122">
        <f t="shared" si="55"/>
        <v>205.02666733333334</v>
      </c>
      <c r="J122">
        <f t="shared" si="56"/>
        <v>3474668941.9649334</v>
      </c>
      <c r="K122">
        <f t="shared" si="58"/>
        <v>3474668941.9649334</v>
      </c>
      <c r="L122">
        <f t="shared" si="59"/>
        <v>0</v>
      </c>
      <c r="M122">
        <f t="shared" ref="M122:N122" si="115">SUM(K109:K122)</f>
        <v>38980914356.36097</v>
      </c>
      <c r="N122">
        <f t="shared" si="115"/>
        <v>19466920661.195702</v>
      </c>
      <c r="O122">
        <f t="shared" si="74"/>
        <v>66.69351284722832</v>
      </c>
    </row>
    <row r="123" spans="1:15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I123">
        <f t="shared" si="55"/>
        <v>204.70333366666668</v>
      </c>
      <c r="J123">
        <f t="shared" si="56"/>
        <v>3452690188.2889338</v>
      </c>
      <c r="K123">
        <f t="shared" si="58"/>
        <v>0</v>
      </c>
      <c r="L123">
        <f t="shared" si="59"/>
        <v>3452690188.2889338</v>
      </c>
      <c r="M123">
        <f t="shared" ref="M123:N123" si="116">SUM(K110:K123)</f>
        <v>38980914356.36097</v>
      </c>
      <c r="N123">
        <f t="shared" si="116"/>
        <v>18774942405.935135</v>
      </c>
      <c r="O123">
        <f t="shared" si="74"/>
        <v>67.492573985688495</v>
      </c>
    </row>
    <row r="124" spans="1:15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I124">
        <f t="shared" si="55"/>
        <v>203.90333533333333</v>
      </c>
      <c r="J124">
        <f t="shared" si="56"/>
        <v>2876566303.2150002</v>
      </c>
      <c r="K124">
        <f t="shared" si="58"/>
        <v>0</v>
      </c>
      <c r="L124">
        <f t="shared" si="59"/>
        <v>2876566303.2150002</v>
      </c>
      <c r="M124">
        <f t="shared" ref="M124:N124" si="117">SUM(K111:K124)</f>
        <v>33783576084.712631</v>
      </c>
      <c r="N124">
        <f t="shared" si="117"/>
        <v>21651508709.150135</v>
      </c>
      <c r="O124">
        <f t="shared" si="74"/>
        <v>60.942589355347792</v>
      </c>
    </row>
    <row r="125" spans="1:15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I125">
        <f t="shared" si="55"/>
        <v>205.08000200000001</v>
      </c>
      <c r="J125">
        <f t="shared" si="56"/>
        <v>3810837613.1644001</v>
      </c>
      <c r="K125">
        <f t="shared" si="58"/>
        <v>3810837613.1644001</v>
      </c>
      <c r="L125">
        <f t="shared" si="59"/>
        <v>0</v>
      </c>
      <c r="M125">
        <f t="shared" ref="M125:N125" si="118">SUM(K112:K125)</f>
        <v>33408342986.845596</v>
      </c>
      <c r="N125">
        <f t="shared" si="118"/>
        <v>21651508709.150135</v>
      </c>
      <c r="O125">
        <f t="shared" si="74"/>
        <v>60.67641295386062</v>
      </c>
    </row>
    <row r="126" spans="1:15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I126">
        <f t="shared" si="55"/>
        <v>203.81666566666669</v>
      </c>
      <c r="J126">
        <f t="shared" si="56"/>
        <v>4261847242.4231339</v>
      </c>
      <c r="K126">
        <f t="shared" si="58"/>
        <v>0</v>
      </c>
      <c r="L126">
        <f t="shared" si="59"/>
        <v>4261847242.4231339</v>
      </c>
      <c r="M126">
        <f t="shared" ref="M126:N126" si="119">SUM(K113:K126)</f>
        <v>33408342986.845596</v>
      </c>
      <c r="N126">
        <f t="shared" si="119"/>
        <v>19748583147.203068</v>
      </c>
      <c r="O126">
        <f t="shared" si="74"/>
        <v>62.84852307411078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Microsoft Office User</cp:lastModifiedBy>
  <dcterms:created xsi:type="dcterms:W3CDTF">2019-07-20T09:24:12Z</dcterms:created>
  <dcterms:modified xsi:type="dcterms:W3CDTF">2019-07-21T14:09:24Z</dcterms:modified>
</cp:coreProperties>
</file>