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L NUC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J3" i="1" s="1"/>
  <c r="I4" i="1"/>
  <c r="I5" i="1"/>
  <c r="J5" i="1" s="1"/>
  <c r="I6" i="1"/>
  <c r="I7" i="1"/>
  <c r="J7" i="1" s="1"/>
  <c r="I8" i="1"/>
  <c r="I9" i="1"/>
  <c r="J9" i="1" s="1"/>
  <c r="L9" i="1" s="1"/>
  <c r="I10" i="1"/>
  <c r="I11" i="1"/>
  <c r="J11" i="1" s="1"/>
  <c r="K11" i="1" s="1"/>
  <c r="I12" i="1"/>
  <c r="I13" i="1"/>
  <c r="J13" i="1" s="1"/>
  <c r="K13" i="1" s="1"/>
  <c r="I14" i="1"/>
  <c r="I15" i="1"/>
  <c r="J15" i="1" s="1"/>
  <c r="L15" i="1" s="1"/>
  <c r="I16" i="1"/>
  <c r="I17" i="1"/>
  <c r="J17" i="1" s="1"/>
  <c r="I18" i="1"/>
  <c r="I19" i="1"/>
  <c r="J19" i="1" s="1"/>
  <c r="L19" i="1" s="1"/>
  <c r="I20" i="1"/>
  <c r="I21" i="1"/>
  <c r="J21" i="1" s="1"/>
  <c r="L21" i="1" s="1"/>
  <c r="I22" i="1"/>
  <c r="I23" i="1"/>
  <c r="J23" i="1" s="1"/>
  <c r="L23" i="1" s="1"/>
  <c r="I24" i="1"/>
  <c r="I25" i="1"/>
  <c r="J25" i="1" s="1"/>
  <c r="I26" i="1"/>
  <c r="I27" i="1"/>
  <c r="J27" i="1" s="1"/>
  <c r="I28" i="1"/>
  <c r="I29" i="1"/>
  <c r="J29" i="1" s="1"/>
  <c r="L29" i="1" s="1"/>
  <c r="I30" i="1"/>
  <c r="I31" i="1"/>
  <c r="J31" i="1" s="1"/>
  <c r="L31" i="1" s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2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K3" i="1"/>
  <c r="L4" i="1"/>
  <c r="K6" i="1"/>
  <c r="L8" i="1"/>
  <c r="K10" i="1"/>
  <c r="L11" i="1"/>
  <c r="L12" i="1"/>
  <c r="K14" i="1"/>
  <c r="K15" i="1"/>
  <c r="L16" i="1"/>
  <c r="K18" i="1"/>
  <c r="K19" i="1"/>
  <c r="L20" i="1"/>
  <c r="K22" i="1"/>
  <c r="K23" i="1"/>
  <c r="L24" i="1"/>
  <c r="L25" i="1"/>
  <c r="L26" i="1"/>
  <c r="L28" i="1"/>
  <c r="K30" i="1"/>
  <c r="K31" i="1"/>
  <c r="L32" i="1"/>
  <c r="N45" i="1" s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L7" i="1" l="1"/>
  <c r="K7" i="1"/>
  <c r="K32" i="1"/>
  <c r="M45" i="1" s="1"/>
  <c r="L30" i="1"/>
  <c r="K29" i="1"/>
  <c r="K28" i="1"/>
  <c r="K26" i="1"/>
  <c r="K25" i="1"/>
  <c r="K24" i="1"/>
  <c r="L22" i="1"/>
  <c r="K21" i="1"/>
  <c r="K20" i="1"/>
  <c r="L18" i="1"/>
  <c r="K17" i="1"/>
  <c r="K16" i="1"/>
  <c r="L14" i="1"/>
  <c r="L13" i="1"/>
  <c r="K12" i="1"/>
  <c r="L10" i="1"/>
  <c r="K9" i="1"/>
  <c r="K8" i="1"/>
  <c r="L6" i="1"/>
  <c r="L5" i="1"/>
  <c r="K4" i="1"/>
  <c r="L3" i="1"/>
  <c r="L27" i="1"/>
  <c r="L17" i="1"/>
  <c r="K5" i="1"/>
  <c r="N44" i="1"/>
  <c r="K27" i="1"/>
  <c r="M40" i="1" s="1"/>
  <c r="N40" i="1"/>
  <c r="N36" i="1"/>
  <c r="N34" i="1"/>
  <c r="N32" i="1"/>
  <c r="N28" i="1"/>
  <c r="M43" i="1"/>
  <c r="M42" i="1"/>
  <c r="M41" i="1"/>
  <c r="M33" i="1"/>
  <c r="M26" i="1"/>
  <c r="M25" i="1"/>
  <c r="M24" i="1"/>
  <c r="M23" i="1"/>
  <c r="M22" i="1"/>
  <c r="M21" i="1"/>
  <c r="M20" i="1"/>
  <c r="M19" i="1"/>
  <c r="M18" i="1"/>
  <c r="M17" i="1"/>
  <c r="N16" i="1"/>
  <c r="N43" i="1"/>
  <c r="N42" i="1"/>
  <c r="N41" i="1"/>
  <c r="N39" i="1"/>
  <c r="N38" i="1"/>
  <c r="N37" i="1"/>
  <c r="N35" i="1"/>
  <c r="N33" i="1"/>
  <c r="N31" i="1"/>
  <c r="N30" i="1"/>
  <c r="N29" i="1"/>
  <c r="N27" i="1"/>
  <c r="N26" i="1"/>
  <c r="N25" i="1"/>
  <c r="N24" i="1"/>
  <c r="N23" i="1"/>
  <c r="N22" i="1"/>
  <c r="N21" i="1"/>
  <c r="N20" i="1"/>
  <c r="N19" i="1"/>
  <c r="N18" i="1"/>
  <c r="N17" i="1"/>
  <c r="M16" i="1"/>
  <c r="O23" i="1"/>
  <c r="O22" i="1" l="1"/>
  <c r="M44" i="1"/>
  <c r="M29" i="1"/>
  <c r="M37" i="1"/>
  <c r="O16" i="1"/>
  <c r="O18" i="1"/>
  <c r="O20" i="1"/>
  <c r="O24" i="1"/>
  <c r="O17" i="1"/>
  <c r="O19" i="1"/>
  <c r="O21" i="1"/>
  <c r="M27" i="1"/>
  <c r="O27" i="1" s="1"/>
  <c r="M31" i="1"/>
  <c r="M35" i="1"/>
  <c r="M39" i="1"/>
  <c r="O31" i="1"/>
  <c r="M28" i="1"/>
  <c r="M30" i="1"/>
  <c r="O30" i="1" s="1"/>
  <c r="M32" i="1"/>
  <c r="M34" i="1"/>
  <c r="M36" i="1"/>
  <c r="M38" i="1"/>
  <c r="O32" i="1"/>
  <c r="O26" i="1"/>
  <c r="O25" i="1"/>
  <c r="O29" i="1"/>
  <c r="O28" i="1"/>
  <c r="O33" i="1" l="1"/>
  <c r="O34" i="1" l="1"/>
  <c r="O35" i="1" l="1"/>
  <c r="O36" i="1" l="1"/>
  <c r="O37" i="1" l="1"/>
  <c r="O38" i="1" l="1"/>
  <c r="O39" i="1" l="1"/>
  <c r="O40" i="1" l="1"/>
  <c r="O41" i="1" l="1"/>
  <c r="O42" i="1" l="1"/>
  <c r="O43" i="1" l="1"/>
  <c r="O44" i="1" l="1"/>
  <c r="O45" i="1" l="1"/>
  <c r="O46" i="1" l="1"/>
  <c r="O47" i="1" l="1"/>
  <c r="O48" i="1" l="1"/>
  <c r="O49" i="1" l="1"/>
  <c r="O50" i="1" l="1"/>
  <c r="O51" i="1" l="1"/>
  <c r="O52" i="1" l="1"/>
  <c r="O53" i="1" l="1"/>
  <c r="O54" i="1" l="1"/>
  <c r="O55" i="1" l="1"/>
  <c r="O56" i="1" l="1"/>
  <c r="O57" i="1" l="1"/>
  <c r="O58" i="1" l="1"/>
  <c r="O59" i="1" l="1"/>
  <c r="O60" i="1" l="1"/>
  <c r="O61" i="1" l="1"/>
  <c r="O62" i="1" l="1"/>
  <c r="O63" i="1" l="1"/>
  <c r="O64" i="1" l="1"/>
  <c r="O65" i="1" l="1"/>
  <c r="O66" i="1" l="1"/>
  <c r="O67" i="1" l="1"/>
  <c r="O68" i="1" l="1"/>
  <c r="O69" i="1" l="1"/>
  <c r="O70" i="1" l="1"/>
  <c r="O71" i="1" l="1"/>
  <c r="O72" i="1" l="1"/>
  <c r="O73" i="1" l="1"/>
  <c r="O74" i="1" l="1"/>
  <c r="O75" i="1" l="1"/>
  <c r="O76" i="1" l="1"/>
  <c r="O77" i="1" l="1"/>
  <c r="O78" i="1" l="1"/>
  <c r="O79" i="1" l="1"/>
  <c r="O80" i="1" l="1"/>
  <c r="O81" i="1" l="1"/>
  <c r="O82" i="1" l="1"/>
  <c r="O83" i="1" l="1"/>
  <c r="O84" i="1" l="1"/>
  <c r="O85" i="1" l="1"/>
  <c r="O86" i="1" l="1"/>
  <c r="O87" i="1" l="1"/>
  <c r="O88" i="1" l="1"/>
  <c r="O89" i="1" l="1"/>
  <c r="O90" i="1" l="1"/>
  <c r="O91" i="1" l="1"/>
  <c r="O92" i="1" l="1"/>
  <c r="O93" i="1" l="1"/>
  <c r="O94" i="1" l="1"/>
  <c r="O95" i="1" l="1"/>
  <c r="O96" i="1" l="1"/>
  <c r="O97" i="1" l="1"/>
  <c r="O98" i="1" l="1"/>
  <c r="O99" i="1" l="1"/>
  <c r="O100" i="1" l="1"/>
  <c r="O101" i="1" l="1"/>
  <c r="O102" i="1" l="1"/>
  <c r="O103" i="1" l="1"/>
  <c r="O104" i="1" l="1"/>
  <c r="O105" i="1" l="1"/>
  <c r="O106" i="1" l="1"/>
  <c r="O107" i="1" l="1"/>
  <c r="O108" i="1" l="1"/>
  <c r="O109" i="1" l="1"/>
  <c r="O110" i="1" l="1"/>
  <c r="O111" i="1" l="1"/>
  <c r="O112" i="1" l="1"/>
  <c r="O113" i="1" l="1"/>
  <c r="O114" i="1" l="1"/>
  <c r="O115" i="1" l="1"/>
  <c r="O116" i="1" l="1"/>
  <c r="O117" i="1" l="1"/>
  <c r="O118" i="1" l="1"/>
  <c r="O119" i="1" l="1"/>
  <c r="O120" i="1" l="1"/>
  <c r="O121" i="1" l="1"/>
  <c r="O122" i="1" l="1"/>
  <c r="O123" i="1" l="1"/>
  <c r="O124" i="1" l="1"/>
  <c r="O126" i="1" l="1"/>
  <c r="O125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<sst xmlns="http://schemas.openxmlformats.org/spreadsheetml/2006/main" count="14" uniqueCount="14">
  <si>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</si>
  <si>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</si>
  <si>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</si>
  <si>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</si>
  <si>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</si>
  <si>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Adj Close</t>
  </si>
  <si>
    <t>Volume</t>
  </si>
  <si>
    <t>Typical Price</t>
  </si>
  <si>
    <t>TP * Volume</t>
  </si>
  <si>
    <t>Positive MF</t>
  </si>
  <si>
    <t>Negative MF</t>
  </si>
  <si>
    <t>14 Priod PMF</t>
  </si>
  <si>
    <t>14 Period NMF</t>
  </si>
  <si>
    <t>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</si>
</sst>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">
    <cellStyle name="Comma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Sheet1!$O$2:$O$126</c:f>
              <c:numCache>
                <c:formatCode>General</c:formatCode>
                <c:ptCount val="125"/>
                <c:pt idx="14">
                  <c:v>72.031144902076662</c:v>
                </c:pt>
                <c:pt idx="15">
                  <c:v>76.836177264826077</c:v>
                </c:pt>
                <c:pt idx="16">
                  <c:v>81.987810616955159</c:v>
                </c:pt>
                <c:pt idx="17">
                  <c:v>76.568752701310757</c:v>
                </c:pt>
                <c:pt idx="18">
                  <c:v>82.117417907741981</c:v>
                </c:pt>
                <c:pt idx="19">
                  <c:v>76.719342103271089</c:v>
                </c:pt>
                <c:pt idx="20">
                  <c:v>74.747402916547486</c:v>
                </c:pt>
                <c:pt idx="21">
                  <c:v>68.351619996779576</c:v>
                </c:pt>
                <c:pt idx="22">
                  <c:v>67.174860851354808</c:v>
                </c:pt>
                <c:pt idx="23">
                  <c:v>66.299870283328232</c:v>
                </c:pt>
                <c:pt idx="24">
                  <c:v>58.771300467686117</c:v>
                </c:pt>
                <c:pt idx="25">
                  <c:v>49.77489837604255</c:v>
                </c:pt>
                <c:pt idx="26">
                  <c:v>50.286288957008232</c:v>
                </c:pt>
                <c:pt idx="27">
                  <c:v>58.187657028873822</c:v>
                </c:pt>
                <c:pt idx="28">
                  <c:v>59.136213573976939</c:v>
                </c:pt>
                <c:pt idx="29">
                  <c:v>52.598383154549708</c:v>
                </c:pt>
                <c:pt idx="30">
                  <c:v>45.792136702972044</c:v>
                </c:pt>
                <c:pt idx="31">
                  <c:v>45.32369479426869</c:v>
                </c:pt>
                <c:pt idx="32">
                  <c:v>37.794593532991776</c:v>
                </c:pt>
                <c:pt idx="33">
                  <c:v>46.03740648075393</c:v>
                </c:pt>
                <c:pt idx="34">
                  <c:v>47.297203428304208</c:v>
                </c:pt>
                <c:pt idx="35">
                  <c:v>54.366120099696403</c:v>
                </c:pt>
                <c:pt idx="36">
                  <c:v>55.137948378332574</c:v>
                </c:pt>
                <c:pt idx="37">
                  <c:v>57.45704638466556</c:v>
                </c:pt>
                <c:pt idx="38">
                  <c:v>63.02007715141788</c:v>
                </c:pt>
                <c:pt idx="39">
                  <c:v>62.04482188759377</c:v>
                </c:pt>
                <c:pt idx="40">
                  <c:v>69.511205286477093</c:v>
                </c:pt>
                <c:pt idx="41">
                  <c:v>71.676820159049043</c:v>
                </c:pt>
                <c:pt idx="42">
                  <c:v>62.518339195229188</c:v>
                </c:pt>
                <c:pt idx="43">
                  <c:v>58.917468298998841</c:v>
                </c:pt>
                <c:pt idx="44">
                  <c:v>55.148120534826866</c:v>
                </c:pt>
                <c:pt idx="45">
                  <c:v>60.521570533287985</c:v>
                </c:pt>
                <c:pt idx="46">
                  <c:v>64.978049420062234</c:v>
                </c:pt>
                <c:pt idx="47">
                  <c:v>64.498560869389578</c:v>
                </c:pt>
                <c:pt idx="48">
                  <c:v>64.270908060442366</c:v>
                </c:pt>
                <c:pt idx="49">
                  <c:v>63.761772682412314</c:v>
                </c:pt>
                <c:pt idx="50">
                  <c:v>63.849195236537554</c:v>
                </c:pt>
                <c:pt idx="51">
                  <c:v>62.339649415631662</c:v>
                </c:pt>
                <c:pt idx="52">
                  <c:v>61.764141734924785</c:v>
                </c:pt>
                <c:pt idx="53">
                  <c:v>68.598593923456974</c:v>
                </c:pt>
                <c:pt idx="54">
                  <c:v>69.106946046303747</c:v>
                </c:pt>
                <c:pt idx="55">
                  <c:v>61.361787740650762</c:v>
                </c:pt>
                <c:pt idx="56">
                  <c:v>64.693232057349093</c:v>
                </c:pt>
                <c:pt idx="57">
                  <c:v>67.218208697660913</c:v>
                </c:pt>
                <c:pt idx="58">
                  <c:v>78.587582090932045</c:v>
                </c:pt>
                <c:pt idx="59">
                  <c:v>78.427039856212559</c:v>
                </c:pt>
                <c:pt idx="60">
                  <c:v>79.043729346506467</c:v>
                </c:pt>
                <c:pt idx="61">
                  <c:v>79.186342909934808</c:v>
                </c:pt>
                <c:pt idx="62">
                  <c:v>78.763200874133744</c:v>
                </c:pt>
                <c:pt idx="63">
                  <c:v>78.896101261769331</c:v>
                </c:pt>
                <c:pt idx="64">
                  <c:v>78.607024994582886</c:v>
                </c:pt>
                <c:pt idx="65">
                  <c:v>72.81200768343183</c:v>
                </c:pt>
                <c:pt idx="66">
                  <c:v>67.096274482513735</c:v>
                </c:pt>
                <c:pt idx="67">
                  <c:v>66.793353951261025</c:v>
                </c:pt>
                <c:pt idx="68">
                  <c:v>53.97502567276635</c:v>
                </c:pt>
                <c:pt idx="69">
                  <c:v>65.257703794815399</c:v>
                </c:pt>
                <c:pt idx="70">
                  <c:v>63.158874113610196</c:v>
                </c:pt>
                <c:pt idx="71">
                  <c:v>69.688780838698989</c:v>
                </c:pt>
                <c:pt idx="72">
                  <c:v>62.641297039422014</c:v>
                </c:pt>
                <c:pt idx="73">
                  <c:v>54.486238858425992</c:v>
                </c:pt>
                <c:pt idx="74">
                  <c:v>47.828502038685464</c:v>
                </c:pt>
                <c:pt idx="75">
                  <c:v>40.943454355394302</c:v>
                </c:pt>
                <c:pt idx="76">
                  <c:v>34.65286188831368</c:v>
                </c:pt>
                <c:pt idx="77">
                  <c:v>27.500055630297211</c:v>
                </c:pt>
                <c:pt idx="78">
                  <c:v>29.862169960538125</c:v>
                </c:pt>
                <c:pt idx="79">
                  <c:v>34.524762886370098</c:v>
                </c:pt>
                <c:pt idx="80">
                  <c:v>39.815730583724175</c:v>
                </c:pt>
                <c:pt idx="81">
                  <c:v>34.821564271710471</c:v>
                </c:pt>
                <c:pt idx="82">
                  <c:v>35.608969846462784</c:v>
                </c:pt>
                <c:pt idx="83">
                  <c:v>29.804768451495775</c:v>
                </c:pt>
                <c:pt idx="84">
                  <c:v>30.209686453746812</c:v>
                </c:pt>
                <c:pt idx="85">
                  <c:v>24.853257852170614</c:v>
                </c:pt>
                <c:pt idx="86">
                  <c:v>30.151217490947587</c:v>
                </c:pt>
                <c:pt idx="87">
                  <c:v>31.131074154145423</c:v>
                </c:pt>
                <c:pt idx="88">
                  <c:v>31.235529819041773</c:v>
                </c:pt>
                <c:pt idx="89">
                  <c:v>36.812735219666415</c:v>
                </c:pt>
                <c:pt idx="90">
                  <c:v>38.301294680968674</c:v>
                </c:pt>
                <c:pt idx="91">
                  <c:v>40.084452952974985</c:v>
                </c:pt>
                <c:pt idx="92">
                  <c:v>39.035839042522106</c:v>
                </c:pt>
                <c:pt idx="93">
                  <c:v>39.360174050979829</c:v>
                </c:pt>
                <c:pt idx="94">
                  <c:v>37.642570630593681</c:v>
                </c:pt>
                <c:pt idx="95">
                  <c:v>45.572176256879075</c:v>
                </c:pt>
                <c:pt idx="96">
                  <c:v>53.730867342616534</c:v>
                </c:pt>
                <c:pt idx="97">
                  <c:v>53.704593884645249</c:v>
                </c:pt>
                <c:pt idx="98">
                  <c:v>55.147725217568507</c:v>
                </c:pt>
                <c:pt idx="99">
                  <c:v>63.141940092010756</c:v>
                </c:pt>
                <c:pt idx="100">
                  <c:v>57.499677974859807</c:v>
                </c:pt>
                <c:pt idx="101">
                  <c:v>63.679007312999246</c:v>
                </c:pt>
                <c:pt idx="102">
                  <c:v>71.420279733125142</c:v>
                </c:pt>
                <c:pt idx="103">
                  <c:v>71.596770360994867</c:v>
                </c:pt>
                <c:pt idx="104">
                  <c:v>78.584420445139315</c:v>
                </c:pt>
                <c:pt idx="105">
                  <c:v>75.722075737363667</c:v>
                </c:pt>
                <c:pt idx="106">
                  <c:v>69.6113326279836</c:v>
                </c:pt>
                <c:pt idx="107">
                  <c:v>62.682607359819805</c:v>
                </c:pt>
                <c:pt idx="108">
                  <c:v>63.269083176741667</c:v>
                </c:pt>
                <c:pt idx="109">
                  <c:v>62.351832420072839</c:v>
                </c:pt>
                <c:pt idx="110">
                  <c:v>53.644371488343673</c:v>
                </c:pt>
                <c:pt idx="111">
                  <c:v>53.838419859665713</c:v>
                </c:pt>
                <c:pt idx="112">
                  <c:v>59.116095334764566</c:v>
                </c:pt>
                <c:pt idx="113">
                  <c:v>57.903380707794611</c:v>
                </c:pt>
                <c:pt idx="114">
                  <c:v>63.465173164442099</c:v>
                </c:pt>
                <c:pt idx="115">
                  <c:v>57.063152717360659</c:v>
                </c:pt>
                <c:pt idx="116">
                  <c:v>56.319979252951292</c:v>
                </c:pt>
                <c:pt idx="117">
                  <c:v>55.942315061938622</c:v>
                </c:pt>
                <c:pt idx="118">
                  <c:v>49.469008368068039</c:v>
                </c:pt>
                <c:pt idx="119">
                  <c:v>60.592435105941938</c:v>
                </c:pt>
                <c:pt idx="120">
                  <c:v>66.69351284722832</c:v>
                </c:pt>
                <c:pt idx="121">
                  <c:v>67.492573985688495</c:v>
                </c:pt>
                <c:pt idx="122">
                  <c:v>60.942589355347792</c:v>
                </c:pt>
                <c:pt idx="123">
                  <c:v>60.67641295386062</c:v>
                </c:pt>
                <c:pt idx="124">
                  <c:v>62.84852307411078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B-40E4-8434-B5C11FA7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200608"/>
        <c:axId val="1835203520"/>
      </c:lineChart>
      <c:catAx>
        <c:axId val="183520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03520"/>
        <c:crosses val="autoZero"/>
        <c:auto val="1"/>
        <c:lblAlgn val="ctr"/>
        <c:lblOffset val="100"/>
        <c:noMultiLvlLbl val="0"/>
      </c:catAx>
      <c:valAx>
        <c:axId val="18352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0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7</xdr:row>
      <xdr:rowOff>0</xdr:rowOff>
    </xdr:from>
    <xdr:to>
      <xdr:col>27</xdr:col>
      <xdr:colOff>571500</xdr:colOff>
      <xdr:row>23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topLeftCell="E1" workbookViewId="0">
      <selection activeCell="O1" sqref="O1:O1048576"/>
    </sheetView>
  </sheetViews>
  <sheetFormatPr defaultRowHeight="15" x14ac:dyDescent="0.25"/>
  <cols>
    <col min="9" max="9" width="15.42578125" customWidth="1"/>
    <col min="10" max="10" width="15.28515625" customWidth="1"/>
    <col min="11" max="12" width="12" customWidth="1"/>
    <col min="13" max="13" width="13.5703125" customWidth="1"/>
    <col min="14" max="14" width="14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s="1">
        <v>43487</v>
      </c>
      <c r="B2">
        <v>156.41000399999999</v>
      </c>
      <c r="C2">
        <v>156.729996</v>
      </c>
      <c r="D2">
        <v>152.61999499999999</v>
      </c>
      <c r="E2">
        <v>153.300003</v>
      </c>
      <c r="F2">
        <v>152.059753</v>
      </c>
      <c r="G2">
        <v>30394000</v>
      </c>
      <c r="I2">
        <f>AVERAGE(C2:E2)</f>
        <v>154.21666466666667</v>
      </c>
      <c r="J2">
        <f>I2*G2</f>
        <v>4687261305.8786669</v>
      </c>
    </row>
    <row r="3" spans="1:15" x14ac:dyDescent="0.25">
      <c r="A3" s="1">
        <v>43488</v>
      </c>
      <c r="B3">
        <v>154.14999399999999</v>
      </c>
      <c r="C3">
        <v>155.13999899999999</v>
      </c>
      <c r="D3">
        <v>151.699997</v>
      </c>
      <c r="E3">
        <v>153.91999799999999</v>
      </c>
      <c r="F3">
        <v>152.67472799999999</v>
      </c>
      <c r="G3">
        <v>23130600</v>
      </c>
      <c r="I3">
        <f t="shared" ref="I3:I66" si="0">AVERAGE(C3:E3)</f>
        <v>153.58666466666668</v>
      </c>
      <c r="J3">
        <f t="shared" ref="J3:J66" si="1">I3*G3</f>
        <v>3552551705.7388</v>
      </c>
      <c r="K3">
        <f>IF(I3&gt;I2,J3,0)</f>
        <v>0</v>
      </c>
      <c r="L3">
        <f>IF(I3&lt;I2,J3,0)</f>
        <v>3552551705.7388</v>
      </c>
    </row>
    <row r="4" spans="1:15" x14ac:dyDescent="0.25">
      <c r="A4" s="1">
        <v>43489</v>
      </c>
      <c r="B4">
        <v>154.11000100000001</v>
      </c>
      <c r="C4">
        <v>154.479996</v>
      </c>
      <c r="D4">
        <v>151.740005</v>
      </c>
      <c r="E4">
        <v>152.699997</v>
      </c>
      <c r="F4">
        <v>151.46461500000001</v>
      </c>
      <c r="G4">
        <v>25441500</v>
      </c>
      <c r="I4">
        <f t="shared" si="0"/>
        <v>152.97333266666666</v>
      </c>
      <c r="J4">
        <f t="shared" si="1"/>
        <v>3891871043.039</v>
      </c>
      <c r="K4">
        <f t="shared" ref="K4:K67" si="2">IF(I4&gt;I3,J4,0)</f>
        <v>0</v>
      </c>
      <c r="L4">
        <f t="shared" ref="L4:L67" si="3">IF(I4&lt;I3,J4,0)</f>
        <v>3891871043.039</v>
      </c>
    </row>
    <row r="5" spans="1:15" x14ac:dyDescent="0.25">
      <c r="A5" s="1">
        <v>43490</v>
      </c>
      <c r="B5">
        <v>155.479996</v>
      </c>
      <c r="C5">
        <v>158.13000500000001</v>
      </c>
      <c r="D5">
        <v>154.320007</v>
      </c>
      <c r="E5">
        <v>157.759995</v>
      </c>
      <c r="F5">
        <v>156.48367300000001</v>
      </c>
      <c r="G5">
        <v>33535500</v>
      </c>
      <c r="I5">
        <f t="shared" si="0"/>
        <v>156.73666900000001</v>
      </c>
      <c r="J5">
        <f t="shared" si="1"/>
        <v>5256242563.2495003</v>
      </c>
      <c r="K5">
        <f t="shared" si="2"/>
        <v>5256242563.2495003</v>
      </c>
      <c r="L5">
        <f t="shared" si="3"/>
        <v>0</v>
      </c>
    </row>
    <row r="6" spans="1:15" x14ac:dyDescent="0.25">
      <c r="A6" s="1">
        <v>43493</v>
      </c>
      <c r="B6">
        <v>155.78999300000001</v>
      </c>
      <c r="C6">
        <v>156.33000200000001</v>
      </c>
      <c r="D6">
        <v>153.66000399999999</v>
      </c>
      <c r="E6">
        <v>156.300003</v>
      </c>
      <c r="F6">
        <v>155.035492</v>
      </c>
      <c r="G6">
        <v>26192100</v>
      </c>
      <c r="I6">
        <f t="shared" si="0"/>
        <v>155.430003</v>
      </c>
      <c r="J6">
        <f t="shared" si="1"/>
        <v>4071038181.5763001</v>
      </c>
      <c r="K6">
        <f t="shared" si="2"/>
        <v>0</v>
      </c>
      <c r="L6">
        <f t="shared" si="3"/>
        <v>4071038181.5763001</v>
      </c>
    </row>
    <row r="7" spans="1:15" x14ac:dyDescent="0.25">
      <c r="A7" s="1">
        <v>43494</v>
      </c>
      <c r="B7">
        <v>156.25</v>
      </c>
      <c r="C7">
        <v>158.13000500000001</v>
      </c>
      <c r="D7">
        <v>154.11000100000001</v>
      </c>
      <c r="E7">
        <v>154.679993</v>
      </c>
      <c r="F7">
        <v>153.42858899999999</v>
      </c>
      <c r="G7">
        <v>41587200</v>
      </c>
      <c r="I7">
        <f t="shared" si="0"/>
        <v>155.63999966666665</v>
      </c>
      <c r="J7">
        <f t="shared" si="1"/>
        <v>6472631794.137599</v>
      </c>
      <c r="K7">
        <f t="shared" si="2"/>
        <v>6472631794.137599</v>
      </c>
      <c r="L7">
        <f t="shared" si="3"/>
        <v>0</v>
      </c>
    </row>
    <row r="8" spans="1:15" x14ac:dyDescent="0.25">
      <c r="A8" s="1">
        <v>43495</v>
      </c>
      <c r="B8">
        <v>163.25</v>
      </c>
      <c r="C8">
        <v>166.14999399999999</v>
      </c>
      <c r="D8">
        <v>160.229996</v>
      </c>
      <c r="E8">
        <v>165.25</v>
      </c>
      <c r="F8">
        <v>163.913071</v>
      </c>
      <c r="G8">
        <v>61109800</v>
      </c>
      <c r="I8">
        <f t="shared" si="0"/>
        <v>163.87666333333334</v>
      </c>
      <c r="J8">
        <f t="shared" si="1"/>
        <v>10014470120.967333</v>
      </c>
      <c r="K8">
        <f t="shared" si="2"/>
        <v>10014470120.967333</v>
      </c>
      <c r="L8">
        <f t="shared" si="3"/>
        <v>0</v>
      </c>
    </row>
    <row r="9" spans="1:15" x14ac:dyDescent="0.25">
      <c r="A9" s="1">
        <v>43496</v>
      </c>
      <c r="B9">
        <v>166.11000100000001</v>
      </c>
      <c r="C9">
        <v>169</v>
      </c>
      <c r="D9">
        <v>164.55999800000001</v>
      </c>
      <c r="E9">
        <v>166.44000199999999</v>
      </c>
      <c r="F9">
        <v>165.093445</v>
      </c>
      <c r="G9">
        <v>40739600</v>
      </c>
      <c r="I9">
        <f t="shared" si="0"/>
        <v>166.66666666666666</v>
      </c>
      <c r="J9">
        <f t="shared" si="1"/>
        <v>6789933333.333333</v>
      </c>
      <c r="K9">
        <f t="shared" si="2"/>
        <v>6789933333.333333</v>
      </c>
      <c r="L9">
        <f t="shared" si="3"/>
        <v>0</v>
      </c>
    </row>
    <row r="10" spans="1:15" x14ac:dyDescent="0.25">
      <c r="A10" s="1">
        <v>43497</v>
      </c>
      <c r="B10">
        <v>166.96000699999999</v>
      </c>
      <c r="C10">
        <v>168.979996</v>
      </c>
      <c r="D10">
        <v>165.929993</v>
      </c>
      <c r="E10">
        <v>166.520004</v>
      </c>
      <c r="F10">
        <v>165.17280600000001</v>
      </c>
      <c r="G10">
        <v>32668100</v>
      </c>
      <c r="I10">
        <f t="shared" si="0"/>
        <v>167.14333099999999</v>
      </c>
      <c r="J10">
        <f t="shared" si="1"/>
        <v>5460255051.4411001</v>
      </c>
      <c r="K10">
        <f t="shared" si="2"/>
        <v>5460255051.4411001</v>
      </c>
      <c r="L10">
        <f t="shared" si="3"/>
        <v>0</v>
      </c>
    </row>
    <row r="11" spans="1:15" x14ac:dyDescent="0.25">
      <c r="A11" s="1">
        <v>43500</v>
      </c>
      <c r="B11">
        <v>167.41000399999999</v>
      </c>
      <c r="C11">
        <v>171.66000399999999</v>
      </c>
      <c r="D11">
        <v>167.279999</v>
      </c>
      <c r="E11">
        <v>171.25</v>
      </c>
      <c r="F11">
        <v>169.864532</v>
      </c>
      <c r="G11">
        <v>31495500</v>
      </c>
      <c r="I11">
        <f t="shared" si="0"/>
        <v>170.06333433333333</v>
      </c>
      <c r="J11">
        <f t="shared" si="1"/>
        <v>5356229746.4954996</v>
      </c>
      <c r="K11">
        <f t="shared" si="2"/>
        <v>5356229746.4954996</v>
      </c>
      <c r="L11">
        <f t="shared" si="3"/>
        <v>0</v>
      </c>
    </row>
    <row r="12" spans="1:15" x14ac:dyDescent="0.25">
      <c r="A12" s="1">
        <v>43501</v>
      </c>
      <c r="B12">
        <v>172.86000100000001</v>
      </c>
      <c r="C12">
        <v>175.08000200000001</v>
      </c>
      <c r="D12">
        <v>172.35000600000001</v>
      </c>
      <c r="E12">
        <v>174.179993</v>
      </c>
      <c r="F12">
        <v>172.770813</v>
      </c>
      <c r="G12">
        <v>36101600</v>
      </c>
      <c r="I12">
        <f t="shared" si="0"/>
        <v>173.87000033333334</v>
      </c>
      <c r="J12">
        <f t="shared" si="1"/>
        <v>6276985204.0338669</v>
      </c>
      <c r="K12">
        <f t="shared" si="2"/>
        <v>6276985204.0338669</v>
      </c>
      <c r="L12">
        <f t="shared" si="3"/>
        <v>0</v>
      </c>
    </row>
    <row r="13" spans="1:15" x14ac:dyDescent="0.25">
      <c r="A13" s="1">
        <v>43502</v>
      </c>
      <c r="B13">
        <v>174.64999399999999</v>
      </c>
      <c r="C13">
        <v>175.570007</v>
      </c>
      <c r="D13">
        <v>172.85000600000001</v>
      </c>
      <c r="E13">
        <v>174.240005</v>
      </c>
      <c r="F13">
        <v>172.83033800000001</v>
      </c>
      <c r="G13">
        <v>28239600</v>
      </c>
      <c r="I13">
        <f t="shared" si="0"/>
        <v>174.22000600000001</v>
      </c>
      <c r="J13">
        <f t="shared" si="1"/>
        <v>4919903281.4376001</v>
      </c>
      <c r="K13">
        <f t="shared" si="2"/>
        <v>4919903281.4376001</v>
      </c>
      <c r="L13">
        <f t="shared" si="3"/>
        <v>0</v>
      </c>
    </row>
    <row r="14" spans="1:15" x14ac:dyDescent="0.25">
      <c r="A14" s="1">
        <v>43503</v>
      </c>
      <c r="B14">
        <v>172.39999399999999</v>
      </c>
      <c r="C14">
        <v>173.94000199999999</v>
      </c>
      <c r="D14">
        <v>170.33999600000001</v>
      </c>
      <c r="E14">
        <v>170.94000199999999</v>
      </c>
      <c r="F14">
        <v>169.55703700000001</v>
      </c>
      <c r="G14">
        <v>31741700</v>
      </c>
      <c r="I14">
        <f t="shared" si="0"/>
        <v>171.74</v>
      </c>
      <c r="J14">
        <f t="shared" si="1"/>
        <v>5451319558</v>
      </c>
      <c r="K14">
        <f t="shared" si="2"/>
        <v>0</v>
      </c>
      <c r="L14">
        <f t="shared" si="3"/>
        <v>5451319558</v>
      </c>
    </row>
    <row r="15" spans="1:15" x14ac:dyDescent="0.25">
      <c r="A15" s="1">
        <v>43504</v>
      </c>
      <c r="B15">
        <v>168.990005</v>
      </c>
      <c r="C15">
        <v>170.66000399999999</v>
      </c>
      <c r="D15">
        <v>168.41999799999999</v>
      </c>
      <c r="E15">
        <v>170.41000399999999</v>
      </c>
      <c r="F15">
        <v>169.756271</v>
      </c>
      <c r="G15">
        <v>23820000</v>
      </c>
      <c r="I15">
        <f t="shared" si="0"/>
        <v>169.83000200000001</v>
      </c>
      <c r="J15">
        <f t="shared" si="1"/>
        <v>4045350647.6400003</v>
      </c>
      <c r="K15">
        <f t="shared" si="2"/>
        <v>0</v>
      </c>
      <c r="L15">
        <f t="shared" si="3"/>
        <v>4045350647.6400003</v>
      </c>
    </row>
    <row r="16" spans="1:15" x14ac:dyDescent="0.25">
      <c r="A16" s="1">
        <v>43507</v>
      </c>
      <c r="B16">
        <v>171.050003</v>
      </c>
      <c r="C16">
        <v>171.21000699999999</v>
      </c>
      <c r="D16">
        <v>169.25</v>
      </c>
      <c r="E16">
        <v>169.429993</v>
      </c>
      <c r="F16">
        <v>168.78002900000001</v>
      </c>
      <c r="G16">
        <v>20993400</v>
      </c>
      <c r="I16">
        <f t="shared" si="0"/>
        <v>169.96333333333334</v>
      </c>
      <c r="J16">
        <f t="shared" si="1"/>
        <v>3568108242</v>
      </c>
      <c r="K16">
        <f t="shared" si="2"/>
        <v>3568108242</v>
      </c>
      <c r="L16">
        <f t="shared" si="3"/>
        <v>0</v>
      </c>
      <c r="M16">
        <f>SUM(K3:K16)</f>
        <v>54114759337.095833</v>
      </c>
      <c r="N16">
        <f>SUM(L3:L16)</f>
        <v>21012131135.994099</v>
      </c>
      <c r="O16">
        <f>100-100/(1+M16/N16)</f>
        <v>72.031144902076662</v>
      </c>
    </row>
    <row r="17" spans="1:15" x14ac:dyDescent="0.25">
      <c r="A17" s="1">
        <v>43508</v>
      </c>
      <c r="B17">
        <v>170.10000600000001</v>
      </c>
      <c r="C17">
        <v>171</v>
      </c>
      <c r="D17">
        <v>169.699997</v>
      </c>
      <c r="E17">
        <v>170.88999899999999</v>
      </c>
      <c r="F17">
        <v>170.23443599999999</v>
      </c>
      <c r="G17">
        <v>22283500</v>
      </c>
      <c r="I17">
        <f t="shared" si="0"/>
        <v>170.52999866666667</v>
      </c>
      <c r="J17">
        <f t="shared" si="1"/>
        <v>3800005225.2886667</v>
      </c>
      <c r="K17">
        <f t="shared" si="2"/>
        <v>3800005225.2886667</v>
      </c>
      <c r="L17">
        <f t="shared" si="3"/>
        <v>0</v>
      </c>
      <c r="M17">
        <f t="shared" ref="M17:N17" si="4">SUM(K4:K17)</f>
        <v>57914764562.384499</v>
      </c>
      <c r="N17">
        <f t="shared" si="4"/>
        <v>17459579430.255299</v>
      </c>
      <c r="O17">
        <f t="shared" ref="O17:O80" si="5">100-100/(1+M17/N17)</f>
        <v>76.836177264826077</v>
      </c>
    </row>
    <row r="18" spans="1:15" x14ac:dyDescent="0.25">
      <c r="A18" s="1">
        <v>43509</v>
      </c>
      <c r="B18">
        <v>171.38999899999999</v>
      </c>
      <c r="C18">
        <v>172.479996</v>
      </c>
      <c r="D18">
        <v>169.91999799999999</v>
      </c>
      <c r="E18">
        <v>170.179993</v>
      </c>
      <c r="F18">
        <v>169.52714499999999</v>
      </c>
      <c r="G18">
        <v>22490200</v>
      </c>
      <c r="I18">
        <f t="shared" si="0"/>
        <v>170.85999566666666</v>
      </c>
      <c r="J18">
        <f t="shared" si="1"/>
        <v>3842675474.5424666</v>
      </c>
      <c r="K18">
        <f t="shared" si="2"/>
        <v>3842675474.5424666</v>
      </c>
      <c r="L18">
        <f t="shared" si="3"/>
        <v>0</v>
      </c>
      <c r="M18">
        <f t="shared" ref="M18:N18" si="6">SUM(K5:K18)</f>
        <v>61757440036.926964</v>
      </c>
      <c r="N18">
        <f t="shared" si="6"/>
        <v>13567708387.216301</v>
      </c>
      <c r="O18">
        <f t="shared" si="5"/>
        <v>81.987810616955159</v>
      </c>
    </row>
    <row r="19" spans="1:15" x14ac:dyDescent="0.25">
      <c r="A19" s="1">
        <v>43510</v>
      </c>
      <c r="B19">
        <v>169.71000699999999</v>
      </c>
      <c r="C19">
        <v>171.259995</v>
      </c>
      <c r="D19">
        <v>169.38000500000001</v>
      </c>
      <c r="E19">
        <v>170.800003</v>
      </c>
      <c r="F19">
        <v>170.14477500000001</v>
      </c>
      <c r="G19">
        <v>21835700</v>
      </c>
      <c r="I19">
        <f t="shared" si="0"/>
        <v>170.48000099999999</v>
      </c>
      <c r="J19">
        <f t="shared" si="1"/>
        <v>3722550157.8356996</v>
      </c>
      <c r="K19">
        <f t="shared" si="2"/>
        <v>0</v>
      </c>
      <c r="L19">
        <f t="shared" si="3"/>
        <v>3722550157.8356996</v>
      </c>
      <c r="M19">
        <f t="shared" ref="M19:N19" si="7">SUM(K6:K19)</f>
        <v>56501197473.67746</v>
      </c>
      <c r="N19">
        <f t="shared" si="7"/>
        <v>17290258545.052002</v>
      </c>
      <c r="O19">
        <f t="shared" si="5"/>
        <v>76.568752701310757</v>
      </c>
    </row>
    <row r="20" spans="1:15" x14ac:dyDescent="0.25">
      <c r="A20" s="1">
        <v>43511</v>
      </c>
      <c r="B20">
        <v>171.25</v>
      </c>
      <c r="C20">
        <v>171.699997</v>
      </c>
      <c r="D20">
        <v>169.75</v>
      </c>
      <c r="E20">
        <v>170.41999799999999</v>
      </c>
      <c r="F20">
        <v>169.76623499999999</v>
      </c>
      <c r="G20">
        <v>24626800</v>
      </c>
      <c r="I20">
        <f t="shared" si="0"/>
        <v>170.62333166666667</v>
      </c>
      <c r="J20">
        <f t="shared" si="1"/>
        <v>4201906664.2886667</v>
      </c>
      <c r="K20">
        <f t="shared" si="2"/>
        <v>4201906664.2886667</v>
      </c>
      <c r="L20">
        <f t="shared" si="3"/>
        <v>0</v>
      </c>
      <c r="M20">
        <f t="shared" ref="M20:N20" si="8">SUM(K7:K20)</f>
        <v>60703104137.966125</v>
      </c>
      <c r="N20">
        <f t="shared" si="8"/>
        <v>13219220363.475698</v>
      </c>
      <c r="O20">
        <f>100-100/(1+M20/N20)</f>
        <v>82.117417907741981</v>
      </c>
    </row>
    <row r="21" spans="1:15" x14ac:dyDescent="0.25">
      <c r="A21" s="1">
        <v>43515</v>
      </c>
      <c r="B21">
        <v>169.71000699999999</v>
      </c>
      <c r="C21">
        <v>171.44000199999999</v>
      </c>
      <c r="D21">
        <v>169.490005</v>
      </c>
      <c r="E21">
        <v>170.929993</v>
      </c>
      <c r="F21">
        <v>170.274261</v>
      </c>
      <c r="G21">
        <v>18972800</v>
      </c>
      <c r="I21">
        <f t="shared" si="0"/>
        <v>170.62</v>
      </c>
      <c r="J21">
        <f t="shared" si="1"/>
        <v>3237139136</v>
      </c>
      <c r="K21">
        <f t="shared" si="2"/>
        <v>0</v>
      </c>
      <c r="L21">
        <f t="shared" si="3"/>
        <v>3237139136</v>
      </c>
      <c r="M21">
        <f t="shared" ref="M21:N21" si="9">SUM(K8:K21)</f>
        <v>54230472343.828529</v>
      </c>
      <c r="N21">
        <f t="shared" si="9"/>
        <v>16456359499.475698</v>
      </c>
      <c r="O21">
        <f t="shared" si="5"/>
        <v>76.719342103271089</v>
      </c>
    </row>
    <row r="22" spans="1:15" x14ac:dyDescent="0.25">
      <c r="A22" s="1">
        <v>43516</v>
      </c>
      <c r="B22">
        <v>171.19000199999999</v>
      </c>
      <c r="C22">
        <v>173.320007</v>
      </c>
      <c r="D22">
        <v>170.990005</v>
      </c>
      <c r="E22">
        <v>172.029999</v>
      </c>
      <c r="F22">
        <v>171.37005600000001</v>
      </c>
      <c r="G22">
        <v>26114400</v>
      </c>
      <c r="I22">
        <f t="shared" si="0"/>
        <v>172.113337</v>
      </c>
      <c r="J22">
        <f t="shared" si="1"/>
        <v>4494636527.7528</v>
      </c>
      <c r="K22">
        <f t="shared" si="2"/>
        <v>4494636527.7528</v>
      </c>
      <c r="L22">
        <f t="shared" si="3"/>
        <v>0</v>
      </c>
      <c r="M22">
        <f t="shared" ref="M22:N22" si="10">SUM(K9:K22)</f>
        <v>48710638750.613998</v>
      </c>
      <c r="N22">
        <f t="shared" si="10"/>
        <v>16456359499.475698</v>
      </c>
      <c r="O22">
        <f t="shared" si="5"/>
        <v>74.747402916547486</v>
      </c>
    </row>
    <row r="23" spans="1:15" x14ac:dyDescent="0.25">
      <c r="A23" s="1">
        <v>43517</v>
      </c>
      <c r="B23">
        <v>171.800003</v>
      </c>
      <c r="C23">
        <v>172.36999499999999</v>
      </c>
      <c r="D23">
        <v>170.300003</v>
      </c>
      <c r="E23">
        <v>171.05999800000001</v>
      </c>
      <c r="F23">
        <v>170.40377799999999</v>
      </c>
      <c r="G23">
        <v>17249700</v>
      </c>
      <c r="I23">
        <f t="shared" si="0"/>
        <v>171.24333200000001</v>
      </c>
      <c r="J23">
        <f t="shared" si="1"/>
        <v>2953896104.0004001</v>
      </c>
      <c r="K23">
        <f t="shared" si="2"/>
        <v>0</v>
      </c>
      <c r="L23">
        <f t="shared" si="3"/>
        <v>2953896104.0004001</v>
      </c>
      <c r="M23">
        <f t="shared" ref="M23:N23" si="11">SUM(K10:K23)</f>
        <v>41920705417.280663</v>
      </c>
      <c r="N23">
        <f t="shared" si="11"/>
        <v>19410255603.476097</v>
      </c>
      <c r="O23">
        <f t="shared" si="5"/>
        <v>68.351619996779576</v>
      </c>
    </row>
    <row r="24" spans="1:15" x14ac:dyDescent="0.25">
      <c r="A24" s="1">
        <v>43518</v>
      </c>
      <c r="B24">
        <v>171.58000200000001</v>
      </c>
      <c r="C24">
        <v>173</v>
      </c>
      <c r="D24">
        <v>171.38000500000001</v>
      </c>
      <c r="E24">
        <v>172.970001</v>
      </c>
      <c r="F24">
        <v>172.30645799999999</v>
      </c>
      <c r="G24">
        <v>18913200</v>
      </c>
      <c r="I24">
        <f t="shared" si="0"/>
        <v>172.45000200000001</v>
      </c>
      <c r="J24">
        <f t="shared" si="1"/>
        <v>3261581377.8264003</v>
      </c>
      <c r="K24">
        <f t="shared" si="2"/>
        <v>3261581377.8264003</v>
      </c>
      <c r="L24">
        <f t="shared" si="3"/>
        <v>0</v>
      </c>
      <c r="M24">
        <f t="shared" ref="M24:N24" si="12">SUM(K11:K24)</f>
        <v>39722031743.665962</v>
      </c>
      <c r="N24">
        <f t="shared" si="12"/>
        <v>19410255603.476097</v>
      </c>
      <c r="O24">
        <f t="shared" si="5"/>
        <v>67.174860851354808</v>
      </c>
    </row>
    <row r="25" spans="1:15" x14ac:dyDescent="0.25">
      <c r="A25" s="1">
        <v>43521</v>
      </c>
      <c r="B25">
        <v>174.16000399999999</v>
      </c>
      <c r="C25">
        <v>175.86999499999999</v>
      </c>
      <c r="D25">
        <v>173.949997</v>
      </c>
      <c r="E25">
        <v>174.229996</v>
      </c>
      <c r="F25">
        <v>173.56161499999999</v>
      </c>
      <c r="G25">
        <v>21873400</v>
      </c>
      <c r="I25">
        <f t="shared" si="0"/>
        <v>174.68332933333332</v>
      </c>
      <c r="J25">
        <f t="shared" si="1"/>
        <v>3820918335.8397331</v>
      </c>
      <c r="K25">
        <f t="shared" si="2"/>
        <v>3820918335.8397331</v>
      </c>
      <c r="L25">
        <f t="shared" si="3"/>
        <v>0</v>
      </c>
      <c r="M25">
        <f t="shared" ref="M25:N25" si="13">SUM(K12:K25)</f>
        <v>38186720333.010193</v>
      </c>
      <c r="N25">
        <f t="shared" si="13"/>
        <v>19410255603.476097</v>
      </c>
      <c r="O25">
        <f t="shared" si="5"/>
        <v>66.299870283328232</v>
      </c>
    </row>
    <row r="26" spans="1:15" x14ac:dyDescent="0.25">
      <c r="A26" s="1">
        <v>43522</v>
      </c>
      <c r="B26">
        <v>173.71000699999999</v>
      </c>
      <c r="C26">
        <v>175.300003</v>
      </c>
      <c r="D26">
        <v>173.16999799999999</v>
      </c>
      <c r="E26">
        <v>174.33000200000001</v>
      </c>
      <c r="F26">
        <v>173.66123999999999</v>
      </c>
      <c r="G26">
        <v>17070200</v>
      </c>
      <c r="I26">
        <f t="shared" si="0"/>
        <v>174.26666766666668</v>
      </c>
      <c r="J26">
        <f t="shared" si="1"/>
        <v>2974766870.4035335</v>
      </c>
      <c r="K26">
        <f t="shared" si="2"/>
        <v>0</v>
      </c>
      <c r="L26">
        <f t="shared" si="3"/>
        <v>2974766870.4035335</v>
      </c>
      <c r="M26">
        <f t="shared" ref="M26:N26" si="14">SUM(K13:K26)</f>
        <v>31909735128.976334</v>
      </c>
      <c r="N26">
        <f t="shared" si="14"/>
        <v>22385022473.879631</v>
      </c>
      <c r="O26">
        <f t="shared" si="5"/>
        <v>58.771300467686117</v>
      </c>
    </row>
    <row r="27" spans="1:15" x14ac:dyDescent="0.25">
      <c r="A27" s="1">
        <v>43523</v>
      </c>
      <c r="B27">
        <v>173.21000699999999</v>
      </c>
      <c r="C27">
        <v>175</v>
      </c>
      <c r="D27">
        <v>172.729996</v>
      </c>
      <c r="E27">
        <v>174.86999499999999</v>
      </c>
      <c r="F27">
        <v>174.19915800000001</v>
      </c>
      <c r="G27">
        <v>27835400</v>
      </c>
      <c r="I27">
        <f t="shared" si="0"/>
        <v>174.19999700000002</v>
      </c>
      <c r="J27">
        <f t="shared" si="1"/>
        <v>4848926596.4938011</v>
      </c>
      <c r="K27">
        <f t="shared" si="2"/>
        <v>0</v>
      </c>
      <c r="L27">
        <f t="shared" si="3"/>
        <v>4848926596.4938011</v>
      </c>
      <c r="M27">
        <f t="shared" ref="M27:N27" si="15">SUM(K14:K27)</f>
        <v>26989831847.538734</v>
      </c>
      <c r="N27">
        <f t="shared" si="15"/>
        <v>27233949070.373432</v>
      </c>
      <c r="O27">
        <f t="shared" si="5"/>
        <v>49.77489837604255</v>
      </c>
    </row>
    <row r="28" spans="1:15" x14ac:dyDescent="0.25">
      <c r="A28" s="1">
        <v>43524</v>
      </c>
      <c r="B28">
        <v>174.320007</v>
      </c>
      <c r="C28">
        <v>174.91000399999999</v>
      </c>
      <c r="D28">
        <v>172.91999799999999</v>
      </c>
      <c r="E28">
        <v>173.14999399999999</v>
      </c>
      <c r="F28">
        <v>172.485748</v>
      </c>
      <c r="G28">
        <v>28215400</v>
      </c>
      <c r="I28">
        <f t="shared" si="0"/>
        <v>173.65999866666667</v>
      </c>
      <c r="J28">
        <f t="shared" si="1"/>
        <v>4899886326.379467</v>
      </c>
      <c r="K28">
        <f t="shared" si="2"/>
        <v>0</v>
      </c>
      <c r="L28">
        <f t="shared" si="3"/>
        <v>4899886326.379467</v>
      </c>
      <c r="M28">
        <f t="shared" ref="M28:N28" si="16">SUM(K15:K28)</f>
        <v>26989831847.538734</v>
      </c>
      <c r="N28">
        <f t="shared" si="16"/>
        <v>26682515838.752903</v>
      </c>
      <c r="O28">
        <f t="shared" si="5"/>
        <v>50.286288957008232</v>
      </c>
    </row>
    <row r="29" spans="1:15" x14ac:dyDescent="0.25">
      <c r="A29" s="1">
        <v>43525</v>
      </c>
      <c r="B29">
        <v>174.279999</v>
      </c>
      <c r="C29">
        <v>175.14999399999999</v>
      </c>
      <c r="D29">
        <v>172.88999899999999</v>
      </c>
      <c r="E29">
        <v>174.970001</v>
      </c>
      <c r="F29">
        <v>174.29878199999999</v>
      </c>
      <c r="G29">
        <v>25886200</v>
      </c>
      <c r="I29">
        <f t="shared" si="0"/>
        <v>174.33666466666668</v>
      </c>
      <c r="J29">
        <f t="shared" si="1"/>
        <v>4512913768.8942671</v>
      </c>
      <c r="K29">
        <f t="shared" si="2"/>
        <v>4512913768.8942671</v>
      </c>
      <c r="L29">
        <f t="shared" si="3"/>
        <v>0</v>
      </c>
      <c r="M29">
        <f t="shared" ref="M29:N29" si="17">SUM(K16:K29)</f>
        <v>31502745616.433002</v>
      </c>
      <c r="N29">
        <f t="shared" si="17"/>
        <v>22637165191.112904</v>
      </c>
      <c r="O29">
        <f t="shared" si="5"/>
        <v>58.187657028873822</v>
      </c>
    </row>
    <row r="30" spans="1:15" x14ac:dyDescent="0.25">
      <c r="A30" s="1">
        <v>43528</v>
      </c>
      <c r="B30">
        <v>175.69000199999999</v>
      </c>
      <c r="C30">
        <v>177.75</v>
      </c>
      <c r="D30">
        <v>173.970001</v>
      </c>
      <c r="E30">
        <v>175.85000600000001</v>
      </c>
      <c r="F30">
        <v>175.17541499999999</v>
      </c>
      <c r="G30">
        <v>27436200</v>
      </c>
      <c r="I30">
        <f t="shared" si="0"/>
        <v>175.85666900000001</v>
      </c>
      <c r="J30">
        <f t="shared" si="1"/>
        <v>4824838742.0178003</v>
      </c>
      <c r="K30">
        <f t="shared" si="2"/>
        <v>4824838742.0178003</v>
      </c>
      <c r="L30">
        <f t="shared" si="3"/>
        <v>0</v>
      </c>
      <c r="M30">
        <f t="shared" ref="M30:N30" si="18">SUM(K17:K30)</f>
        <v>32759476116.450802</v>
      </c>
      <c r="N30">
        <f t="shared" si="18"/>
        <v>22637165191.112904</v>
      </c>
      <c r="O30">
        <f t="shared" si="5"/>
        <v>59.136213573976939</v>
      </c>
    </row>
    <row r="31" spans="1:15" x14ac:dyDescent="0.25">
      <c r="A31" s="1">
        <v>43529</v>
      </c>
      <c r="B31">
        <v>175.94000199999999</v>
      </c>
      <c r="C31">
        <v>176</v>
      </c>
      <c r="D31">
        <v>174.53999300000001</v>
      </c>
      <c r="E31">
        <v>175.529999</v>
      </c>
      <c r="F31">
        <v>174.856628</v>
      </c>
      <c r="G31">
        <v>19737400</v>
      </c>
      <c r="I31">
        <f t="shared" si="0"/>
        <v>175.35666399999999</v>
      </c>
      <c r="J31">
        <f t="shared" si="1"/>
        <v>3461084620.0335999</v>
      </c>
      <c r="K31">
        <f t="shared" si="2"/>
        <v>0</v>
      </c>
      <c r="L31">
        <f t="shared" si="3"/>
        <v>3461084620.0335999</v>
      </c>
      <c r="M31">
        <f t="shared" ref="M31:N31" si="19">SUM(K18:K31)</f>
        <v>28959470891.162136</v>
      </c>
      <c r="N31">
        <f t="shared" si="19"/>
        <v>26098249811.146503</v>
      </c>
      <c r="O31">
        <f t="shared" si="5"/>
        <v>52.598383154549708</v>
      </c>
    </row>
    <row r="32" spans="1:15" x14ac:dyDescent="0.25">
      <c r="A32" s="1">
        <v>43530</v>
      </c>
      <c r="B32">
        <v>174.66999799999999</v>
      </c>
      <c r="C32">
        <v>175.490005</v>
      </c>
      <c r="D32">
        <v>173.94000199999999</v>
      </c>
      <c r="E32">
        <v>174.520004</v>
      </c>
      <c r="F32">
        <v>173.85051000000001</v>
      </c>
      <c r="G32">
        <v>20810400</v>
      </c>
      <c r="I32">
        <f t="shared" si="0"/>
        <v>174.65000366666666</v>
      </c>
      <c r="J32">
        <f t="shared" si="1"/>
        <v>3634536436.3048</v>
      </c>
      <c r="K32">
        <f t="shared" si="2"/>
        <v>0</v>
      </c>
      <c r="L32">
        <f t="shared" si="3"/>
        <v>3634536436.3048</v>
      </c>
      <c r="M32">
        <f t="shared" ref="M32:N32" si="20">SUM(K19:K32)</f>
        <v>25116795416.619667</v>
      </c>
      <c r="N32">
        <f t="shared" si="20"/>
        <v>29732786247.451302</v>
      </c>
      <c r="O32">
        <f t="shared" si="5"/>
        <v>45.792136702972044</v>
      </c>
    </row>
    <row r="33" spans="1:15" x14ac:dyDescent="0.25">
      <c r="A33" s="1">
        <v>43531</v>
      </c>
      <c r="B33">
        <v>173.86999499999999</v>
      </c>
      <c r="C33">
        <v>174.44000199999999</v>
      </c>
      <c r="D33">
        <v>172.020004</v>
      </c>
      <c r="E33">
        <v>172.5</v>
      </c>
      <c r="F33">
        <v>171.838257</v>
      </c>
      <c r="G33">
        <v>24796400</v>
      </c>
      <c r="I33">
        <f t="shared" si="0"/>
        <v>172.98666866666667</v>
      </c>
      <c r="J33">
        <f t="shared" si="1"/>
        <v>4289446630.9261336</v>
      </c>
      <c r="K33">
        <f t="shared" si="2"/>
        <v>0</v>
      </c>
      <c r="L33">
        <f t="shared" si="3"/>
        <v>4289446630.9261336</v>
      </c>
      <c r="M33">
        <f t="shared" ref="M33:N33" si="21">SUM(K20:K33)</f>
        <v>25116795416.619667</v>
      </c>
      <c r="N33">
        <f t="shared" si="21"/>
        <v>30299682720.541733</v>
      </c>
      <c r="O33">
        <f t="shared" si="5"/>
        <v>45.32369479426869</v>
      </c>
    </row>
    <row r="34" spans="1:15" x14ac:dyDescent="0.25">
      <c r="A34" s="1">
        <v>43532</v>
      </c>
      <c r="B34">
        <v>170.320007</v>
      </c>
      <c r="C34">
        <v>173.070007</v>
      </c>
      <c r="D34">
        <v>169.5</v>
      </c>
      <c r="E34">
        <v>172.91000399999999</v>
      </c>
      <c r="F34">
        <v>172.246689</v>
      </c>
      <c r="G34">
        <v>23999400</v>
      </c>
      <c r="I34">
        <f t="shared" si="0"/>
        <v>171.82667033333334</v>
      </c>
      <c r="J34">
        <f t="shared" si="1"/>
        <v>4123736991.9978004</v>
      </c>
      <c r="K34">
        <f t="shared" si="2"/>
        <v>0</v>
      </c>
      <c r="L34">
        <f t="shared" si="3"/>
        <v>4123736991.9978004</v>
      </c>
      <c r="M34">
        <f t="shared" ref="M34:N34" si="22">SUM(K21:K34)</f>
        <v>20914888752.331001</v>
      </c>
      <c r="N34">
        <f t="shared" si="22"/>
        <v>34423419712.539536</v>
      </c>
      <c r="O34">
        <f t="shared" si="5"/>
        <v>37.794593532991776</v>
      </c>
    </row>
    <row r="35" spans="1:15" x14ac:dyDescent="0.25">
      <c r="A35" s="1">
        <v>43535</v>
      </c>
      <c r="B35">
        <v>175.490005</v>
      </c>
      <c r="C35">
        <v>179.11999499999999</v>
      </c>
      <c r="D35">
        <v>175.35000600000001</v>
      </c>
      <c r="E35">
        <v>178.89999399999999</v>
      </c>
      <c r="F35">
        <v>178.21369899999999</v>
      </c>
      <c r="G35">
        <v>32011000</v>
      </c>
      <c r="I35">
        <f t="shared" si="0"/>
        <v>177.78999833333333</v>
      </c>
      <c r="J35">
        <f t="shared" si="1"/>
        <v>5691235636.6483335</v>
      </c>
      <c r="K35">
        <f t="shared" si="2"/>
        <v>5691235636.6483335</v>
      </c>
      <c r="L35">
        <f t="shared" si="3"/>
        <v>0</v>
      </c>
      <c r="M35">
        <f t="shared" ref="M35:N35" si="23">SUM(K22:K35)</f>
        <v>26606124388.979336</v>
      </c>
      <c r="N35">
        <f t="shared" si="23"/>
        <v>31186280576.539532</v>
      </c>
      <c r="O35">
        <f t="shared" si="5"/>
        <v>46.03740648075393</v>
      </c>
    </row>
    <row r="36" spans="1:15" x14ac:dyDescent="0.25">
      <c r="A36" s="1">
        <v>43536</v>
      </c>
      <c r="B36">
        <v>180</v>
      </c>
      <c r="C36">
        <v>182.66999799999999</v>
      </c>
      <c r="D36">
        <v>179.36999499999999</v>
      </c>
      <c r="E36">
        <v>180.91000399999999</v>
      </c>
      <c r="F36">
        <v>180.21598800000001</v>
      </c>
      <c r="G36">
        <v>32467600</v>
      </c>
      <c r="I36">
        <f t="shared" si="0"/>
        <v>180.98333233333332</v>
      </c>
      <c r="J36">
        <f t="shared" si="1"/>
        <v>5876094440.8657331</v>
      </c>
      <c r="K36">
        <f t="shared" si="2"/>
        <v>5876094440.8657331</v>
      </c>
      <c r="L36">
        <f t="shared" si="3"/>
        <v>0</v>
      </c>
      <c r="M36">
        <f t="shared" ref="M36:N36" si="24">SUM(K23:K36)</f>
        <v>27987582302.09227</v>
      </c>
      <c r="N36">
        <f t="shared" si="24"/>
        <v>31186280576.539532</v>
      </c>
      <c r="O36">
        <f t="shared" si="5"/>
        <v>47.297203428304208</v>
      </c>
    </row>
    <row r="37" spans="1:15" x14ac:dyDescent="0.25">
      <c r="A37" s="1">
        <v>43537</v>
      </c>
      <c r="B37">
        <v>182.25</v>
      </c>
      <c r="C37">
        <v>183.300003</v>
      </c>
      <c r="D37">
        <v>180.91999799999999</v>
      </c>
      <c r="E37">
        <v>181.71000699999999</v>
      </c>
      <c r="F37">
        <v>181.012924</v>
      </c>
      <c r="G37">
        <v>31032500</v>
      </c>
      <c r="I37">
        <f t="shared" si="0"/>
        <v>181.97666933333335</v>
      </c>
      <c r="J37">
        <f t="shared" si="1"/>
        <v>5647190991.0866671</v>
      </c>
      <c r="K37">
        <f t="shared" si="2"/>
        <v>5647190991.0866671</v>
      </c>
      <c r="L37">
        <f t="shared" si="3"/>
        <v>0</v>
      </c>
      <c r="M37">
        <f t="shared" ref="M37:N37" si="25">SUM(K24:K37)</f>
        <v>33634773293.178936</v>
      </c>
      <c r="N37">
        <f t="shared" si="25"/>
        <v>28232384472.539135</v>
      </c>
      <c r="O37">
        <f t="shared" si="5"/>
        <v>54.366120099696403</v>
      </c>
    </row>
    <row r="38" spans="1:15" x14ac:dyDescent="0.25">
      <c r="A38" s="1">
        <v>43538</v>
      </c>
      <c r="B38">
        <v>183.89999399999999</v>
      </c>
      <c r="C38">
        <v>184.10000600000001</v>
      </c>
      <c r="D38">
        <v>182.55999800000001</v>
      </c>
      <c r="E38">
        <v>183.729996</v>
      </c>
      <c r="F38">
        <v>183.02516199999999</v>
      </c>
      <c r="G38">
        <v>23579500</v>
      </c>
      <c r="I38">
        <f t="shared" si="0"/>
        <v>183.46333333333334</v>
      </c>
      <c r="J38">
        <f t="shared" si="1"/>
        <v>4325973668.333333</v>
      </c>
      <c r="K38">
        <f t="shared" si="2"/>
        <v>4325973668.333333</v>
      </c>
      <c r="L38">
        <f t="shared" si="3"/>
        <v>0</v>
      </c>
      <c r="M38">
        <f t="shared" ref="M38:N38" si="26">SUM(K25:K38)</f>
        <v>34699165583.685867</v>
      </c>
      <c r="N38">
        <f t="shared" si="26"/>
        <v>28232384472.539135</v>
      </c>
      <c r="O38">
        <f t="shared" si="5"/>
        <v>55.137948378332574</v>
      </c>
    </row>
    <row r="39" spans="1:15" x14ac:dyDescent="0.25">
      <c r="A39" s="1">
        <v>43539</v>
      </c>
      <c r="B39">
        <v>184.85000600000001</v>
      </c>
      <c r="C39">
        <v>187.33000200000001</v>
      </c>
      <c r="D39">
        <v>183.740005</v>
      </c>
      <c r="E39">
        <v>186.11999499999999</v>
      </c>
      <c r="F39">
        <v>185.40600599999999</v>
      </c>
      <c r="G39">
        <v>39042900</v>
      </c>
      <c r="I39">
        <f t="shared" si="0"/>
        <v>185.73000066666668</v>
      </c>
      <c r="J39">
        <f t="shared" si="1"/>
        <v>7251437843.0286007</v>
      </c>
      <c r="K39">
        <f t="shared" si="2"/>
        <v>7251437843.0286007</v>
      </c>
      <c r="L39">
        <f t="shared" si="3"/>
        <v>0</v>
      </c>
      <c r="M39">
        <f t="shared" ref="M39:N39" si="27">SUM(K26:K39)</f>
        <v>38129685090.874733</v>
      </c>
      <c r="N39">
        <f t="shared" si="27"/>
        <v>28232384472.539135</v>
      </c>
      <c r="O39">
        <f t="shared" si="5"/>
        <v>57.45704638466556</v>
      </c>
    </row>
    <row r="40" spans="1:15" x14ac:dyDescent="0.25">
      <c r="A40" s="1">
        <v>43542</v>
      </c>
      <c r="B40">
        <v>185.800003</v>
      </c>
      <c r="C40">
        <v>188.38999899999999</v>
      </c>
      <c r="D40">
        <v>185.78999300000001</v>
      </c>
      <c r="E40">
        <v>188.020004</v>
      </c>
      <c r="F40">
        <v>187.298721</v>
      </c>
      <c r="G40">
        <v>26219800</v>
      </c>
      <c r="I40">
        <f t="shared" si="0"/>
        <v>187.39999866666665</v>
      </c>
      <c r="J40">
        <f t="shared" si="1"/>
        <v>4913590485.040266</v>
      </c>
      <c r="K40">
        <f t="shared" si="2"/>
        <v>4913590485.040266</v>
      </c>
      <c r="L40">
        <f t="shared" si="3"/>
        <v>0</v>
      </c>
      <c r="M40">
        <f t="shared" ref="M40:N40" si="28">SUM(K27:K40)</f>
        <v>43043275575.915001</v>
      </c>
      <c r="N40">
        <f t="shared" si="28"/>
        <v>25257617602.135601</v>
      </c>
      <c r="O40">
        <f t="shared" si="5"/>
        <v>63.02007715141788</v>
      </c>
    </row>
    <row r="41" spans="1:15" x14ac:dyDescent="0.25">
      <c r="A41" s="1">
        <v>43543</v>
      </c>
      <c r="B41">
        <v>188.35000600000001</v>
      </c>
      <c r="C41">
        <v>188.990005</v>
      </c>
      <c r="D41">
        <v>185.91999799999999</v>
      </c>
      <c r="E41">
        <v>186.529999</v>
      </c>
      <c r="F41">
        <v>185.81442300000001</v>
      </c>
      <c r="G41">
        <v>31646400</v>
      </c>
      <c r="I41">
        <f t="shared" si="0"/>
        <v>187.14666733333331</v>
      </c>
      <c r="J41">
        <f t="shared" si="1"/>
        <v>5922518293.097599</v>
      </c>
      <c r="K41">
        <f t="shared" si="2"/>
        <v>0</v>
      </c>
      <c r="L41">
        <f t="shared" si="3"/>
        <v>5922518293.097599</v>
      </c>
      <c r="M41">
        <f t="shared" ref="M41:N41" si="29">SUM(K28:K41)</f>
        <v>43043275575.915001</v>
      </c>
      <c r="N41">
        <f t="shared" si="29"/>
        <v>26331209298.739399</v>
      </c>
      <c r="O41">
        <f t="shared" si="5"/>
        <v>62.04482188759377</v>
      </c>
    </row>
    <row r="42" spans="1:15" x14ac:dyDescent="0.25">
      <c r="A42" s="1">
        <v>43544</v>
      </c>
      <c r="B42">
        <v>186.229996</v>
      </c>
      <c r="C42">
        <v>189.490005</v>
      </c>
      <c r="D42">
        <v>184.729996</v>
      </c>
      <c r="E42">
        <v>188.16000399999999</v>
      </c>
      <c r="F42">
        <v>187.438187</v>
      </c>
      <c r="G42">
        <v>31035200</v>
      </c>
      <c r="I42">
        <f t="shared" si="0"/>
        <v>187.46000166666667</v>
      </c>
      <c r="J42">
        <f t="shared" si="1"/>
        <v>5817858643.7253332</v>
      </c>
      <c r="K42">
        <f t="shared" si="2"/>
        <v>5817858643.7253332</v>
      </c>
      <c r="L42">
        <f t="shared" si="3"/>
        <v>0</v>
      </c>
      <c r="M42">
        <f t="shared" ref="M42:N42" si="30">SUM(K29:K42)</f>
        <v>48861134219.640335</v>
      </c>
      <c r="N42">
        <f t="shared" si="30"/>
        <v>21431322972.359932</v>
      </c>
      <c r="O42">
        <f t="shared" si="5"/>
        <v>69.511205286477093</v>
      </c>
    </row>
    <row r="43" spans="1:15" x14ac:dyDescent="0.25">
      <c r="A43" s="1">
        <v>43545</v>
      </c>
      <c r="B43">
        <v>190.020004</v>
      </c>
      <c r="C43">
        <v>196.33000200000001</v>
      </c>
      <c r="D43">
        <v>189.80999800000001</v>
      </c>
      <c r="E43">
        <v>195.08999600000001</v>
      </c>
      <c r="F43">
        <v>194.34158300000001</v>
      </c>
      <c r="G43">
        <v>51034200</v>
      </c>
      <c r="I43">
        <f t="shared" si="0"/>
        <v>193.74333200000001</v>
      </c>
      <c r="J43">
        <f t="shared" si="1"/>
        <v>9887535953.954401</v>
      </c>
      <c r="K43">
        <f t="shared" si="2"/>
        <v>9887535953.954401</v>
      </c>
      <c r="L43">
        <f t="shared" si="3"/>
        <v>0</v>
      </c>
      <c r="M43">
        <f t="shared" ref="M43:N43" si="31">SUM(K30:K43)</f>
        <v>54235756404.70047</v>
      </c>
      <c r="N43">
        <f t="shared" si="31"/>
        <v>21431322972.359932</v>
      </c>
      <c r="O43">
        <f t="shared" si="5"/>
        <v>71.676820159049043</v>
      </c>
    </row>
    <row r="44" spans="1:15" x14ac:dyDescent="0.25">
      <c r="A44" s="1">
        <v>43546</v>
      </c>
      <c r="B44">
        <v>195.33999600000001</v>
      </c>
      <c r="C44">
        <v>197.69000199999999</v>
      </c>
      <c r="D44">
        <v>190.779999</v>
      </c>
      <c r="E44">
        <v>191.050003</v>
      </c>
      <c r="F44">
        <v>190.317093</v>
      </c>
      <c r="G44">
        <v>42407700</v>
      </c>
      <c r="I44">
        <f t="shared" si="0"/>
        <v>193.17333466666665</v>
      </c>
      <c r="J44">
        <f t="shared" si="1"/>
        <v>8192036824.5435991</v>
      </c>
      <c r="K44">
        <f t="shared" si="2"/>
        <v>0</v>
      </c>
      <c r="L44">
        <f t="shared" si="3"/>
        <v>8192036824.5435991</v>
      </c>
      <c r="M44">
        <f t="shared" ref="M44:N44" si="32">SUM(K31:K44)</f>
        <v>49410917662.682671</v>
      </c>
      <c r="N44">
        <f t="shared" si="32"/>
        <v>29623359796.90353</v>
      </c>
      <c r="O44">
        <f t="shared" si="5"/>
        <v>62.518339195229188</v>
      </c>
    </row>
    <row r="45" spans="1:15" x14ac:dyDescent="0.25">
      <c r="A45" s="1">
        <v>43549</v>
      </c>
      <c r="B45">
        <v>191.509995</v>
      </c>
      <c r="C45">
        <v>191.979996</v>
      </c>
      <c r="D45">
        <v>186.60000600000001</v>
      </c>
      <c r="E45">
        <v>188.740005</v>
      </c>
      <c r="F45">
        <v>188.015961</v>
      </c>
      <c r="G45">
        <v>43845300</v>
      </c>
      <c r="I45">
        <f t="shared" si="0"/>
        <v>189.10666900000001</v>
      </c>
      <c r="J45">
        <f t="shared" si="1"/>
        <v>8291438634.3057003</v>
      </c>
      <c r="K45">
        <f t="shared" si="2"/>
        <v>0</v>
      </c>
      <c r="L45">
        <f t="shared" si="3"/>
        <v>8291438634.3057003</v>
      </c>
      <c r="M45">
        <f t="shared" ref="M45:N45" si="33">SUM(K32:K45)</f>
        <v>49410917662.682671</v>
      </c>
      <c r="N45">
        <f t="shared" si="33"/>
        <v>34453713811.175629</v>
      </c>
      <c r="O45">
        <f t="shared" si="5"/>
        <v>58.917468298998841</v>
      </c>
    </row>
    <row r="46" spans="1:15" x14ac:dyDescent="0.25">
      <c r="A46" s="1">
        <v>43550</v>
      </c>
      <c r="B46">
        <v>191.66000399999999</v>
      </c>
      <c r="C46">
        <v>192.88000500000001</v>
      </c>
      <c r="D46">
        <v>184.58000200000001</v>
      </c>
      <c r="E46">
        <v>186.78999300000001</v>
      </c>
      <c r="F46">
        <v>186.07342499999999</v>
      </c>
      <c r="G46">
        <v>49800500</v>
      </c>
      <c r="I46">
        <f t="shared" si="0"/>
        <v>188.08333333333334</v>
      </c>
      <c r="J46">
        <f t="shared" si="1"/>
        <v>9366644041.6666679</v>
      </c>
      <c r="K46">
        <f t="shared" si="2"/>
        <v>0</v>
      </c>
      <c r="L46">
        <f t="shared" si="3"/>
        <v>9366644041.6666679</v>
      </c>
      <c r="M46">
        <f t="shared" ref="M46:N46" si="34">SUM(K33:K46)</f>
        <v>49410917662.682671</v>
      </c>
      <c r="N46">
        <f t="shared" si="34"/>
        <v>40185821416.537506</v>
      </c>
      <c r="O46">
        <f t="shared" si="5"/>
        <v>55.148120534826866</v>
      </c>
    </row>
    <row r="47" spans="1:15" x14ac:dyDescent="0.25">
      <c r="A47" s="1">
        <v>43551</v>
      </c>
      <c r="B47">
        <v>188.75</v>
      </c>
      <c r="C47">
        <v>189.759995</v>
      </c>
      <c r="D47">
        <v>186.550003</v>
      </c>
      <c r="E47">
        <v>188.470001</v>
      </c>
      <c r="F47">
        <v>187.746994</v>
      </c>
      <c r="G47">
        <v>29848400</v>
      </c>
      <c r="I47">
        <f t="shared" si="0"/>
        <v>188.25999966666666</v>
      </c>
      <c r="J47">
        <f t="shared" si="1"/>
        <v>5619259774.0505333</v>
      </c>
      <c r="K47">
        <f t="shared" si="2"/>
        <v>5619259774.0505333</v>
      </c>
      <c r="L47">
        <f t="shared" si="3"/>
        <v>0</v>
      </c>
      <c r="M47">
        <f t="shared" ref="M47:N47" si="35">SUM(K34:K47)</f>
        <v>55030177436.7332</v>
      </c>
      <c r="N47">
        <f t="shared" si="35"/>
        <v>35896374785.611374</v>
      </c>
      <c r="O47">
        <f t="shared" si="5"/>
        <v>60.521570533287985</v>
      </c>
    </row>
    <row r="48" spans="1:15" x14ac:dyDescent="0.25">
      <c r="A48" s="1">
        <v>43552</v>
      </c>
      <c r="B48">
        <v>188.949997</v>
      </c>
      <c r="C48">
        <v>189.55999800000001</v>
      </c>
      <c r="D48">
        <v>187.529999</v>
      </c>
      <c r="E48">
        <v>188.720001</v>
      </c>
      <c r="F48">
        <v>187.99603300000001</v>
      </c>
      <c r="G48">
        <v>20780400</v>
      </c>
      <c r="I48">
        <f t="shared" si="0"/>
        <v>188.60333266666669</v>
      </c>
      <c r="J48">
        <f t="shared" si="1"/>
        <v>3919252694.1464005</v>
      </c>
      <c r="K48">
        <f t="shared" si="2"/>
        <v>3919252694.1464005</v>
      </c>
      <c r="L48">
        <f t="shared" si="3"/>
        <v>0</v>
      </c>
      <c r="M48">
        <f t="shared" ref="M48:N48" si="36">SUM(K35:K48)</f>
        <v>58949430130.879601</v>
      </c>
      <c r="N48">
        <f t="shared" si="36"/>
        <v>31772637793.613567</v>
      </c>
      <c r="O48">
        <f t="shared" si="5"/>
        <v>64.978049420062234</v>
      </c>
    </row>
    <row r="49" spans="1:15" x14ac:dyDescent="0.25">
      <c r="A49" s="1">
        <v>43553</v>
      </c>
      <c r="B49">
        <v>189.83000200000001</v>
      </c>
      <c r="C49">
        <v>190.08000200000001</v>
      </c>
      <c r="D49">
        <v>188.53999300000001</v>
      </c>
      <c r="E49">
        <v>189.949997</v>
      </c>
      <c r="F49">
        <v>189.22131300000001</v>
      </c>
      <c r="G49">
        <v>23564000</v>
      </c>
      <c r="I49">
        <f t="shared" si="0"/>
        <v>189.52333066666665</v>
      </c>
      <c r="J49">
        <f t="shared" si="1"/>
        <v>4465927763.8293333</v>
      </c>
      <c r="K49">
        <f t="shared" si="2"/>
        <v>4465927763.8293333</v>
      </c>
      <c r="L49">
        <f t="shared" si="3"/>
        <v>0</v>
      </c>
      <c r="M49">
        <f t="shared" ref="M49:N49" si="37">SUM(K36:K49)</f>
        <v>57724122258.0606</v>
      </c>
      <c r="N49">
        <f t="shared" si="37"/>
        <v>31772637793.613567</v>
      </c>
      <c r="O49">
        <f t="shared" si="5"/>
        <v>64.498560869389578</v>
      </c>
    </row>
    <row r="50" spans="1:15" x14ac:dyDescent="0.25">
      <c r="A50" s="1">
        <v>43556</v>
      </c>
      <c r="B50">
        <v>191.63999899999999</v>
      </c>
      <c r="C50">
        <v>191.679993</v>
      </c>
      <c r="D50">
        <v>188.38000500000001</v>
      </c>
      <c r="E50">
        <v>191.240005</v>
      </c>
      <c r="F50">
        <v>190.50636299999999</v>
      </c>
      <c r="G50">
        <v>27862000</v>
      </c>
      <c r="I50">
        <f t="shared" si="0"/>
        <v>190.43333433333336</v>
      </c>
      <c r="J50">
        <f t="shared" si="1"/>
        <v>5305853561.1953344</v>
      </c>
      <c r="K50">
        <f t="shared" si="2"/>
        <v>5305853561.1953344</v>
      </c>
      <c r="L50">
        <f t="shared" si="3"/>
        <v>0</v>
      </c>
      <c r="M50">
        <f t="shared" ref="M50:N50" si="38">SUM(K37:K50)</f>
        <v>57153881378.390198</v>
      </c>
      <c r="N50">
        <f t="shared" si="38"/>
        <v>31772637793.613567</v>
      </c>
      <c r="O50">
        <f t="shared" si="5"/>
        <v>64.270908060442366</v>
      </c>
    </row>
    <row r="51" spans="1:15" x14ac:dyDescent="0.25">
      <c r="A51" s="1">
        <v>43557</v>
      </c>
      <c r="B51">
        <v>191.08999600000001</v>
      </c>
      <c r="C51">
        <v>194.46000699999999</v>
      </c>
      <c r="D51">
        <v>191.050003</v>
      </c>
      <c r="E51">
        <v>194.020004</v>
      </c>
      <c r="F51">
        <v>193.27569600000001</v>
      </c>
      <c r="G51">
        <v>22765700</v>
      </c>
      <c r="I51">
        <f t="shared" si="0"/>
        <v>193.1766713333333</v>
      </c>
      <c r="J51">
        <f t="shared" si="1"/>
        <v>4397802146.573266</v>
      </c>
      <c r="K51">
        <f t="shared" si="2"/>
        <v>4397802146.573266</v>
      </c>
      <c r="L51">
        <f t="shared" si="3"/>
        <v>0</v>
      </c>
      <c r="M51">
        <f t="shared" ref="M51:N51" si="39">SUM(K38:K51)</f>
        <v>55904492533.876793</v>
      </c>
      <c r="N51">
        <f t="shared" si="39"/>
        <v>31772637793.613567</v>
      </c>
      <c r="O51">
        <f t="shared" si="5"/>
        <v>63.761772682412314</v>
      </c>
    </row>
    <row r="52" spans="1:15" x14ac:dyDescent="0.25">
      <c r="A52" s="1">
        <v>43558</v>
      </c>
      <c r="B52">
        <v>193.25</v>
      </c>
      <c r="C52">
        <v>196.5</v>
      </c>
      <c r="D52">
        <v>193.14999399999999</v>
      </c>
      <c r="E52">
        <v>195.35000600000001</v>
      </c>
      <c r="F52">
        <v>194.60060100000001</v>
      </c>
      <c r="G52">
        <v>23271800</v>
      </c>
      <c r="I52">
        <f t="shared" si="0"/>
        <v>195</v>
      </c>
      <c r="J52">
        <f t="shared" si="1"/>
        <v>4538001000</v>
      </c>
      <c r="K52">
        <f t="shared" si="2"/>
        <v>4538001000</v>
      </c>
      <c r="L52">
        <f t="shared" si="3"/>
        <v>0</v>
      </c>
      <c r="M52">
        <f t="shared" ref="M52:N52" si="40">SUM(K39:K52)</f>
        <v>56116519865.543472</v>
      </c>
      <c r="N52">
        <f t="shared" si="40"/>
        <v>31772637793.613567</v>
      </c>
      <c r="O52">
        <f t="shared" si="5"/>
        <v>63.849195236537554</v>
      </c>
    </row>
    <row r="53" spans="1:15" x14ac:dyDescent="0.25">
      <c r="A53" s="1">
        <v>43559</v>
      </c>
      <c r="B53">
        <v>194.78999300000001</v>
      </c>
      <c r="C53">
        <v>196.36999499999999</v>
      </c>
      <c r="D53">
        <v>193.13999899999999</v>
      </c>
      <c r="E53">
        <v>195.69000199999999</v>
      </c>
      <c r="F53">
        <v>194.939301</v>
      </c>
      <c r="G53">
        <v>19114300</v>
      </c>
      <c r="I53">
        <f t="shared" si="0"/>
        <v>195.06666533333336</v>
      </c>
      <c r="J53">
        <f t="shared" si="1"/>
        <v>3728562761.180934</v>
      </c>
      <c r="K53">
        <f t="shared" si="2"/>
        <v>3728562761.180934</v>
      </c>
      <c r="L53">
        <f t="shared" si="3"/>
        <v>0</v>
      </c>
      <c r="M53">
        <f t="shared" ref="M53:N53" si="41">SUM(K40:K53)</f>
        <v>52593644783.695801</v>
      </c>
      <c r="N53">
        <f t="shared" si="41"/>
        <v>31772637793.613567</v>
      </c>
      <c r="O53">
        <f t="shared" si="5"/>
        <v>62.339649415631662</v>
      </c>
    </row>
    <row r="54" spans="1:15" x14ac:dyDescent="0.25">
      <c r="A54" s="1">
        <v>43560</v>
      </c>
      <c r="B54">
        <v>196.449997</v>
      </c>
      <c r="C54">
        <v>197.10000600000001</v>
      </c>
      <c r="D54">
        <v>195.929993</v>
      </c>
      <c r="E54">
        <v>197</v>
      </c>
      <c r="F54">
        <v>196.24426299999999</v>
      </c>
      <c r="G54">
        <v>18526600</v>
      </c>
      <c r="I54">
        <f t="shared" si="0"/>
        <v>196.67666633333332</v>
      </c>
      <c r="J54">
        <f t="shared" si="1"/>
        <v>3643749926.4911332</v>
      </c>
      <c r="K54">
        <f t="shared" si="2"/>
        <v>3643749926.4911332</v>
      </c>
      <c r="L54">
        <f t="shared" si="3"/>
        <v>0</v>
      </c>
      <c r="M54">
        <f t="shared" ref="M54:N54" si="42">SUM(K41:K54)</f>
        <v>51323804225.146667</v>
      </c>
      <c r="N54">
        <f t="shared" si="42"/>
        <v>31772637793.613567</v>
      </c>
      <c r="O54">
        <f t="shared" si="5"/>
        <v>61.764141734924785</v>
      </c>
    </row>
    <row r="55" spans="1:15" x14ac:dyDescent="0.25">
      <c r="A55" s="1">
        <v>43563</v>
      </c>
      <c r="B55">
        <v>196.41999799999999</v>
      </c>
      <c r="C55">
        <v>200.229996</v>
      </c>
      <c r="D55">
        <v>196.33999600000001</v>
      </c>
      <c r="E55">
        <v>200.10000600000001</v>
      </c>
      <c r="F55">
        <v>199.332382</v>
      </c>
      <c r="G55">
        <v>25881700</v>
      </c>
      <c r="I55">
        <f t="shared" si="0"/>
        <v>198.88999933333335</v>
      </c>
      <c r="J55">
        <f t="shared" si="1"/>
        <v>5147611295.7455339</v>
      </c>
      <c r="K55">
        <f t="shared" si="2"/>
        <v>5147611295.7455339</v>
      </c>
      <c r="L55">
        <f t="shared" si="3"/>
        <v>0</v>
      </c>
      <c r="M55">
        <f t="shared" ref="M55:N55" si="43">SUM(K42:K55)</f>
        <v>56471415520.892204</v>
      </c>
      <c r="N55">
        <f t="shared" si="43"/>
        <v>25850119500.515968</v>
      </c>
      <c r="O55">
        <f t="shared" si="5"/>
        <v>68.598593923456974</v>
      </c>
    </row>
    <row r="56" spans="1:15" x14ac:dyDescent="0.25">
      <c r="A56" s="1">
        <v>43564</v>
      </c>
      <c r="B56">
        <v>200.320007</v>
      </c>
      <c r="C56">
        <v>202.85000600000001</v>
      </c>
      <c r="D56">
        <v>199.229996</v>
      </c>
      <c r="E56">
        <v>199.5</v>
      </c>
      <c r="F56">
        <v>198.73468</v>
      </c>
      <c r="G56">
        <v>35768200</v>
      </c>
      <c r="I56">
        <f t="shared" si="0"/>
        <v>200.52666733333334</v>
      </c>
      <c r="J56">
        <f t="shared" si="1"/>
        <v>7172477942.5121336</v>
      </c>
      <c r="K56">
        <f t="shared" si="2"/>
        <v>7172477942.5121336</v>
      </c>
      <c r="L56">
        <f t="shared" si="3"/>
        <v>0</v>
      </c>
      <c r="M56">
        <f t="shared" ref="M56:N56" si="44">SUM(K43:K56)</f>
        <v>57826034819.679001</v>
      </c>
      <c r="N56">
        <f t="shared" si="44"/>
        <v>25850119500.515968</v>
      </c>
      <c r="O56">
        <f t="shared" si="5"/>
        <v>69.106946046303747</v>
      </c>
    </row>
    <row r="57" spans="1:15" x14ac:dyDescent="0.25">
      <c r="A57" s="1">
        <v>43565</v>
      </c>
      <c r="B57">
        <v>198.679993</v>
      </c>
      <c r="C57">
        <v>200.740005</v>
      </c>
      <c r="D57">
        <v>198.179993</v>
      </c>
      <c r="E57">
        <v>200.61999499999999</v>
      </c>
      <c r="F57">
        <v>199.85037199999999</v>
      </c>
      <c r="G57">
        <v>21695300</v>
      </c>
      <c r="I57">
        <f t="shared" si="0"/>
        <v>199.84666433333334</v>
      </c>
      <c r="J57">
        <f t="shared" si="1"/>
        <v>4335733336.7109671</v>
      </c>
      <c r="K57">
        <f t="shared" si="2"/>
        <v>0</v>
      </c>
      <c r="L57">
        <f t="shared" si="3"/>
        <v>4335733336.7109671</v>
      </c>
      <c r="M57">
        <f t="shared" ref="M57:N57" si="45">SUM(K44:K57)</f>
        <v>47938498865.724602</v>
      </c>
      <c r="N57">
        <f t="shared" si="45"/>
        <v>30185852837.226936</v>
      </c>
      <c r="O57">
        <f t="shared" si="5"/>
        <v>61.361787740650762</v>
      </c>
    </row>
    <row r="58" spans="1:15" x14ac:dyDescent="0.25">
      <c r="A58" s="1">
        <v>43566</v>
      </c>
      <c r="B58">
        <v>200.85000600000001</v>
      </c>
      <c r="C58">
        <v>201</v>
      </c>
      <c r="D58">
        <v>198.44000199999999</v>
      </c>
      <c r="E58">
        <v>198.949997</v>
      </c>
      <c r="F58">
        <v>198.18678299999999</v>
      </c>
      <c r="G58">
        <v>20900800</v>
      </c>
      <c r="I58">
        <f t="shared" si="0"/>
        <v>199.46333300000001</v>
      </c>
      <c r="J58">
        <f t="shared" si="1"/>
        <v>4168943230.3664002</v>
      </c>
      <c r="K58">
        <f t="shared" si="2"/>
        <v>0</v>
      </c>
      <c r="L58">
        <f t="shared" si="3"/>
        <v>4168943230.3664002</v>
      </c>
      <c r="M58">
        <f t="shared" ref="M58:N58" si="46">SUM(K45:K58)</f>
        <v>47938498865.724602</v>
      </c>
      <c r="N58">
        <f t="shared" si="46"/>
        <v>26162759243.049736</v>
      </c>
      <c r="O58">
        <f t="shared" si="5"/>
        <v>64.693232057349093</v>
      </c>
    </row>
    <row r="59" spans="1:15" x14ac:dyDescent="0.25">
      <c r="A59" s="1">
        <v>43567</v>
      </c>
      <c r="B59">
        <v>199.199997</v>
      </c>
      <c r="C59">
        <v>200.13999899999999</v>
      </c>
      <c r="D59">
        <v>196.21000699999999</v>
      </c>
      <c r="E59">
        <v>198.86999499999999</v>
      </c>
      <c r="F59">
        <v>198.10708600000001</v>
      </c>
      <c r="G59">
        <v>27760700</v>
      </c>
      <c r="I59">
        <f t="shared" si="0"/>
        <v>198.406667</v>
      </c>
      <c r="J59">
        <f t="shared" si="1"/>
        <v>5507907960.5868998</v>
      </c>
      <c r="K59">
        <f t="shared" si="2"/>
        <v>0</v>
      </c>
      <c r="L59">
        <f t="shared" si="3"/>
        <v>5507907960.5868998</v>
      </c>
      <c r="M59">
        <f t="shared" ref="M59:N59" si="47">SUM(K46:K59)</f>
        <v>47938498865.724602</v>
      </c>
      <c r="N59">
        <f t="shared" si="47"/>
        <v>23379228569.330936</v>
      </c>
      <c r="O59">
        <f t="shared" si="5"/>
        <v>67.218208697660913</v>
      </c>
    </row>
    <row r="60" spans="1:15" x14ac:dyDescent="0.25">
      <c r="A60" s="1">
        <v>43570</v>
      </c>
      <c r="B60">
        <v>198.58000200000001</v>
      </c>
      <c r="C60">
        <v>199.85000600000001</v>
      </c>
      <c r="D60">
        <v>198.009995</v>
      </c>
      <c r="E60">
        <v>199.229996</v>
      </c>
      <c r="F60">
        <v>198.46571399999999</v>
      </c>
      <c r="G60">
        <v>17536600</v>
      </c>
      <c r="I60">
        <f t="shared" si="0"/>
        <v>199.029999</v>
      </c>
      <c r="J60">
        <f t="shared" si="1"/>
        <v>3490309480.4633999</v>
      </c>
      <c r="K60">
        <f t="shared" si="2"/>
        <v>3490309480.4633999</v>
      </c>
      <c r="L60">
        <f t="shared" si="3"/>
        <v>0</v>
      </c>
      <c r="M60">
        <f t="shared" ref="M60:N60" si="48">SUM(K47:K60)</f>
        <v>51428808346.188004</v>
      </c>
      <c r="N60">
        <f t="shared" si="48"/>
        <v>14012584527.664268</v>
      </c>
      <c r="O60">
        <f t="shared" si="5"/>
        <v>78.587582090932045</v>
      </c>
    </row>
    <row r="61" spans="1:15" x14ac:dyDescent="0.25">
      <c r="A61" s="1">
        <v>43571</v>
      </c>
      <c r="B61">
        <v>199.46000699999999</v>
      </c>
      <c r="C61">
        <v>201.36999499999999</v>
      </c>
      <c r="D61">
        <v>198.55999800000001</v>
      </c>
      <c r="E61">
        <v>199.25</v>
      </c>
      <c r="F61">
        <v>198.48564099999999</v>
      </c>
      <c r="G61">
        <v>25696400</v>
      </c>
      <c r="I61">
        <f t="shared" si="0"/>
        <v>199.72666433333333</v>
      </c>
      <c r="J61">
        <f t="shared" si="1"/>
        <v>5132256257.3750668</v>
      </c>
      <c r="K61">
        <f t="shared" si="2"/>
        <v>5132256257.3750668</v>
      </c>
      <c r="L61">
        <f t="shared" si="3"/>
        <v>0</v>
      </c>
      <c r="M61">
        <f t="shared" ref="M61:N61" si="49">SUM(K48:K61)</f>
        <v>50941804829.512543</v>
      </c>
      <c r="N61">
        <f t="shared" si="49"/>
        <v>14012584527.664268</v>
      </c>
      <c r="O61">
        <f t="shared" si="5"/>
        <v>78.427039856212559</v>
      </c>
    </row>
    <row r="62" spans="1:15" x14ac:dyDescent="0.25">
      <c r="A62" s="1">
        <v>43572</v>
      </c>
      <c r="B62">
        <v>199.53999300000001</v>
      </c>
      <c r="C62">
        <v>203.38000500000001</v>
      </c>
      <c r="D62">
        <v>198.61000100000001</v>
      </c>
      <c r="E62">
        <v>203.13000500000001</v>
      </c>
      <c r="F62">
        <v>202.35075399999999</v>
      </c>
      <c r="G62">
        <v>28906800</v>
      </c>
      <c r="I62">
        <f t="shared" si="0"/>
        <v>201.70667033333334</v>
      </c>
      <c r="J62">
        <f t="shared" si="1"/>
        <v>5830694377.9916</v>
      </c>
      <c r="K62">
        <f t="shared" si="2"/>
        <v>5830694377.9916</v>
      </c>
      <c r="L62">
        <f t="shared" si="3"/>
        <v>0</v>
      </c>
      <c r="M62">
        <f t="shared" ref="M62:N62" si="50">SUM(K49:K62)</f>
        <v>52853246513.357742</v>
      </c>
      <c r="N62">
        <f t="shared" si="50"/>
        <v>14012584527.664268</v>
      </c>
      <c r="O62">
        <f t="shared" si="5"/>
        <v>79.043729346506467</v>
      </c>
    </row>
    <row r="63" spans="1:15" x14ac:dyDescent="0.25">
      <c r="A63" s="1">
        <v>43573</v>
      </c>
      <c r="B63">
        <v>203.11999499999999</v>
      </c>
      <c r="C63">
        <v>204.14999399999999</v>
      </c>
      <c r="D63">
        <v>202.520004</v>
      </c>
      <c r="E63">
        <v>203.86000100000001</v>
      </c>
      <c r="F63">
        <v>203.077957</v>
      </c>
      <c r="G63">
        <v>24195800</v>
      </c>
      <c r="I63">
        <f t="shared" si="0"/>
        <v>203.50999966666666</v>
      </c>
      <c r="J63">
        <f t="shared" si="1"/>
        <v>4924087249.9347334</v>
      </c>
      <c r="K63">
        <f t="shared" si="2"/>
        <v>4924087249.9347334</v>
      </c>
      <c r="L63">
        <f t="shared" si="3"/>
        <v>0</v>
      </c>
      <c r="M63">
        <f t="shared" ref="M63:N63" si="51">SUM(K50:K63)</f>
        <v>53311405999.463135</v>
      </c>
      <c r="N63">
        <f t="shared" si="51"/>
        <v>14012584527.664268</v>
      </c>
      <c r="O63">
        <f t="shared" si="5"/>
        <v>79.186342909934808</v>
      </c>
    </row>
    <row r="64" spans="1:15" x14ac:dyDescent="0.25">
      <c r="A64" s="1">
        <v>43577</v>
      </c>
      <c r="B64">
        <v>202.83000200000001</v>
      </c>
      <c r="C64">
        <v>204.94000199999999</v>
      </c>
      <c r="D64">
        <v>202.33999600000001</v>
      </c>
      <c r="E64">
        <v>204.529999</v>
      </c>
      <c r="F64">
        <v>203.74537699999999</v>
      </c>
      <c r="G64">
        <v>19439500</v>
      </c>
      <c r="I64">
        <f t="shared" si="0"/>
        <v>203.93666566666664</v>
      </c>
      <c r="J64">
        <f t="shared" si="1"/>
        <v>3964426812.2271662</v>
      </c>
      <c r="K64">
        <f t="shared" si="2"/>
        <v>3964426812.2271662</v>
      </c>
      <c r="L64">
        <f t="shared" si="3"/>
        <v>0</v>
      </c>
      <c r="M64">
        <f t="shared" ref="M64:N64" si="52">SUM(K51:K64)</f>
        <v>51969979250.494965</v>
      </c>
      <c r="N64">
        <f t="shared" si="52"/>
        <v>14012584527.664268</v>
      </c>
      <c r="O64">
        <f t="shared" si="5"/>
        <v>78.763200874133744</v>
      </c>
    </row>
    <row r="65" spans="1:15" x14ac:dyDescent="0.25">
      <c r="A65" s="1">
        <v>43578</v>
      </c>
      <c r="B65">
        <v>204.429993</v>
      </c>
      <c r="C65">
        <v>207.75</v>
      </c>
      <c r="D65">
        <v>203.89999399999999</v>
      </c>
      <c r="E65">
        <v>207.479996</v>
      </c>
      <c r="F65">
        <v>206.68405200000001</v>
      </c>
      <c r="G65">
        <v>23323000</v>
      </c>
      <c r="I65">
        <f t="shared" si="0"/>
        <v>206.37666333333334</v>
      </c>
      <c r="J65">
        <f t="shared" si="1"/>
        <v>4813322918.9233332</v>
      </c>
      <c r="K65">
        <f t="shared" si="2"/>
        <v>4813322918.9233332</v>
      </c>
      <c r="L65">
        <f t="shared" si="3"/>
        <v>0</v>
      </c>
      <c r="M65">
        <f t="shared" ref="M65:N65" si="53">SUM(K52:K65)</f>
        <v>52385500022.845032</v>
      </c>
      <c r="N65">
        <f t="shared" si="53"/>
        <v>14012584527.664268</v>
      </c>
      <c r="O65">
        <f t="shared" si="5"/>
        <v>78.896101261769331</v>
      </c>
    </row>
    <row r="66" spans="1:15" x14ac:dyDescent="0.25">
      <c r="A66" s="1">
        <v>43579</v>
      </c>
      <c r="B66">
        <v>207.36000100000001</v>
      </c>
      <c r="C66">
        <v>208.479996</v>
      </c>
      <c r="D66">
        <v>207.050003</v>
      </c>
      <c r="E66">
        <v>207.16000399999999</v>
      </c>
      <c r="F66">
        <v>206.365295</v>
      </c>
      <c r="G66">
        <v>17540600</v>
      </c>
      <c r="I66">
        <f t="shared" si="0"/>
        <v>207.5633343333333</v>
      </c>
      <c r="J66">
        <f t="shared" si="1"/>
        <v>3640785422.2072663</v>
      </c>
      <c r="K66">
        <f t="shared" si="2"/>
        <v>3640785422.2072663</v>
      </c>
      <c r="L66">
        <f t="shared" si="3"/>
        <v>0</v>
      </c>
      <c r="M66">
        <f t="shared" ref="M66:N66" si="54">SUM(K53:K66)</f>
        <v>51488284445.052299</v>
      </c>
      <c r="N66">
        <f t="shared" si="54"/>
        <v>14012584527.664268</v>
      </c>
      <c r="O66">
        <f t="shared" si="5"/>
        <v>78.607024994582886</v>
      </c>
    </row>
    <row r="67" spans="1:15" x14ac:dyDescent="0.25">
      <c r="A67" s="1">
        <v>43580</v>
      </c>
      <c r="B67">
        <v>206.83000200000001</v>
      </c>
      <c r="C67">
        <v>207.759995</v>
      </c>
      <c r="D67">
        <v>205.11999499999999</v>
      </c>
      <c r="E67">
        <v>205.279999</v>
      </c>
      <c r="F67">
        <v>204.49250799999999</v>
      </c>
      <c r="G67">
        <v>18543200</v>
      </c>
      <c r="I67">
        <f t="shared" ref="I67:I126" si="55">AVERAGE(C67:E67)</f>
        <v>206.05332966666666</v>
      </c>
      <c r="J67">
        <f t="shared" ref="J67:J126" si="56">I67*G67</f>
        <v>3820888102.674933</v>
      </c>
      <c r="K67">
        <f t="shared" si="2"/>
        <v>0</v>
      </c>
      <c r="L67">
        <f t="shared" si="3"/>
        <v>3820888102.674933</v>
      </c>
      <c r="M67">
        <f t="shared" ref="M67:N67" si="57">SUM(K54:K67)</f>
        <v>47759721683.871368</v>
      </c>
      <c r="N67">
        <f t="shared" si="57"/>
        <v>17833472630.339203</v>
      </c>
      <c r="O67">
        <f t="shared" si="5"/>
        <v>72.81200768343183</v>
      </c>
    </row>
    <row r="68" spans="1:15" x14ac:dyDescent="0.25">
      <c r="A68" s="1">
        <v>43581</v>
      </c>
      <c r="B68">
        <v>204.89999399999999</v>
      </c>
      <c r="C68">
        <v>205</v>
      </c>
      <c r="D68">
        <v>202.11999499999999</v>
      </c>
      <c r="E68">
        <v>204.300003</v>
      </c>
      <c r="F68">
        <v>203.516266</v>
      </c>
      <c r="G68">
        <v>18649100</v>
      </c>
      <c r="I68">
        <f t="shared" si="55"/>
        <v>203.80666600000004</v>
      </c>
      <c r="J68">
        <f t="shared" si="56"/>
        <v>3800810894.9006004</v>
      </c>
      <c r="K68">
        <f t="shared" ref="K68:K126" si="58">IF(I68&gt;I67,J68,0)</f>
        <v>0</v>
      </c>
      <c r="L68">
        <f t="shared" ref="L68:L126" si="59">IF(I68&lt;I67,J68,0)</f>
        <v>3800810894.9006004</v>
      </c>
      <c r="M68">
        <f t="shared" ref="M68:N68" si="60">SUM(K55:K68)</f>
        <v>44115971757.380234</v>
      </c>
      <c r="N68">
        <f t="shared" si="60"/>
        <v>21634283525.239803</v>
      </c>
      <c r="O68">
        <f t="shared" si="5"/>
        <v>67.096274482513735</v>
      </c>
    </row>
    <row r="69" spans="1:15" x14ac:dyDescent="0.25">
      <c r="A69" s="1">
        <v>43584</v>
      </c>
      <c r="B69">
        <v>204.39999399999999</v>
      </c>
      <c r="C69">
        <v>205.970001</v>
      </c>
      <c r="D69">
        <v>203.86000100000001</v>
      </c>
      <c r="E69">
        <v>204.61000100000001</v>
      </c>
      <c r="F69">
        <v>203.825073</v>
      </c>
      <c r="G69">
        <v>22204700</v>
      </c>
      <c r="I69">
        <f t="shared" si="55"/>
        <v>204.81333433333336</v>
      </c>
      <c r="J69">
        <f t="shared" si="56"/>
        <v>4547818644.8713675</v>
      </c>
      <c r="K69">
        <f t="shared" si="58"/>
        <v>4547818644.8713675</v>
      </c>
      <c r="L69">
        <f t="shared" si="59"/>
        <v>0</v>
      </c>
      <c r="M69">
        <f t="shared" ref="M69:N69" si="61">SUM(K56:K69)</f>
        <v>43516179106.506073</v>
      </c>
      <c r="N69">
        <f t="shared" si="61"/>
        <v>21634283525.239803</v>
      </c>
      <c r="O69">
        <f t="shared" si="5"/>
        <v>66.793353951261025</v>
      </c>
    </row>
    <row r="70" spans="1:15" x14ac:dyDescent="0.25">
      <c r="A70" s="1">
        <v>43585</v>
      </c>
      <c r="B70">
        <v>203.05999800000001</v>
      </c>
      <c r="C70">
        <v>203.39999399999999</v>
      </c>
      <c r="D70">
        <v>199.11000100000001</v>
      </c>
      <c r="E70">
        <v>200.66999799999999</v>
      </c>
      <c r="F70">
        <v>199.900192</v>
      </c>
      <c r="G70">
        <v>46534900</v>
      </c>
      <c r="I70">
        <f t="shared" si="55"/>
        <v>201.05999766666665</v>
      </c>
      <c r="J70">
        <f t="shared" si="56"/>
        <v>9356306885.4185658</v>
      </c>
      <c r="K70">
        <f t="shared" si="58"/>
        <v>0</v>
      </c>
      <c r="L70">
        <f t="shared" si="59"/>
        <v>9356306885.4185658</v>
      </c>
      <c r="M70">
        <f t="shared" ref="M70:N70" si="62">SUM(K57:K70)</f>
        <v>36343701163.993935</v>
      </c>
      <c r="N70">
        <f t="shared" si="62"/>
        <v>30990590410.658371</v>
      </c>
      <c r="O70">
        <f t="shared" si="5"/>
        <v>53.97502567276635</v>
      </c>
    </row>
    <row r="71" spans="1:15" x14ac:dyDescent="0.25">
      <c r="A71" s="1">
        <v>43586</v>
      </c>
      <c r="B71">
        <v>209.88000500000001</v>
      </c>
      <c r="C71">
        <v>215.30999800000001</v>
      </c>
      <c r="D71">
        <v>209.229996</v>
      </c>
      <c r="E71">
        <v>210.520004</v>
      </c>
      <c r="F71">
        <v>209.712402</v>
      </c>
      <c r="G71">
        <v>64827300</v>
      </c>
      <c r="I71">
        <f t="shared" si="55"/>
        <v>211.68666599999997</v>
      </c>
      <c r="J71">
        <f t="shared" si="56"/>
        <v>13723075002.781797</v>
      </c>
      <c r="K71">
        <f t="shared" si="58"/>
        <v>13723075002.781797</v>
      </c>
      <c r="L71">
        <f t="shared" si="59"/>
        <v>0</v>
      </c>
      <c r="M71">
        <f t="shared" ref="M71:N71" si="63">SUM(K58:K71)</f>
        <v>50066776166.775734</v>
      </c>
      <c r="N71">
        <f t="shared" si="63"/>
        <v>26654857073.947395</v>
      </c>
      <c r="O71">
        <f t="shared" si="5"/>
        <v>65.257703794815399</v>
      </c>
    </row>
    <row r="72" spans="1:15" x14ac:dyDescent="0.25">
      <c r="A72" s="1">
        <v>43587</v>
      </c>
      <c r="B72">
        <v>209.83999600000001</v>
      </c>
      <c r="C72">
        <v>212.64999399999999</v>
      </c>
      <c r="D72">
        <v>208.13000500000001</v>
      </c>
      <c r="E72">
        <v>209.14999399999999</v>
      </c>
      <c r="F72">
        <v>208.347656</v>
      </c>
      <c r="G72">
        <v>31996300</v>
      </c>
      <c r="I72">
        <f t="shared" si="55"/>
        <v>209.97666433333333</v>
      </c>
      <c r="J72">
        <f t="shared" si="56"/>
        <v>6718476345.0086336</v>
      </c>
      <c r="K72">
        <f t="shared" si="58"/>
        <v>0</v>
      </c>
      <c r="L72">
        <f t="shared" si="59"/>
        <v>6718476345.0086336</v>
      </c>
      <c r="M72">
        <f t="shared" ref="M72:N72" si="64">SUM(K59:K72)</f>
        <v>50066776166.775734</v>
      </c>
      <c r="N72">
        <f t="shared" si="64"/>
        <v>29204390188.589634</v>
      </c>
      <c r="O72">
        <f t="shared" si="5"/>
        <v>63.158874113610196</v>
      </c>
    </row>
    <row r="73" spans="1:15" x14ac:dyDescent="0.25">
      <c r="A73" s="1">
        <v>43588</v>
      </c>
      <c r="B73">
        <v>210.88999899999999</v>
      </c>
      <c r="C73">
        <v>211.83999600000001</v>
      </c>
      <c r="D73">
        <v>210.229996</v>
      </c>
      <c r="E73">
        <v>211.75</v>
      </c>
      <c r="F73">
        <v>210.93768299999999</v>
      </c>
      <c r="G73">
        <v>20892400</v>
      </c>
      <c r="I73">
        <f t="shared" si="55"/>
        <v>211.27333066666665</v>
      </c>
      <c r="J73">
        <f t="shared" si="56"/>
        <v>4414006933.620266</v>
      </c>
      <c r="K73">
        <f t="shared" si="58"/>
        <v>4414006933.620266</v>
      </c>
      <c r="L73">
        <f t="shared" si="59"/>
        <v>0</v>
      </c>
      <c r="M73">
        <f t="shared" ref="M73:N73" si="65">SUM(K60:K73)</f>
        <v>54480783100.395996</v>
      </c>
      <c r="N73">
        <f t="shared" si="65"/>
        <v>23696482228.002731</v>
      </c>
      <c r="O73">
        <f t="shared" si="5"/>
        <v>69.688780838698989</v>
      </c>
    </row>
    <row r="74" spans="1:15" x14ac:dyDescent="0.25">
      <c r="A74" s="1">
        <v>43591</v>
      </c>
      <c r="B74">
        <v>204.28999300000001</v>
      </c>
      <c r="C74">
        <v>208.83999600000001</v>
      </c>
      <c r="D74">
        <v>203.5</v>
      </c>
      <c r="E74">
        <v>208.479996</v>
      </c>
      <c r="F74">
        <v>207.68022199999999</v>
      </c>
      <c r="G74">
        <v>32443100</v>
      </c>
      <c r="I74">
        <f t="shared" si="55"/>
        <v>206.93999733333337</v>
      </c>
      <c r="J74">
        <f t="shared" si="56"/>
        <v>6713775027.4850674</v>
      </c>
      <c r="K74">
        <f t="shared" si="58"/>
        <v>0</v>
      </c>
      <c r="L74">
        <f t="shared" si="59"/>
        <v>6713775027.4850674</v>
      </c>
      <c r="M74">
        <f t="shared" ref="M74:N74" si="66">SUM(K61:K74)</f>
        <v>50990473619.932602</v>
      </c>
      <c r="N74">
        <f t="shared" si="66"/>
        <v>30410257255.487801</v>
      </c>
      <c r="O74">
        <f t="shared" si="5"/>
        <v>62.641297039422014</v>
      </c>
    </row>
    <row r="75" spans="1:15" x14ac:dyDescent="0.25">
      <c r="A75" s="1">
        <v>43592</v>
      </c>
      <c r="B75">
        <v>205.88000500000001</v>
      </c>
      <c r="C75">
        <v>207.41999799999999</v>
      </c>
      <c r="D75">
        <v>200.83000200000001</v>
      </c>
      <c r="E75">
        <v>202.86000100000001</v>
      </c>
      <c r="F75">
        <v>202.08178699999999</v>
      </c>
      <c r="G75">
        <v>38763700</v>
      </c>
      <c r="I75">
        <f t="shared" si="55"/>
        <v>203.70333366666668</v>
      </c>
      <c r="J75">
        <f t="shared" si="56"/>
        <v>7896294915.2545671</v>
      </c>
      <c r="K75">
        <f t="shared" si="58"/>
        <v>0</v>
      </c>
      <c r="L75">
        <f t="shared" si="59"/>
        <v>7896294915.2545671</v>
      </c>
      <c r="M75">
        <f t="shared" ref="M75:N75" si="67">SUM(K62:K75)</f>
        <v>45858217362.557526</v>
      </c>
      <c r="N75">
        <f t="shared" si="67"/>
        <v>38306552170.742371</v>
      </c>
      <c r="O75">
        <f t="shared" si="5"/>
        <v>54.486238858425992</v>
      </c>
    </row>
    <row r="76" spans="1:15" x14ac:dyDescent="0.25">
      <c r="A76" s="1">
        <v>43593</v>
      </c>
      <c r="B76">
        <v>201.89999399999999</v>
      </c>
      <c r="C76">
        <v>205.33999600000001</v>
      </c>
      <c r="D76">
        <v>201.75</v>
      </c>
      <c r="E76">
        <v>202.89999399999999</v>
      </c>
      <c r="F76">
        <v>202.12162799999999</v>
      </c>
      <c r="G76">
        <v>26339500</v>
      </c>
      <c r="I76">
        <f t="shared" si="55"/>
        <v>203.32999666666669</v>
      </c>
      <c r="J76">
        <f t="shared" si="56"/>
        <v>5355610447.2016668</v>
      </c>
      <c r="K76">
        <f t="shared" si="58"/>
        <v>0</v>
      </c>
      <c r="L76">
        <f t="shared" si="59"/>
        <v>5355610447.2016668</v>
      </c>
      <c r="M76">
        <f t="shared" ref="M76:N76" si="68">SUM(K63:K76)</f>
        <v>40027522984.565933</v>
      </c>
      <c r="N76">
        <f t="shared" si="68"/>
        <v>43662162617.944038</v>
      </c>
      <c r="O76">
        <f t="shared" si="5"/>
        <v>47.828502038685464</v>
      </c>
    </row>
    <row r="77" spans="1:15" x14ac:dyDescent="0.25">
      <c r="A77" s="1">
        <v>43594</v>
      </c>
      <c r="B77">
        <v>200.39999399999999</v>
      </c>
      <c r="C77">
        <v>201.679993</v>
      </c>
      <c r="D77">
        <v>196.66000399999999</v>
      </c>
      <c r="E77">
        <v>200.720001</v>
      </c>
      <c r="F77">
        <v>199.949997</v>
      </c>
      <c r="G77">
        <v>34908600</v>
      </c>
      <c r="I77">
        <f t="shared" si="55"/>
        <v>199.68666599999997</v>
      </c>
      <c r="J77">
        <f t="shared" si="56"/>
        <v>6970781948.7275991</v>
      </c>
      <c r="K77">
        <f t="shared" si="58"/>
        <v>0</v>
      </c>
      <c r="L77">
        <f t="shared" si="59"/>
        <v>6970781948.7275991</v>
      </c>
      <c r="M77">
        <f t="shared" ref="M77:N77" si="69">SUM(K64:K77)</f>
        <v>35103435734.631195</v>
      </c>
      <c r="N77">
        <f t="shared" si="69"/>
        <v>50632944566.671638</v>
      </c>
      <c r="O77">
        <f t="shared" si="5"/>
        <v>40.943454355394302</v>
      </c>
    </row>
    <row r="78" spans="1:15" x14ac:dyDescent="0.25">
      <c r="A78" s="1">
        <v>43595</v>
      </c>
      <c r="B78">
        <v>197.41999799999999</v>
      </c>
      <c r="C78">
        <v>198.85000600000001</v>
      </c>
      <c r="D78">
        <v>192.770004</v>
      </c>
      <c r="E78">
        <v>197.179993</v>
      </c>
      <c r="F78">
        <v>197.179993</v>
      </c>
      <c r="G78">
        <v>41208700</v>
      </c>
      <c r="I78">
        <f t="shared" si="55"/>
        <v>196.26666766666665</v>
      </c>
      <c r="J78">
        <f t="shared" si="56"/>
        <v>8087894227.8753662</v>
      </c>
      <c r="K78">
        <f t="shared" si="58"/>
        <v>0</v>
      </c>
      <c r="L78">
        <f t="shared" si="59"/>
        <v>8087894227.8753662</v>
      </c>
      <c r="M78">
        <f t="shared" ref="M78:N78" si="70">SUM(K65:K78)</f>
        <v>31139008922.404034</v>
      </c>
      <c r="N78">
        <f t="shared" si="70"/>
        <v>58720838794.547005</v>
      </c>
      <c r="O78">
        <f t="shared" si="5"/>
        <v>34.65286188831368</v>
      </c>
    </row>
    <row r="79" spans="1:15" x14ac:dyDescent="0.25">
      <c r="A79" s="1">
        <v>43598</v>
      </c>
      <c r="B79">
        <v>187.71000699999999</v>
      </c>
      <c r="C79">
        <v>189.479996</v>
      </c>
      <c r="D79">
        <v>182.85000600000001</v>
      </c>
      <c r="E79">
        <v>185.720001</v>
      </c>
      <c r="F79">
        <v>185.720001</v>
      </c>
      <c r="G79">
        <v>57430600</v>
      </c>
      <c r="I79">
        <f t="shared" si="55"/>
        <v>186.01666766666668</v>
      </c>
      <c r="J79">
        <f t="shared" si="56"/>
        <v>10683048834.097267</v>
      </c>
      <c r="K79">
        <f t="shared" si="58"/>
        <v>0</v>
      </c>
      <c r="L79">
        <f t="shared" si="59"/>
        <v>10683048834.097267</v>
      </c>
      <c r="M79">
        <f t="shared" ref="M79:N79" si="71">SUM(K66:K79)</f>
        <v>26325686003.480698</v>
      </c>
      <c r="N79">
        <f t="shared" si="71"/>
        <v>69403887628.644272</v>
      </c>
      <c r="O79">
        <f t="shared" si="5"/>
        <v>27.500055630297211</v>
      </c>
    </row>
    <row r="80" spans="1:15" x14ac:dyDescent="0.25">
      <c r="A80" s="1">
        <v>43599</v>
      </c>
      <c r="B80">
        <v>186.41000399999999</v>
      </c>
      <c r="C80">
        <v>189.699997</v>
      </c>
      <c r="D80">
        <v>185.41000399999999</v>
      </c>
      <c r="E80">
        <v>188.66000399999999</v>
      </c>
      <c r="F80">
        <v>188.66000399999999</v>
      </c>
      <c r="G80">
        <v>36529700</v>
      </c>
      <c r="I80">
        <f t="shared" si="55"/>
        <v>187.92333499999998</v>
      </c>
      <c r="J80">
        <f t="shared" si="56"/>
        <v>6864783050.5494995</v>
      </c>
      <c r="K80">
        <f t="shared" si="58"/>
        <v>6864783050.5494995</v>
      </c>
      <c r="L80">
        <f t="shared" si="59"/>
        <v>0</v>
      </c>
      <c r="M80">
        <f t="shared" ref="M80:N80" si="72">SUM(K67:K80)</f>
        <v>29549683631.822929</v>
      </c>
      <c r="N80">
        <f t="shared" si="72"/>
        <v>69403887628.644272</v>
      </c>
      <c r="O80">
        <f t="shared" si="5"/>
        <v>29.862169960538125</v>
      </c>
    </row>
    <row r="81" spans="1:15" x14ac:dyDescent="0.25">
      <c r="A81" s="1">
        <v>43600</v>
      </c>
      <c r="B81">
        <v>186.270004</v>
      </c>
      <c r="C81">
        <v>191.75</v>
      </c>
      <c r="D81">
        <v>186.020004</v>
      </c>
      <c r="E81">
        <v>190.91999799999999</v>
      </c>
      <c r="F81">
        <v>190.91999799999999</v>
      </c>
      <c r="G81">
        <v>26544700</v>
      </c>
      <c r="I81">
        <f t="shared" si="55"/>
        <v>189.56333399999997</v>
      </c>
      <c r="J81">
        <f t="shared" si="56"/>
        <v>5031901832.0297995</v>
      </c>
      <c r="K81">
        <f t="shared" si="58"/>
        <v>5031901832.0297995</v>
      </c>
      <c r="L81">
        <f t="shared" si="59"/>
        <v>0</v>
      </c>
      <c r="M81">
        <f t="shared" ref="M81:N81" si="73">SUM(K68:K81)</f>
        <v>34581585463.85273</v>
      </c>
      <c r="N81">
        <f t="shared" si="73"/>
        <v>65582999525.969337</v>
      </c>
      <c r="O81">
        <f t="shared" ref="O81:O126" si="74">100-100/(1+M81/N81)</f>
        <v>34.524762886370098</v>
      </c>
    </row>
    <row r="82" spans="1:15" x14ac:dyDescent="0.25">
      <c r="A82" s="1">
        <v>43601</v>
      </c>
      <c r="B82">
        <v>189.91000399999999</v>
      </c>
      <c r="C82">
        <v>192.470001</v>
      </c>
      <c r="D82">
        <v>188.83999600000001</v>
      </c>
      <c r="E82">
        <v>190.08000200000001</v>
      </c>
      <c r="F82">
        <v>190.08000200000001</v>
      </c>
      <c r="G82">
        <v>33031400</v>
      </c>
      <c r="I82">
        <f t="shared" si="55"/>
        <v>190.46333300000001</v>
      </c>
      <c r="J82">
        <f t="shared" si="56"/>
        <v>6291270537.6562004</v>
      </c>
      <c r="K82">
        <f t="shared" si="58"/>
        <v>6291270537.6562004</v>
      </c>
      <c r="L82">
        <f t="shared" si="59"/>
        <v>0</v>
      </c>
      <c r="M82">
        <f t="shared" ref="M82:N82" si="75">SUM(K69:K82)</f>
        <v>40872856001.508926</v>
      </c>
      <c r="N82">
        <f t="shared" si="75"/>
        <v>61782188631.068733</v>
      </c>
      <c r="O82">
        <f t="shared" si="74"/>
        <v>39.815730583724175</v>
      </c>
    </row>
    <row r="83" spans="1:15" x14ac:dyDescent="0.25">
      <c r="A83" s="1">
        <v>43602</v>
      </c>
      <c r="B83">
        <v>186.929993</v>
      </c>
      <c r="C83">
        <v>190.89999399999999</v>
      </c>
      <c r="D83">
        <v>186.759995</v>
      </c>
      <c r="E83">
        <v>189</v>
      </c>
      <c r="F83">
        <v>189</v>
      </c>
      <c r="G83">
        <v>32879100</v>
      </c>
      <c r="I83">
        <f t="shared" si="55"/>
        <v>188.886663</v>
      </c>
      <c r="J83">
        <f t="shared" si="56"/>
        <v>6210423481.4433002</v>
      </c>
      <c r="K83">
        <f t="shared" si="58"/>
        <v>0</v>
      </c>
      <c r="L83">
        <f t="shared" si="59"/>
        <v>6210423481.4433002</v>
      </c>
      <c r="M83">
        <f t="shared" ref="M83:N83" si="76">SUM(K70:K83)</f>
        <v>36325037356.637558</v>
      </c>
      <c r="N83">
        <f t="shared" si="76"/>
        <v>67992612112.512032</v>
      </c>
      <c r="O83">
        <f t="shared" si="74"/>
        <v>34.821564271710471</v>
      </c>
    </row>
    <row r="84" spans="1:15" x14ac:dyDescent="0.25">
      <c r="A84" s="1">
        <v>43605</v>
      </c>
      <c r="B84">
        <v>183.520004</v>
      </c>
      <c r="C84">
        <v>184.35000600000001</v>
      </c>
      <c r="D84">
        <v>180.279999</v>
      </c>
      <c r="E84">
        <v>183.08999600000001</v>
      </c>
      <c r="F84">
        <v>183.08999600000001</v>
      </c>
      <c r="G84">
        <v>38612300</v>
      </c>
      <c r="I84">
        <f t="shared" si="55"/>
        <v>182.57333366666668</v>
      </c>
      <c r="J84">
        <f t="shared" si="56"/>
        <v>7049576331.5374336</v>
      </c>
      <c r="K84">
        <f t="shared" si="58"/>
        <v>0</v>
      </c>
      <c r="L84">
        <f t="shared" si="59"/>
        <v>7049576331.5374336</v>
      </c>
      <c r="M84">
        <f t="shared" ref="M84:N84" si="77">SUM(K71:K84)</f>
        <v>36325037356.637558</v>
      </c>
      <c r="N84">
        <f t="shared" si="77"/>
        <v>65685881558.630905</v>
      </c>
      <c r="O84">
        <f t="shared" si="74"/>
        <v>35.608969846462784</v>
      </c>
    </row>
    <row r="85" spans="1:15" x14ac:dyDescent="0.25">
      <c r="A85" s="1">
        <v>43606</v>
      </c>
      <c r="B85">
        <v>185.220001</v>
      </c>
      <c r="C85">
        <v>188</v>
      </c>
      <c r="D85">
        <v>184.699997</v>
      </c>
      <c r="E85">
        <v>186.60000600000001</v>
      </c>
      <c r="F85">
        <v>186.60000600000001</v>
      </c>
      <c r="G85">
        <v>28364800</v>
      </c>
      <c r="I85">
        <f t="shared" si="55"/>
        <v>186.43333433333336</v>
      </c>
      <c r="J85">
        <f t="shared" si="56"/>
        <v>5288144241.6981344</v>
      </c>
      <c r="K85">
        <f t="shared" si="58"/>
        <v>5288144241.6981344</v>
      </c>
      <c r="L85">
        <f t="shared" si="59"/>
        <v>0</v>
      </c>
      <c r="M85">
        <f t="shared" ref="M85:N85" si="78">SUM(K72:K85)</f>
        <v>27890106595.553902</v>
      </c>
      <c r="N85">
        <f t="shared" si="78"/>
        <v>65685881558.630905</v>
      </c>
      <c r="O85">
        <f t="shared" si="74"/>
        <v>29.804768451495775</v>
      </c>
    </row>
    <row r="86" spans="1:15" x14ac:dyDescent="0.25">
      <c r="A86" s="1">
        <v>43607</v>
      </c>
      <c r="B86">
        <v>184.66000399999999</v>
      </c>
      <c r="C86">
        <v>185.71000699999999</v>
      </c>
      <c r="D86">
        <v>182.550003</v>
      </c>
      <c r="E86">
        <v>182.779999</v>
      </c>
      <c r="F86">
        <v>182.779999</v>
      </c>
      <c r="G86">
        <v>29748600</v>
      </c>
      <c r="I86">
        <f t="shared" si="55"/>
        <v>183.68000299999997</v>
      </c>
      <c r="J86">
        <f t="shared" si="56"/>
        <v>5464222937.2457991</v>
      </c>
      <c r="K86">
        <f t="shared" si="58"/>
        <v>0</v>
      </c>
      <c r="L86">
        <f t="shared" si="59"/>
        <v>5464222937.2457991</v>
      </c>
      <c r="M86">
        <f t="shared" ref="M86:N86" si="79">SUM(K73:K86)</f>
        <v>27890106595.553902</v>
      </c>
      <c r="N86">
        <f t="shared" si="79"/>
        <v>64431628150.868065</v>
      </c>
      <c r="O86">
        <f t="shared" si="74"/>
        <v>30.209686453746812</v>
      </c>
    </row>
    <row r="87" spans="1:15" x14ac:dyDescent="0.25">
      <c r="A87" s="1">
        <v>43608</v>
      </c>
      <c r="B87">
        <v>179.800003</v>
      </c>
      <c r="C87">
        <v>180.53999300000001</v>
      </c>
      <c r="D87">
        <v>177.80999800000001</v>
      </c>
      <c r="E87">
        <v>179.66000399999999</v>
      </c>
      <c r="F87">
        <v>179.66000399999999</v>
      </c>
      <c r="G87">
        <v>36529700</v>
      </c>
      <c r="I87">
        <f t="shared" si="55"/>
        <v>179.33666500000001</v>
      </c>
      <c r="J87">
        <f t="shared" si="56"/>
        <v>6551114571.4505005</v>
      </c>
      <c r="K87">
        <f t="shared" si="58"/>
        <v>0</v>
      </c>
      <c r="L87">
        <f t="shared" si="59"/>
        <v>6551114571.4505005</v>
      </c>
      <c r="M87">
        <f t="shared" ref="M87:N87" si="80">SUM(K74:K87)</f>
        <v>23476099661.933636</v>
      </c>
      <c r="N87">
        <f t="shared" si="80"/>
        <v>70982742722.318573</v>
      </c>
      <c r="O87">
        <f t="shared" si="74"/>
        <v>24.853257852170614</v>
      </c>
    </row>
    <row r="88" spans="1:15" x14ac:dyDescent="0.25">
      <c r="A88" s="1">
        <v>43609</v>
      </c>
      <c r="B88">
        <v>180.199997</v>
      </c>
      <c r="C88">
        <v>182.13999899999999</v>
      </c>
      <c r="D88">
        <v>178.61999499999999</v>
      </c>
      <c r="E88">
        <v>178.970001</v>
      </c>
      <c r="F88">
        <v>178.970001</v>
      </c>
      <c r="G88">
        <v>23714700</v>
      </c>
      <c r="I88">
        <f t="shared" si="55"/>
        <v>179.90999833333333</v>
      </c>
      <c r="J88">
        <f t="shared" si="56"/>
        <v>4266511637.4755001</v>
      </c>
      <c r="K88">
        <f t="shared" si="58"/>
        <v>4266511637.4755001</v>
      </c>
      <c r="L88">
        <f t="shared" si="59"/>
        <v>0</v>
      </c>
      <c r="M88">
        <f t="shared" ref="M88:N88" si="81">SUM(K75:K88)</f>
        <v>27742611299.409134</v>
      </c>
      <c r="N88">
        <f t="shared" si="81"/>
        <v>64268967694.833488</v>
      </c>
      <c r="O88">
        <f t="shared" si="74"/>
        <v>30.151217490947587</v>
      </c>
    </row>
    <row r="89" spans="1:15" x14ac:dyDescent="0.25">
      <c r="A89" s="1">
        <v>43613</v>
      </c>
      <c r="B89">
        <v>178.91999799999999</v>
      </c>
      <c r="C89">
        <v>180.58999600000001</v>
      </c>
      <c r="D89">
        <v>177.91000399999999</v>
      </c>
      <c r="E89">
        <v>178.229996</v>
      </c>
      <c r="F89">
        <v>178.229996</v>
      </c>
      <c r="G89">
        <v>27948200</v>
      </c>
      <c r="I89">
        <f t="shared" si="55"/>
        <v>178.90999866666667</v>
      </c>
      <c r="J89">
        <f t="shared" si="56"/>
        <v>5000212424.735733</v>
      </c>
      <c r="K89">
        <f t="shared" si="58"/>
        <v>0</v>
      </c>
      <c r="L89">
        <f t="shared" si="59"/>
        <v>5000212424.735733</v>
      </c>
      <c r="M89">
        <f t="shared" ref="M89:N89" si="82">SUM(K76:K89)</f>
        <v>27742611299.409134</v>
      </c>
      <c r="N89">
        <f t="shared" si="82"/>
        <v>61372885204.314659</v>
      </c>
      <c r="O89">
        <f t="shared" si="74"/>
        <v>31.131074154145423</v>
      </c>
    </row>
    <row r="90" spans="1:15" x14ac:dyDescent="0.25">
      <c r="A90" s="1">
        <v>43614</v>
      </c>
      <c r="B90">
        <v>176.41999799999999</v>
      </c>
      <c r="C90">
        <v>179.35000600000001</v>
      </c>
      <c r="D90">
        <v>176</v>
      </c>
      <c r="E90">
        <v>177.38000500000001</v>
      </c>
      <c r="F90">
        <v>177.38000500000001</v>
      </c>
      <c r="G90">
        <v>28481200</v>
      </c>
      <c r="I90">
        <f t="shared" si="55"/>
        <v>177.57667033333334</v>
      </c>
      <c r="J90">
        <f t="shared" si="56"/>
        <v>5057596663.0977335</v>
      </c>
      <c r="K90">
        <f t="shared" si="58"/>
        <v>0</v>
      </c>
      <c r="L90">
        <f t="shared" si="59"/>
        <v>5057596663.0977335</v>
      </c>
      <c r="M90">
        <f t="shared" ref="M90:N90" si="83">SUM(K77:K90)</f>
        <v>27742611299.409134</v>
      </c>
      <c r="N90">
        <f t="shared" si="83"/>
        <v>61074871420.210732</v>
      </c>
      <c r="O90">
        <f t="shared" si="74"/>
        <v>31.235529819041773</v>
      </c>
    </row>
    <row r="91" spans="1:15" x14ac:dyDescent="0.25">
      <c r="A91" s="1">
        <v>43615</v>
      </c>
      <c r="B91">
        <v>177.949997</v>
      </c>
      <c r="C91">
        <v>179.229996</v>
      </c>
      <c r="D91">
        <v>176.66999799999999</v>
      </c>
      <c r="E91">
        <v>178.300003</v>
      </c>
      <c r="F91">
        <v>178.300003</v>
      </c>
      <c r="G91">
        <v>21218400</v>
      </c>
      <c r="I91">
        <f t="shared" si="55"/>
        <v>178.06666566666664</v>
      </c>
      <c r="J91">
        <f t="shared" si="56"/>
        <v>3778289738.7815995</v>
      </c>
      <c r="K91">
        <f t="shared" si="58"/>
        <v>3778289738.7815995</v>
      </c>
      <c r="L91">
        <f t="shared" si="59"/>
        <v>0</v>
      </c>
      <c r="M91">
        <f t="shared" ref="M91:N91" si="84">SUM(K78:K91)</f>
        <v>31520901038.190735</v>
      </c>
      <c r="N91">
        <f t="shared" si="84"/>
        <v>54104089471.483131</v>
      </c>
      <c r="O91">
        <f t="shared" si="74"/>
        <v>36.812735219666415</v>
      </c>
    </row>
    <row r="92" spans="1:15" x14ac:dyDescent="0.25">
      <c r="A92" s="1">
        <v>43616</v>
      </c>
      <c r="B92">
        <v>176.229996</v>
      </c>
      <c r="C92">
        <v>177.990005</v>
      </c>
      <c r="D92">
        <v>174.990005</v>
      </c>
      <c r="E92">
        <v>175.070007</v>
      </c>
      <c r="F92">
        <v>175.070007</v>
      </c>
      <c r="G92">
        <v>27043600</v>
      </c>
      <c r="I92">
        <f t="shared" si="55"/>
        <v>176.01667233333333</v>
      </c>
      <c r="J92">
        <f t="shared" si="56"/>
        <v>4760124479.9137335</v>
      </c>
      <c r="K92">
        <f t="shared" si="58"/>
        <v>0</v>
      </c>
      <c r="L92">
        <f t="shared" si="59"/>
        <v>4760124479.9137335</v>
      </c>
      <c r="M92">
        <f t="shared" ref="M92:N92" si="85">SUM(K79:K92)</f>
        <v>31520901038.190735</v>
      </c>
      <c r="N92">
        <f t="shared" si="85"/>
        <v>50776319723.521507</v>
      </c>
      <c r="O92">
        <f t="shared" si="74"/>
        <v>38.301294680968674</v>
      </c>
    </row>
    <row r="93" spans="1:15" x14ac:dyDescent="0.25">
      <c r="A93" s="1">
        <v>43619</v>
      </c>
      <c r="B93">
        <v>175.60000600000001</v>
      </c>
      <c r="C93">
        <v>177.91999799999999</v>
      </c>
      <c r="D93">
        <v>170.270004</v>
      </c>
      <c r="E93">
        <v>173.300003</v>
      </c>
      <c r="F93">
        <v>173.300003</v>
      </c>
      <c r="G93">
        <v>40396100</v>
      </c>
      <c r="I93">
        <f t="shared" si="55"/>
        <v>173.83000166666667</v>
      </c>
      <c r="J93">
        <f t="shared" si="56"/>
        <v>7022054130.3268337</v>
      </c>
      <c r="K93">
        <f t="shared" si="58"/>
        <v>0</v>
      </c>
      <c r="L93">
        <f t="shared" si="59"/>
        <v>7022054130.3268337</v>
      </c>
      <c r="M93">
        <f t="shared" ref="M93:N93" si="86">SUM(K80:K93)</f>
        <v>31520901038.190735</v>
      </c>
      <c r="N93">
        <f t="shared" si="86"/>
        <v>47115325019.751068</v>
      </c>
      <c r="O93">
        <f t="shared" si="74"/>
        <v>40.084452952974985</v>
      </c>
    </row>
    <row r="94" spans="1:15" x14ac:dyDescent="0.25">
      <c r="A94" s="1">
        <v>43620</v>
      </c>
      <c r="B94">
        <v>175.44000199999999</v>
      </c>
      <c r="C94">
        <v>179.83000200000001</v>
      </c>
      <c r="D94">
        <v>174.520004</v>
      </c>
      <c r="E94">
        <v>179.63999899999999</v>
      </c>
      <c r="F94">
        <v>179.63999899999999</v>
      </c>
      <c r="G94">
        <v>30968000</v>
      </c>
      <c r="I94">
        <f t="shared" si="55"/>
        <v>177.99666833333333</v>
      </c>
      <c r="J94">
        <f t="shared" si="56"/>
        <v>5512200824.9466667</v>
      </c>
      <c r="K94">
        <f t="shared" si="58"/>
        <v>5512200824.9466667</v>
      </c>
      <c r="L94">
        <f t="shared" si="59"/>
        <v>0</v>
      </c>
      <c r="M94">
        <f t="shared" ref="M94:N94" si="87">SUM(K81:K94)</f>
        <v>30168318812.587902</v>
      </c>
      <c r="N94">
        <f t="shared" si="87"/>
        <v>47115325019.751068</v>
      </c>
      <c r="O94">
        <f t="shared" si="74"/>
        <v>39.035839042522106</v>
      </c>
    </row>
    <row r="95" spans="1:15" x14ac:dyDescent="0.25">
      <c r="A95" s="1">
        <v>43621</v>
      </c>
      <c r="B95">
        <v>184.279999</v>
      </c>
      <c r="C95">
        <v>184.990005</v>
      </c>
      <c r="D95">
        <v>181.13999899999999</v>
      </c>
      <c r="E95">
        <v>182.53999300000001</v>
      </c>
      <c r="F95">
        <v>182.53999300000001</v>
      </c>
      <c r="G95">
        <v>29773400</v>
      </c>
      <c r="I95">
        <f t="shared" si="55"/>
        <v>182.88999899999999</v>
      </c>
      <c r="J95">
        <f t="shared" si="56"/>
        <v>5445257096.2265997</v>
      </c>
      <c r="K95">
        <f t="shared" si="58"/>
        <v>5445257096.2265997</v>
      </c>
      <c r="L95">
        <f t="shared" si="59"/>
        <v>0</v>
      </c>
      <c r="M95">
        <f t="shared" ref="M95:N95" si="88">SUM(K82:K95)</f>
        <v>30581674076.784702</v>
      </c>
      <c r="N95">
        <f t="shared" si="88"/>
        <v>47115325019.751068</v>
      </c>
      <c r="O95">
        <f t="shared" si="74"/>
        <v>39.360174050979829</v>
      </c>
    </row>
    <row r="96" spans="1:15" x14ac:dyDescent="0.25">
      <c r="A96" s="1">
        <v>43622</v>
      </c>
      <c r="B96">
        <v>183.08000200000001</v>
      </c>
      <c r="C96">
        <v>185.470001</v>
      </c>
      <c r="D96">
        <v>182.14999399999999</v>
      </c>
      <c r="E96">
        <v>185.220001</v>
      </c>
      <c r="F96">
        <v>185.220001</v>
      </c>
      <c r="G96">
        <v>22526300</v>
      </c>
      <c r="I96">
        <f t="shared" si="55"/>
        <v>184.27999866666667</v>
      </c>
      <c r="J96">
        <f t="shared" si="56"/>
        <v>4151146533.9649334</v>
      </c>
      <c r="K96">
        <f t="shared" si="58"/>
        <v>4151146533.9649334</v>
      </c>
      <c r="L96">
        <f t="shared" si="59"/>
        <v>0</v>
      </c>
      <c r="M96">
        <f t="shared" ref="M96:N96" si="89">SUM(K83:K96)</f>
        <v>28441550073.093437</v>
      </c>
      <c r="N96">
        <f t="shared" si="89"/>
        <v>47115325019.751068</v>
      </c>
      <c r="O96">
        <f t="shared" si="74"/>
        <v>37.642570630593681</v>
      </c>
    </row>
    <row r="97" spans="1:15" x14ac:dyDescent="0.25">
      <c r="A97" s="1">
        <v>43623</v>
      </c>
      <c r="B97">
        <v>186.509995</v>
      </c>
      <c r="C97">
        <v>191.91999799999999</v>
      </c>
      <c r="D97">
        <v>185.770004</v>
      </c>
      <c r="E97">
        <v>190.14999399999999</v>
      </c>
      <c r="F97">
        <v>190.14999399999999</v>
      </c>
      <c r="G97">
        <v>30684400</v>
      </c>
      <c r="I97">
        <f t="shared" si="55"/>
        <v>189.27999866666664</v>
      </c>
      <c r="J97">
        <f t="shared" si="56"/>
        <v>5807943191.0874662</v>
      </c>
      <c r="K97">
        <f t="shared" si="58"/>
        <v>5807943191.0874662</v>
      </c>
      <c r="L97">
        <f t="shared" si="59"/>
        <v>0</v>
      </c>
      <c r="M97">
        <f t="shared" ref="M97:N97" si="90">SUM(K84:K97)</f>
        <v>34249493264.180904</v>
      </c>
      <c r="N97">
        <f t="shared" si="90"/>
        <v>40904901538.30777</v>
      </c>
      <c r="O97">
        <f t="shared" si="74"/>
        <v>45.572176256879075</v>
      </c>
    </row>
    <row r="98" spans="1:15" x14ac:dyDescent="0.25">
      <c r="A98" s="1">
        <v>43626</v>
      </c>
      <c r="B98">
        <v>191.80999800000001</v>
      </c>
      <c r="C98">
        <v>195.36999499999999</v>
      </c>
      <c r="D98">
        <v>191.61999499999999</v>
      </c>
      <c r="E98">
        <v>192.58000200000001</v>
      </c>
      <c r="F98">
        <v>192.58000200000001</v>
      </c>
      <c r="G98">
        <v>26220900</v>
      </c>
      <c r="I98">
        <f t="shared" si="55"/>
        <v>193.18999733333331</v>
      </c>
      <c r="J98">
        <f t="shared" si="56"/>
        <v>5065615601.0775995</v>
      </c>
      <c r="K98">
        <f t="shared" si="58"/>
        <v>5065615601.0775995</v>
      </c>
      <c r="L98">
        <f t="shared" si="59"/>
        <v>0</v>
      </c>
      <c r="M98">
        <f t="shared" ref="M98:N98" si="91">SUM(K85:K98)</f>
        <v>39315108865.258507</v>
      </c>
      <c r="N98">
        <f t="shared" si="91"/>
        <v>33855325206.770332</v>
      </c>
      <c r="O98">
        <f t="shared" si="74"/>
        <v>53.730867342616534</v>
      </c>
    </row>
    <row r="99" spans="1:15" x14ac:dyDescent="0.25">
      <c r="A99" s="1">
        <v>43627</v>
      </c>
      <c r="B99">
        <v>194.86000100000001</v>
      </c>
      <c r="C99">
        <v>196</v>
      </c>
      <c r="D99">
        <v>193.60000600000001</v>
      </c>
      <c r="E99">
        <v>194.80999800000001</v>
      </c>
      <c r="F99">
        <v>194.80999800000001</v>
      </c>
      <c r="G99">
        <v>26932900</v>
      </c>
      <c r="I99">
        <f t="shared" si="55"/>
        <v>194.8033346666667</v>
      </c>
      <c r="J99">
        <f t="shared" si="56"/>
        <v>5246618732.2438679</v>
      </c>
      <c r="K99">
        <f t="shared" si="58"/>
        <v>5246618732.2438679</v>
      </c>
      <c r="L99">
        <f t="shared" si="59"/>
        <v>0</v>
      </c>
      <c r="M99">
        <f t="shared" ref="M99:N99" si="92">SUM(K86:K99)</f>
        <v>39273583355.804237</v>
      </c>
      <c r="N99">
        <f t="shared" si="92"/>
        <v>33855325206.770332</v>
      </c>
      <c r="O99">
        <f t="shared" si="74"/>
        <v>53.704593884645249</v>
      </c>
    </row>
    <row r="100" spans="1:15" x14ac:dyDescent="0.25">
      <c r="A100" s="1">
        <v>43628</v>
      </c>
      <c r="B100">
        <v>193.949997</v>
      </c>
      <c r="C100">
        <v>195.970001</v>
      </c>
      <c r="D100">
        <v>193.38999899999999</v>
      </c>
      <c r="E100">
        <v>194.19000199999999</v>
      </c>
      <c r="F100">
        <v>194.19000199999999</v>
      </c>
      <c r="G100">
        <v>18253200</v>
      </c>
      <c r="I100">
        <f t="shared" si="55"/>
        <v>194.51666733333332</v>
      </c>
      <c r="J100">
        <f t="shared" si="56"/>
        <v>3550551632.1687999</v>
      </c>
      <c r="K100">
        <f t="shared" si="58"/>
        <v>0</v>
      </c>
      <c r="L100">
        <f t="shared" si="59"/>
        <v>3550551632.1687999</v>
      </c>
      <c r="M100">
        <f t="shared" ref="M100:N100" si="93">SUM(K87:K100)</f>
        <v>39273583355.804237</v>
      </c>
      <c r="N100">
        <f t="shared" si="93"/>
        <v>31941653901.693336</v>
      </c>
      <c r="O100">
        <f t="shared" si="74"/>
        <v>55.147725217568507</v>
      </c>
    </row>
    <row r="101" spans="1:15" x14ac:dyDescent="0.25">
      <c r="A101" s="1">
        <v>43629</v>
      </c>
      <c r="B101">
        <v>194.699997</v>
      </c>
      <c r="C101">
        <v>196.78999300000001</v>
      </c>
      <c r="D101">
        <v>193.60000600000001</v>
      </c>
      <c r="E101">
        <v>194.14999399999999</v>
      </c>
      <c r="F101">
        <v>194.14999399999999</v>
      </c>
      <c r="G101">
        <v>21674600</v>
      </c>
      <c r="I101">
        <f t="shared" si="55"/>
        <v>194.84666433333334</v>
      </c>
      <c r="J101">
        <f t="shared" si="56"/>
        <v>4223223510.7592669</v>
      </c>
      <c r="K101">
        <f t="shared" si="58"/>
        <v>4223223510.7592669</v>
      </c>
      <c r="L101">
        <f t="shared" si="59"/>
        <v>0</v>
      </c>
      <c r="M101">
        <f t="shared" ref="M101:N101" si="94">SUM(K88:K101)</f>
        <v>43496806866.563507</v>
      </c>
      <c r="N101">
        <f t="shared" si="94"/>
        <v>25390539330.242836</v>
      </c>
      <c r="O101">
        <f t="shared" si="74"/>
        <v>63.141940092010756</v>
      </c>
    </row>
    <row r="102" spans="1:15" x14ac:dyDescent="0.25">
      <c r="A102" s="1">
        <v>43630</v>
      </c>
      <c r="B102">
        <v>191.550003</v>
      </c>
      <c r="C102">
        <v>193.58999600000001</v>
      </c>
      <c r="D102">
        <v>190.300003</v>
      </c>
      <c r="E102">
        <v>192.740005</v>
      </c>
      <c r="F102">
        <v>192.740005</v>
      </c>
      <c r="G102">
        <v>18761500</v>
      </c>
      <c r="I102">
        <f t="shared" si="55"/>
        <v>192.21000133333334</v>
      </c>
      <c r="J102">
        <f t="shared" si="56"/>
        <v>3606147940.0153337</v>
      </c>
      <c r="K102">
        <f t="shared" si="58"/>
        <v>0</v>
      </c>
      <c r="L102">
        <f t="shared" si="59"/>
        <v>3606147940.0153337</v>
      </c>
      <c r="M102">
        <f t="shared" ref="M102:N102" si="95">SUM(K89:K102)</f>
        <v>39230295229.088005</v>
      </c>
      <c r="N102">
        <f t="shared" si="95"/>
        <v>28996687270.258171</v>
      </c>
      <c r="O102">
        <f t="shared" si="74"/>
        <v>57.499677974859807</v>
      </c>
    </row>
    <row r="103" spans="1:15" x14ac:dyDescent="0.25">
      <c r="A103" s="1">
        <v>43633</v>
      </c>
      <c r="B103">
        <v>192.89999399999999</v>
      </c>
      <c r="C103">
        <v>194.96000699999999</v>
      </c>
      <c r="D103">
        <v>192.16999799999999</v>
      </c>
      <c r="E103">
        <v>193.88999899999999</v>
      </c>
      <c r="F103">
        <v>193.88999899999999</v>
      </c>
      <c r="G103">
        <v>14669100</v>
      </c>
      <c r="I103">
        <f t="shared" si="55"/>
        <v>193.67333466666665</v>
      </c>
      <c r="J103">
        <f t="shared" si="56"/>
        <v>2841013513.5587997</v>
      </c>
      <c r="K103">
        <f t="shared" si="58"/>
        <v>2841013513.5587997</v>
      </c>
      <c r="L103">
        <f t="shared" si="59"/>
        <v>0</v>
      </c>
      <c r="M103">
        <f t="shared" ref="M103:N103" si="96">SUM(K90:K103)</f>
        <v>42071308742.646805</v>
      </c>
      <c r="N103">
        <f t="shared" si="96"/>
        <v>23996474845.522434</v>
      </c>
      <c r="O103">
        <f t="shared" si="74"/>
        <v>63.679007312999246</v>
      </c>
    </row>
    <row r="104" spans="1:15" x14ac:dyDescent="0.25">
      <c r="A104" s="1">
        <v>43634</v>
      </c>
      <c r="B104">
        <v>196.050003</v>
      </c>
      <c r="C104">
        <v>200.28999300000001</v>
      </c>
      <c r="D104">
        <v>195.21000699999999</v>
      </c>
      <c r="E104">
        <v>198.449997</v>
      </c>
      <c r="F104">
        <v>198.449997</v>
      </c>
      <c r="G104">
        <v>26551000</v>
      </c>
      <c r="I104">
        <f t="shared" si="55"/>
        <v>197.98333233333332</v>
      </c>
      <c r="J104">
        <f t="shared" si="56"/>
        <v>5256655456.7823334</v>
      </c>
      <c r="K104">
        <f t="shared" si="58"/>
        <v>5256655456.7823334</v>
      </c>
      <c r="L104">
        <f t="shared" si="59"/>
        <v>0</v>
      </c>
      <c r="M104">
        <f t="shared" ref="M104:N104" si="97">SUM(K91:K104)</f>
        <v>47327964199.429138</v>
      </c>
      <c r="N104">
        <f t="shared" si="97"/>
        <v>18938878182.424702</v>
      </c>
      <c r="O104">
        <f t="shared" si="74"/>
        <v>71.420279733125142</v>
      </c>
    </row>
    <row r="105" spans="1:15" x14ac:dyDescent="0.25">
      <c r="A105" s="1">
        <v>43635</v>
      </c>
      <c r="B105">
        <v>199.679993</v>
      </c>
      <c r="C105">
        <v>199.88000500000001</v>
      </c>
      <c r="D105">
        <v>197.30999800000001</v>
      </c>
      <c r="E105">
        <v>197.86999499999999</v>
      </c>
      <c r="F105">
        <v>197.86999499999999</v>
      </c>
      <c r="G105">
        <v>21124200</v>
      </c>
      <c r="I105">
        <f t="shared" si="55"/>
        <v>198.35333266666669</v>
      </c>
      <c r="J105">
        <f t="shared" si="56"/>
        <v>4190055469.9172006</v>
      </c>
      <c r="K105">
        <f t="shared" si="58"/>
        <v>4190055469.9172006</v>
      </c>
      <c r="L105">
        <f t="shared" si="59"/>
        <v>0</v>
      </c>
      <c r="M105">
        <f t="shared" ref="M105:N105" si="98">SUM(K92:K105)</f>
        <v>47739729930.564735</v>
      </c>
      <c r="N105">
        <f t="shared" si="98"/>
        <v>18938878182.424702</v>
      </c>
      <c r="O105">
        <f t="shared" si="74"/>
        <v>71.596770360994867</v>
      </c>
    </row>
    <row r="106" spans="1:15" x14ac:dyDescent="0.25">
      <c r="A106" s="1">
        <v>43636</v>
      </c>
      <c r="B106">
        <v>200.36999499999999</v>
      </c>
      <c r="C106">
        <v>200.61000100000001</v>
      </c>
      <c r="D106">
        <v>198.029999</v>
      </c>
      <c r="E106">
        <v>199.46000699999999</v>
      </c>
      <c r="F106">
        <v>199.46000699999999</v>
      </c>
      <c r="G106">
        <v>21514000</v>
      </c>
      <c r="I106">
        <f t="shared" si="55"/>
        <v>199.366669</v>
      </c>
      <c r="J106">
        <f t="shared" si="56"/>
        <v>4289174516.8660002</v>
      </c>
      <c r="K106">
        <f t="shared" si="58"/>
        <v>4289174516.8660002</v>
      </c>
      <c r="L106">
        <f t="shared" si="59"/>
        <v>0</v>
      </c>
      <c r="M106">
        <f t="shared" ref="M106:N106" si="99">SUM(K93:K106)</f>
        <v>52028904447.430733</v>
      </c>
      <c r="N106">
        <f t="shared" si="99"/>
        <v>14178753702.510967</v>
      </c>
      <c r="O106">
        <f t="shared" si="74"/>
        <v>78.584420445139315</v>
      </c>
    </row>
    <row r="107" spans="1:15" x14ac:dyDescent="0.25">
      <c r="A107" s="1">
        <v>43637</v>
      </c>
      <c r="B107">
        <v>198.800003</v>
      </c>
      <c r="C107">
        <v>200.85000600000001</v>
      </c>
      <c r="D107">
        <v>198.14999399999999</v>
      </c>
      <c r="E107">
        <v>198.779999</v>
      </c>
      <c r="F107">
        <v>198.779999</v>
      </c>
      <c r="G107">
        <v>47800600</v>
      </c>
      <c r="I107">
        <f t="shared" si="55"/>
        <v>199.25999966666666</v>
      </c>
      <c r="J107">
        <f t="shared" si="56"/>
        <v>9524747540.0664654</v>
      </c>
      <c r="K107">
        <f t="shared" si="58"/>
        <v>0</v>
      </c>
      <c r="L107">
        <f t="shared" si="59"/>
        <v>9524747540.0664654</v>
      </c>
      <c r="M107">
        <f t="shared" ref="M107:N107" si="100">SUM(K94:K107)</f>
        <v>52028904447.430733</v>
      </c>
      <c r="N107">
        <f t="shared" si="100"/>
        <v>16681447112.250599</v>
      </c>
      <c r="O107">
        <f t="shared" si="74"/>
        <v>75.722075737363667</v>
      </c>
    </row>
    <row r="108" spans="1:15" x14ac:dyDescent="0.25">
      <c r="A108" s="1">
        <v>43640</v>
      </c>
      <c r="B108">
        <v>198.53999300000001</v>
      </c>
      <c r="C108">
        <v>200.16000399999999</v>
      </c>
      <c r="D108">
        <v>198.16999799999999</v>
      </c>
      <c r="E108">
        <v>198.58000200000001</v>
      </c>
      <c r="F108">
        <v>198.58000200000001</v>
      </c>
      <c r="G108">
        <v>18220400</v>
      </c>
      <c r="I108">
        <f t="shared" si="55"/>
        <v>198.97000133333333</v>
      </c>
      <c r="J108">
        <f t="shared" si="56"/>
        <v>3625313012.2938666</v>
      </c>
      <c r="K108">
        <f t="shared" si="58"/>
        <v>0</v>
      </c>
      <c r="L108">
        <f t="shared" si="59"/>
        <v>3625313012.2938666</v>
      </c>
      <c r="M108">
        <f t="shared" ref="M108:N108" si="101">SUM(K95:K108)</f>
        <v>46516703622.484062</v>
      </c>
      <c r="N108">
        <f t="shared" si="101"/>
        <v>20306760124.544464</v>
      </c>
      <c r="O108">
        <f t="shared" si="74"/>
        <v>69.6113326279836</v>
      </c>
    </row>
    <row r="109" spans="1:15" x14ac:dyDescent="0.25">
      <c r="A109" s="1">
        <v>43641</v>
      </c>
      <c r="B109">
        <v>198.429993</v>
      </c>
      <c r="C109">
        <v>199.259995</v>
      </c>
      <c r="D109">
        <v>195.28999300000001</v>
      </c>
      <c r="E109">
        <v>195.570007</v>
      </c>
      <c r="F109">
        <v>195.570007</v>
      </c>
      <c r="G109">
        <v>21070300</v>
      </c>
      <c r="I109">
        <f t="shared" si="55"/>
        <v>196.70666500000002</v>
      </c>
      <c r="J109">
        <f t="shared" si="56"/>
        <v>4144668443.5495005</v>
      </c>
      <c r="K109">
        <f t="shared" si="58"/>
        <v>0</v>
      </c>
      <c r="L109">
        <f t="shared" si="59"/>
        <v>4144668443.5495005</v>
      </c>
      <c r="M109">
        <f t="shared" ref="M109:N109" si="102">SUM(K96:K109)</f>
        <v>41071446526.257462</v>
      </c>
      <c r="N109">
        <f t="shared" si="102"/>
        <v>24451428568.093964</v>
      </c>
      <c r="O109">
        <f t="shared" si="74"/>
        <v>62.682607359819805</v>
      </c>
    </row>
    <row r="110" spans="1:15" x14ac:dyDescent="0.25">
      <c r="A110" s="1">
        <v>43642</v>
      </c>
      <c r="B110">
        <v>197.770004</v>
      </c>
      <c r="C110">
        <v>200.990005</v>
      </c>
      <c r="D110">
        <v>197.35000600000001</v>
      </c>
      <c r="E110">
        <v>199.800003</v>
      </c>
      <c r="F110">
        <v>199.800003</v>
      </c>
      <c r="G110">
        <v>26067500</v>
      </c>
      <c r="I110">
        <f t="shared" si="55"/>
        <v>199.38000466666668</v>
      </c>
      <c r="J110">
        <f t="shared" si="56"/>
        <v>5197338271.6483335</v>
      </c>
      <c r="K110">
        <f t="shared" si="58"/>
        <v>5197338271.6483335</v>
      </c>
      <c r="L110">
        <f t="shared" si="59"/>
        <v>0</v>
      </c>
      <c r="M110">
        <f t="shared" ref="M110:N110" si="103">SUM(K97:K110)</f>
        <v>42117638263.940865</v>
      </c>
      <c r="N110">
        <f t="shared" si="103"/>
        <v>24451428568.093964</v>
      </c>
      <c r="O110">
        <f t="shared" si="74"/>
        <v>63.269083176741667</v>
      </c>
    </row>
    <row r="111" spans="1:15" x14ac:dyDescent="0.25">
      <c r="A111" s="1">
        <v>43643</v>
      </c>
      <c r="B111">
        <v>200.28999300000001</v>
      </c>
      <c r="C111">
        <v>201.570007</v>
      </c>
      <c r="D111">
        <v>199.570007</v>
      </c>
      <c r="E111">
        <v>199.740005</v>
      </c>
      <c r="F111">
        <v>199.740005</v>
      </c>
      <c r="G111">
        <v>20899700</v>
      </c>
      <c r="I111">
        <f t="shared" si="55"/>
        <v>200.29333966666664</v>
      </c>
      <c r="J111">
        <f t="shared" si="56"/>
        <v>4186070711.0314326</v>
      </c>
      <c r="K111">
        <f t="shared" si="58"/>
        <v>4186070711.0314326</v>
      </c>
      <c r="L111">
        <f t="shared" si="59"/>
        <v>0</v>
      </c>
      <c r="M111">
        <f t="shared" ref="M111:N111" si="104">SUM(K98:K111)</f>
        <v>40495765783.884834</v>
      </c>
      <c r="N111">
        <f t="shared" si="104"/>
        <v>24451428568.093964</v>
      </c>
      <c r="O111">
        <f t="shared" si="74"/>
        <v>62.351832420072839</v>
      </c>
    </row>
    <row r="112" spans="1:15" x14ac:dyDescent="0.25">
      <c r="A112" s="1">
        <v>43644</v>
      </c>
      <c r="B112">
        <v>198.679993</v>
      </c>
      <c r="C112">
        <v>199.5</v>
      </c>
      <c r="D112">
        <v>197.050003</v>
      </c>
      <c r="E112">
        <v>197.91999799999999</v>
      </c>
      <c r="F112">
        <v>197.91999799999999</v>
      </c>
      <c r="G112">
        <v>31110600</v>
      </c>
      <c r="I112">
        <f t="shared" si="55"/>
        <v>198.156667</v>
      </c>
      <c r="J112">
        <f t="shared" si="56"/>
        <v>6164772804.3702002</v>
      </c>
      <c r="K112">
        <f t="shared" si="58"/>
        <v>0</v>
      </c>
      <c r="L112">
        <f t="shared" si="59"/>
        <v>6164772804.3702002</v>
      </c>
      <c r="M112">
        <f t="shared" ref="M112:N112" si="105">SUM(K99:K112)</f>
        <v>35430150182.807236</v>
      </c>
      <c r="N112">
        <f t="shared" si="105"/>
        <v>30616201372.464165</v>
      </c>
      <c r="O112">
        <f t="shared" si="74"/>
        <v>53.644371488343673</v>
      </c>
    </row>
    <row r="113" spans="1:15" x14ac:dyDescent="0.25">
      <c r="A113" s="1">
        <v>43647</v>
      </c>
      <c r="B113">
        <v>203.16999799999999</v>
      </c>
      <c r="C113">
        <v>204.490005</v>
      </c>
      <c r="D113">
        <v>200.64999399999999</v>
      </c>
      <c r="E113">
        <v>201.550003</v>
      </c>
      <c r="F113">
        <v>201.550003</v>
      </c>
      <c r="G113">
        <v>27316700</v>
      </c>
      <c r="I113">
        <f t="shared" si="55"/>
        <v>202.23000066666668</v>
      </c>
      <c r="J113">
        <f t="shared" si="56"/>
        <v>5524256259.211134</v>
      </c>
      <c r="K113">
        <f t="shared" si="58"/>
        <v>5524256259.211134</v>
      </c>
      <c r="L113">
        <f t="shared" si="59"/>
        <v>0</v>
      </c>
      <c r="M113">
        <f t="shared" ref="M113:N113" si="106">SUM(K100:K113)</f>
        <v>35707787709.774498</v>
      </c>
      <c r="N113">
        <f t="shared" si="106"/>
        <v>30616201372.464165</v>
      </c>
      <c r="O113">
        <f t="shared" si="74"/>
        <v>53.838419859665713</v>
      </c>
    </row>
    <row r="114" spans="1:15" x14ac:dyDescent="0.25">
      <c r="A114" s="1">
        <v>43648</v>
      </c>
      <c r="B114">
        <v>201.41000399999999</v>
      </c>
      <c r="C114">
        <v>203.13000500000001</v>
      </c>
      <c r="D114">
        <v>201.36000100000001</v>
      </c>
      <c r="E114">
        <v>202.729996</v>
      </c>
      <c r="F114">
        <v>202.729996</v>
      </c>
      <c r="G114">
        <v>16935200</v>
      </c>
      <c r="I114">
        <f t="shared" si="55"/>
        <v>202.40666733333333</v>
      </c>
      <c r="J114">
        <f t="shared" si="56"/>
        <v>3427797392.6234665</v>
      </c>
      <c r="K114">
        <f t="shared" si="58"/>
        <v>3427797392.6234665</v>
      </c>
      <c r="L114">
        <f t="shared" si="59"/>
        <v>0</v>
      </c>
      <c r="M114">
        <f t="shared" ref="M114:N114" si="107">SUM(K101:K114)</f>
        <v>39135585102.397964</v>
      </c>
      <c r="N114">
        <f t="shared" si="107"/>
        <v>27065649740.295368</v>
      </c>
      <c r="O114">
        <f t="shared" si="74"/>
        <v>59.116095334764566</v>
      </c>
    </row>
    <row r="115" spans="1:15" x14ac:dyDescent="0.25">
      <c r="A115" s="1">
        <v>43649</v>
      </c>
      <c r="B115">
        <v>203.279999</v>
      </c>
      <c r="C115">
        <v>204.44000199999999</v>
      </c>
      <c r="D115">
        <v>202.69000199999999</v>
      </c>
      <c r="E115">
        <v>204.41000399999999</v>
      </c>
      <c r="F115">
        <v>204.41000399999999</v>
      </c>
      <c r="G115">
        <v>11362000</v>
      </c>
      <c r="I115">
        <f t="shared" si="55"/>
        <v>203.84666933333332</v>
      </c>
      <c r="J115">
        <f t="shared" si="56"/>
        <v>2316105856.9653335</v>
      </c>
      <c r="K115">
        <f t="shared" si="58"/>
        <v>2316105856.9653335</v>
      </c>
      <c r="L115">
        <f t="shared" si="59"/>
        <v>0</v>
      </c>
      <c r="M115">
        <f t="shared" ref="M115:N115" si="108">SUM(K102:K115)</f>
        <v>37228467448.604034</v>
      </c>
      <c r="N115">
        <f t="shared" si="108"/>
        <v>27065649740.295368</v>
      </c>
      <c r="O115">
        <f t="shared" si="74"/>
        <v>57.903380707794611</v>
      </c>
    </row>
    <row r="116" spans="1:15" x14ac:dyDescent="0.25">
      <c r="A116" s="1">
        <v>43651</v>
      </c>
      <c r="B116">
        <v>203.35000600000001</v>
      </c>
      <c r="C116">
        <v>205.08000200000001</v>
      </c>
      <c r="D116">
        <v>202.89999399999999</v>
      </c>
      <c r="E116">
        <v>204.229996</v>
      </c>
      <c r="F116">
        <v>204.229996</v>
      </c>
      <c r="G116">
        <v>17265500</v>
      </c>
      <c r="I116">
        <f t="shared" si="55"/>
        <v>204.06999733333336</v>
      </c>
      <c r="J116">
        <f t="shared" si="56"/>
        <v>3523370538.9586673</v>
      </c>
      <c r="K116">
        <f t="shared" si="58"/>
        <v>3523370538.9586673</v>
      </c>
      <c r="L116">
        <f t="shared" si="59"/>
        <v>0</v>
      </c>
      <c r="M116">
        <f t="shared" ref="M116:N116" si="109">SUM(K103:K116)</f>
        <v>40751837987.562698</v>
      </c>
      <c r="N116">
        <f t="shared" si="109"/>
        <v>23459501800.280033</v>
      </c>
      <c r="O116">
        <f t="shared" si="74"/>
        <v>63.465173164442099</v>
      </c>
    </row>
    <row r="117" spans="1:15" x14ac:dyDescent="0.25">
      <c r="A117" s="1">
        <v>43654</v>
      </c>
      <c r="B117">
        <v>200.80999800000001</v>
      </c>
      <c r="C117">
        <v>201.39999399999999</v>
      </c>
      <c r="D117">
        <v>198.41000399999999</v>
      </c>
      <c r="E117">
        <v>200.020004</v>
      </c>
      <c r="F117">
        <v>200.020004</v>
      </c>
      <c r="G117">
        <v>25338600</v>
      </c>
      <c r="I117">
        <f t="shared" si="55"/>
        <v>199.94333399999996</v>
      </c>
      <c r="J117">
        <f t="shared" si="56"/>
        <v>5066284162.8923988</v>
      </c>
      <c r="K117">
        <f t="shared" si="58"/>
        <v>0</v>
      </c>
      <c r="L117">
        <f t="shared" si="59"/>
        <v>5066284162.8923988</v>
      </c>
      <c r="M117">
        <f t="shared" ref="M117:N117" si="110">SUM(K104:K117)</f>
        <v>37910824474.003899</v>
      </c>
      <c r="N117">
        <f t="shared" si="110"/>
        <v>28525785963.172432</v>
      </c>
      <c r="O117">
        <f t="shared" si="74"/>
        <v>57.063152717360659</v>
      </c>
    </row>
    <row r="118" spans="1:15" x14ac:dyDescent="0.25">
      <c r="A118" s="1">
        <v>43655</v>
      </c>
      <c r="B118">
        <v>199.199997</v>
      </c>
      <c r="C118">
        <v>201.509995</v>
      </c>
      <c r="D118">
        <v>198.80999800000001</v>
      </c>
      <c r="E118">
        <v>201.240005</v>
      </c>
      <c r="F118">
        <v>201.240005</v>
      </c>
      <c r="G118">
        <v>20578000</v>
      </c>
      <c r="I118">
        <f t="shared" si="55"/>
        <v>200.51999933333332</v>
      </c>
      <c r="J118">
        <f t="shared" si="56"/>
        <v>4126300546.281333</v>
      </c>
      <c r="K118">
        <f t="shared" si="58"/>
        <v>4126300546.281333</v>
      </c>
      <c r="L118">
        <f t="shared" si="59"/>
        <v>0</v>
      </c>
      <c r="M118">
        <f t="shared" ref="M118:N118" si="111">SUM(K105:K118)</f>
        <v>36780469563.502899</v>
      </c>
      <c r="N118">
        <f t="shared" si="111"/>
        <v>28525785963.172432</v>
      </c>
      <c r="O118">
        <f t="shared" si="74"/>
        <v>56.319979252951292</v>
      </c>
    </row>
    <row r="119" spans="1:15" x14ac:dyDescent="0.25">
      <c r="A119" s="1">
        <v>43656</v>
      </c>
      <c r="B119">
        <v>201.85000600000001</v>
      </c>
      <c r="C119">
        <v>203.729996</v>
      </c>
      <c r="D119">
        <v>201.55999800000001</v>
      </c>
      <c r="E119">
        <v>203.229996</v>
      </c>
      <c r="F119">
        <v>203.229996</v>
      </c>
      <c r="G119">
        <v>17897100</v>
      </c>
      <c r="I119">
        <f t="shared" si="55"/>
        <v>202.83999666666668</v>
      </c>
      <c r="J119">
        <f t="shared" si="56"/>
        <v>3630247704.3430004</v>
      </c>
      <c r="K119">
        <f t="shared" si="58"/>
        <v>3630247704.3430004</v>
      </c>
      <c r="L119">
        <f t="shared" si="59"/>
        <v>0</v>
      </c>
      <c r="M119">
        <f t="shared" ref="M119:N119" si="112">SUM(K106:K119)</f>
        <v>36220661797.928703</v>
      </c>
      <c r="N119">
        <f t="shared" si="112"/>
        <v>28525785963.172432</v>
      </c>
      <c r="O119">
        <f t="shared" si="74"/>
        <v>55.942315061938622</v>
      </c>
    </row>
    <row r="120" spans="1:15" x14ac:dyDescent="0.25">
      <c r="A120" s="1">
        <v>43657</v>
      </c>
      <c r="B120">
        <v>203.30999800000001</v>
      </c>
      <c r="C120">
        <v>204.38999899999999</v>
      </c>
      <c r="D120">
        <v>201.71000699999999</v>
      </c>
      <c r="E120">
        <v>201.75</v>
      </c>
      <c r="F120">
        <v>201.75</v>
      </c>
      <c r="G120">
        <v>20191800</v>
      </c>
      <c r="I120">
        <f t="shared" si="55"/>
        <v>202.61666866666667</v>
      </c>
      <c r="J120">
        <f t="shared" si="56"/>
        <v>4091195250.3836002</v>
      </c>
      <c r="K120">
        <f t="shared" si="58"/>
        <v>0</v>
      </c>
      <c r="L120">
        <f t="shared" si="59"/>
        <v>4091195250.3836002</v>
      </c>
      <c r="M120">
        <f t="shared" ref="M120:N120" si="113">SUM(K107:K120)</f>
        <v>31931487281.062698</v>
      </c>
      <c r="N120">
        <f t="shared" si="113"/>
        <v>32616981213.55603</v>
      </c>
      <c r="O120">
        <f t="shared" si="74"/>
        <v>49.469008368068039</v>
      </c>
    </row>
    <row r="121" spans="1:15" x14ac:dyDescent="0.25">
      <c r="A121" s="1">
        <v>43658</v>
      </c>
      <c r="B121">
        <v>202.449997</v>
      </c>
      <c r="C121">
        <v>204</v>
      </c>
      <c r="D121">
        <v>202.199997</v>
      </c>
      <c r="E121">
        <v>203.300003</v>
      </c>
      <c r="F121">
        <v>203.300003</v>
      </c>
      <c r="G121">
        <v>17595200</v>
      </c>
      <c r="I121">
        <f t="shared" si="55"/>
        <v>203.16666666666666</v>
      </c>
      <c r="J121">
        <f t="shared" si="56"/>
        <v>3574758133.333333</v>
      </c>
      <c r="K121">
        <f t="shared" si="58"/>
        <v>3574758133.333333</v>
      </c>
      <c r="L121">
        <f t="shared" si="59"/>
        <v>0</v>
      </c>
      <c r="M121">
        <f t="shared" ref="M121:N121" si="114">SUM(K108:K121)</f>
        <v>35506245414.396034</v>
      </c>
      <c r="N121">
        <f t="shared" si="114"/>
        <v>23092233673.489563</v>
      </c>
      <c r="O121">
        <f t="shared" si="74"/>
        <v>60.592435105941938</v>
      </c>
    </row>
    <row r="122" spans="1:15" x14ac:dyDescent="0.25">
      <c r="A122" s="1">
        <v>43661</v>
      </c>
      <c r="B122">
        <v>204.08999600000001</v>
      </c>
      <c r="C122">
        <v>205.86999499999999</v>
      </c>
      <c r="D122">
        <v>204</v>
      </c>
      <c r="E122">
        <v>205.21000699999999</v>
      </c>
      <c r="F122">
        <v>205.21000699999999</v>
      </c>
      <c r="G122">
        <v>16947400</v>
      </c>
      <c r="I122">
        <f t="shared" si="55"/>
        <v>205.02666733333334</v>
      </c>
      <c r="J122">
        <f t="shared" si="56"/>
        <v>3474668941.9649334</v>
      </c>
      <c r="K122">
        <f t="shared" si="58"/>
        <v>3474668941.9649334</v>
      </c>
      <c r="L122">
        <f t="shared" si="59"/>
        <v>0</v>
      </c>
      <c r="M122">
        <f t="shared" ref="M122:N122" si="115">SUM(K109:K122)</f>
        <v>38980914356.36097</v>
      </c>
      <c r="N122">
        <f t="shared" si="115"/>
        <v>19466920661.195702</v>
      </c>
      <c r="O122">
        <f t="shared" si="74"/>
        <v>66.69351284722832</v>
      </c>
    </row>
    <row r="123" spans="1:15" x14ac:dyDescent="0.25">
      <c r="A123" s="1">
        <v>43662</v>
      </c>
      <c r="B123">
        <v>204.58999600000001</v>
      </c>
      <c r="C123">
        <v>206.11000100000001</v>
      </c>
      <c r="D123">
        <v>203.5</v>
      </c>
      <c r="E123">
        <v>204.5</v>
      </c>
      <c r="F123">
        <v>204.5</v>
      </c>
      <c r="G123">
        <v>16866800</v>
      </c>
      <c r="I123">
        <f t="shared" si="55"/>
        <v>204.70333366666668</v>
      </c>
      <c r="J123">
        <f t="shared" si="56"/>
        <v>3452690188.2889338</v>
      </c>
      <c r="K123">
        <f t="shared" si="58"/>
        <v>0</v>
      </c>
      <c r="L123">
        <f t="shared" si="59"/>
        <v>3452690188.2889338</v>
      </c>
      <c r="M123">
        <f t="shared" ref="M123:N123" si="116">SUM(K110:K123)</f>
        <v>38980914356.36097</v>
      </c>
      <c r="N123">
        <f t="shared" si="116"/>
        <v>18774942405.935135</v>
      </c>
      <c r="O123">
        <f t="shared" si="74"/>
        <v>67.492573985688495</v>
      </c>
    </row>
    <row r="124" spans="1:15" x14ac:dyDescent="0.25">
      <c r="A124" s="1">
        <v>43663</v>
      </c>
      <c r="B124">
        <v>204.050003</v>
      </c>
      <c r="C124">
        <v>205.08999600000001</v>
      </c>
      <c r="D124">
        <v>203.270004</v>
      </c>
      <c r="E124">
        <v>203.35000600000001</v>
      </c>
      <c r="F124">
        <v>203.35000600000001</v>
      </c>
      <c r="G124">
        <v>14107500</v>
      </c>
      <c r="I124">
        <f t="shared" si="55"/>
        <v>203.90333533333333</v>
      </c>
      <c r="J124">
        <f t="shared" si="56"/>
        <v>2876566303.2150002</v>
      </c>
      <c r="K124">
        <f t="shared" si="58"/>
        <v>0</v>
      </c>
      <c r="L124">
        <f t="shared" si="59"/>
        <v>2876566303.2150002</v>
      </c>
      <c r="M124">
        <f t="shared" ref="M124:N124" si="117">SUM(K111:K124)</f>
        <v>33783576084.712631</v>
      </c>
      <c r="N124">
        <f t="shared" si="117"/>
        <v>21651508709.150135</v>
      </c>
      <c r="O124">
        <f t="shared" si="74"/>
        <v>60.942589355347792</v>
      </c>
    </row>
    <row r="125" spans="1:15" x14ac:dyDescent="0.25">
      <c r="A125" s="1">
        <v>43664</v>
      </c>
      <c r="B125">
        <v>204</v>
      </c>
      <c r="C125">
        <v>205.88000500000001</v>
      </c>
      <c r="D125">
        <v>203.699997</v>
      </c>
      <c r="E125">
        <v>205.66000399999999</v>
      </c>
      <c r="F125">
        <v>205.66000399999999</v>
      </c>
      <c r="G125">
        <v>18582200</v>
      </c>
      <c r="I125">
        <f t="shared" si="55"/>
        <v>205.08000200000001</v>
      </c>
      <c r="J125">
        <f t="shared" si="56"/>
        <v>3810837613.1644001</v>
      </c>
      <c r="K125">
        <f t="shared" si="58"/>
        <v>3810837613.1644001</v>
      </c>
      <c r="L125">
        <f t="shared" si="59"/>
        <v>0</v>
      </c>
      <c r="M125">
        <f t="shared" ref="M125:N125" si="118">SUM(K112:K125)</f>
        <v>33408342986.845596</v>
      </c>
      <c r="N125">
        <f t="shared" si="118"/>
        <v>21651508709.150135</v>
      </c>
      <c r="O125">
        <f t="shared" si="74"/>
        <v>60.67641295386062</v>
      </c>
    </row>
    <row r="126" spans="1:15" x14ac:dyDescent="0.25">
      <c r="A126" s="1">
        <v>43665</v>
      </c>
      <c r="B126">
        <v>205.78999300000001</v>
      </c>
      <c r="C126">
        <v>206.5</v>
      </c>
      <c r="D126">
        <v>202.36000100000001</v>
      </c>
      <c r="E126">
        <v>202.58999600000001</v>
      </c>
      <c r="F126">
        <v>202.58999600000001</v>
      </c>
      <c r="G126">
        <v>20910200</v>
      </c>
      <c r="I126">
        <f t="shared" si="55"/>
        <v>203.81666566666669</v>
      </c>
      <c r="J126">
        <f t="shared" si="56"/>
        <v>4261847242.4231339</v>
      </c>
      <c r="K126">
        <f t="shared" si="58"/>
        <v>0</v>
      </c>
      <c r="L126">
        <f t="shared" si="59"/>
        <v>4261847242.4231339</v>
      </c>
      <c r="M126">
        <f t="shared" ref="M126:N126" si="119">SUM(K113:K126)</f>
        <v>33408342986.845596</v>
      </c>
      <c r="N126">
        <f t="shared" si="119"/>
        <v>19748583147.203068</v>
      </c>
      <c r="O126">
        <f t="shared" si="74"/>
        <v>62.84852307411078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INTEL NUC</cp:lastModifiedBy>
  <dcterms:created xsi:type="dcterms:W3CDTF">2019-07-20T09:24:12Z</dcterms:created>
  <dcterms:modified xsi:type="dcterms:W3CDTF">2019-07-21T07:49:27Z</dcterms:modified>
</cp:coreProperties>
</file>