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ireza/Documents/Indicators/AMA/"/>
    </mc:Choice>
  </mc:AlternateContent>
  <bookViews>
    <workbookView xWindow="2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" i="1" l="1"/>
  <c r="M17" i="1"/>
  <c r="L17" i="1"/>
  <c r="J16" i="1"/>
  <c r="H18" i="1"/>
  <c r="H17" i="1"/>
  <c r="H16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6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K16" i="1"/>
  <c r="L16" i="1"/>
  <c r="Q17" i="1"/>
  <c r="Q16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" i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<sst xmlns="http://schemas.openxmlformats.org/spreadsheetml/2006/main" count="15" uniqueCount="15">
  <si>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</si>
  <si>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</si>
  <si>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</si>
  <si>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</si>
  <si>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</si>
  <si>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Adj Close</t>
  </si>
  <si>
    <t>Volume</t>
  </si>
  <si>
    <t>Signal</t>
  </si>
  <si>
    <t>Noise</t>
  </si>
  <si>
    <t>One step noise</t>
  </si>
  <si>
    <t>Efficiency Ratio</t>
  </si>
  <si>
    <t>Slow Constant</t>
  </si>
  <si>
    <t>Fast Constamt</t>
  </si>
  <si>
    <t>scaled smoothing constant</t>
  </si>
  <si>
    <t>Adaptive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</si>
</sst>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01406594920998"/>
          <c:y val="0.0967608460045757"/>
          <c:w val="0.960503679017263"/>
          <c:h val="0.819323146053325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Sheet1!$C$2:$C$126</c:f>
              <c:numCache>
                <c:formatCode>General</c:formatCode>
                <c:ptCount val="125"/>
                <c:pt idx="0">
                  <c:v>156.729996</c:v>
                </c:pt>
                <c:pt idx="1">
                  <c:v>155.139999</c:v>
                </c:pt>
                <c:pt idx="2">
                  <c:v>154.479996</c:v>
                </c:pt>
                <c:pt idx="3">
                  <c:v>158.130005</c:v>
                </c:pt>
                <c:pt idx="4">
                  <c:v>156.330002</c:v>
                </c:pt>
                <c:pt idx="5">
                  <c:v>158.130005</c:v>
                </c:pt>
                <c:pt idx="6">
                  <c:v>166.149994</c:v>
                </c:pt>
                <c:pt idx="7">
                  <c:v>169.0</c:v>
                </c:pt>
                <c:pt idx="8">
                  <c:v>168.979996</c:v>
                </c:pt>
                <c:pt idx="9">
                  <c:v>171.660004</c:v>
                </c:pt>
                <c:pt idx="10">
                  <c:v>175.080002</c:v>
                </c:pt>
                <c:pt idx="11">
                  <c:v>175.570007</c:v>
                </c:pt>
                <c:pt idx="12">
                  <c:v>173.940002</c:v>
                </c:pt>
                <c:pt idx="13">
                  <c:v>170.660004</c:v>
                </c:pt>
                <c:pt idx="14">
                  <c:v>171.210007</c:v>
                </c:pt>
                <c:pt idx="15">
                  <c:v>171.0</c:v>
                </c:pt>
                <c:pt idx="16">
                  <c:v>172.479996</c:v>
                </c:pt>
                <c:pt idx="17">
                  <c:v>171.259995</c:v>
                </c:pt>
                <c:pt idx="18">
                  <c:v>171.699997</c:v>
                </c:pt>
                <c:pt idx="19">
                  <c:v>171.440002</c:v>
                </c:pt>
                <c:pt idx="20">
                  <c:v>173.320007</c:v>
                </c:pt>
                <c:pt idx="21">
                  <c:v>172.369995</c:v>
                </c:pt>
                <c:pt idx="22">
                  <c:v>173.0</c:v>
                </c:pt>
                <c:pt idx="23">
                  <c:v>175.869995</c:v>
                </c:pt>
                <c:pt idx="24">
                  <c:v>175.300003</c:v>
                </c:pt>
                <c:pt idx="25">
                  <c:v>175.0</c:v>
                </c:pt>
                <c:pt idx="26">
                  <c:v>174.910004</c:v>
                </c:pt>
                <c:pt idx="27">
                  <c:v>175.149994</c:v>
                </c:pt>
                <c:pt idx="28">
                  <c:v>177.75</c:v>
                </c:pt>
                <c:pt idx="29">
                  <c:v>176.0</c:v>
                </c:pt>
                <c:pt idx="30">
                  <c:v>175.490005</c:v>
                </c:pt>
                <c:pt idx="31">
                  <c:v>174.440002</c:v>
                </c:pt>
                <c:pt idx="32">
                  <c:v>173.070007</c:v>
                </c:pt>
                <c:pt idx="33">
                  <c:v>179.119995</c:v>
                </c:pt>
                <c:pt idx="34">
                  <c:v>182.669998</c:v>
                </c:pt>
                <c:pt idx="35">
                  <c:v>183.300003</c:v>
                </c:pt>
                <c:pt idx="36">
                  <c:v>184.100006</c:v>
                </c:pt>
                <c:pt idx="37">
                  <c:v>187.330002</c:v>
                </c:pt>
                <c:pt idx="38">
                  <c:v>188.389999</c:v>
                </c:pt>
                <c:pt idx="39">
                  <c:v>188.990005</c:v>
                </c:pt>
                <c:pt idx="40">
                  <c:v>189.490005</c:v>
                </c:pt>
                <c:pt idx="41">
                  <c:v>196.330002</c:v>
                </c:pt>
                <c:pt idx="42">
                  <c:v>197.690002</c:v>
                </c:pt>
                <c:pt idx="43">
                  <c:v>191.979996</c:v>
                </c:pt>
                <c:pt idx="44">
                  <c:v>192.880005</c:v>
                </c:pt>
                <c:pt idx="45">
                  <c:v>189.759995</c:v>
                </c:pt>
                <c:pt idx="46">
                  <c:v>189.559998</c:v>
                </c:pt>
                <c:pt idx="47">
                  <c:v>190.080002</c:v>
                </c:pt>
                <c:pt idx="48">
                  <c:v>191.679993</c:v>
                </c:pt>
                <c:pt idx="49">
                  <c:v>194.460007</c:v>
                </c:pt>
                <c:pt idx="50">
                  <c:v>196.5</c:v>
                </c:pt>
                <c:pt idx="51">
                  <c:v>196.369995</c:v>
                </c:pt>
                <c:pt idx="52">
                  <c:v>197.100006</c:v>
                </c:pt>
                <c:pt idx="53">
                  <c:v>200.229996</c:v>
                </c:pt>
                <c:pt idx="54">
                  <c:v>202.850006</c:v>
                </c:pt>
                <c:pt idx="55">
                  <c:v>200.740005</c:v>
                </c:pt>
                <c:pt idx="56">
                  <c:v>201.0</c:v>
                </c:pt>
                <c:pt idx="57">
                  <c:v>200.139999</c:v>
                </c:pt>
                <c:pt idx="58">
                  <c:v>199.850006</c:v>
                </c:pt>
                <c:pt idx="59">
                  <c:v>201.369995</c:v>
                </c:pt>
                <c:pt idx="60">
                  <c:v>203.380005</c:v>
                </c:pt>
                <c:pt idx="61">
                  <c:v>204.149994</c:v>
                </c:pt>
                <c:pt idx="62">
                  <c:v>204.940002</c:v>
                </c:pt>
                <c:pt idx="63">
                  <c:v>207.75</c:v>
                </c:pt>
                <c:pt idx="64">
                  <c:v>208.479996</c:v>
                </c:pt>
                <c:pt idx="65">
                  <c:v>207.759995</c:v>
                </c:pt>
                <c:pt idx="66">
                  <c:v>205.0</c:v>
                </c:pt>
                <c:pt idx="67">
                  <c:v>205.970001</c:v>
                </c:pt>
                <c:pt idx="68">
                  <c:v>203.399994</c:v>
                </c:pt>
                <c:pt idx="69">
                  <c:v>215.309998</c:v>
                </c:pt>
                <c:pt idx="70">
                  <c:v>212.649994</c:v>
                </c:pt>
                <c:pt idx="71">
                  <c:v>211.839996</c:v>
                </c:pt>
                <c:pt idx="72">
                  <c:v>208.839996</c:v>
                </c:pt>
                <c:pt idx="73">
                  <c:v>207.419998</c:v>
                </c:pt>
                <c:pt idx="74">
                  <c:v>205.339996</c:v>
                </c:pt>
                <c:pt idx="75">
                  <c:v>201.679993</c:v>
                </c:pt>
                <c:pt idx="76">
                  <c:v>198.850006</c:v>
                </c:pt>
                <c:pt idx="77">
                  <c:v>189.479996</c:v>
                </c:pt>
                <c:pt idx="78">
                  <c:v>189.699997</c:v>
                </c:pt>
                <c:pt idx="79">
                  <c:v>191.75</c:v>
                </c:pt>
                <c:pt idx="80">
                  <c:v>192.470001</c:v>
                </c:pt>
                <c:pt idx="81">
                  <c:v>190.899994</c:v>
                </c:pt>
                <c:pt idx="82">
                  <c:v>184.350006</c:v>
                </c:pt>
                <c:pt idx="83">
                  <c:v>188.0</c:v>
                </c:pt>
                <c:pt idx="84">
                  <c:v>185.710007</c:v>
                </c:pt>
                <c:pt idx="85">
                  <c:v>180.539993</c:v>
                </c:pt>
                <c:pt idx="86">
                  <c:v>182.139999</c:v>
                </c:pt>
                <c:pt idx="87">
                  <c:v>180.589996</c:v>
                </c:pt>
                <c:pt idx="88">
                  <c:v>179.350006</c:v>
                </c:pt>
                <c:pt idx="89">
                  <c:v>179.229996</c:v>
                </c:pt>
                <c:pt idx="90">
                  <c:v>177.990005</c:v>
                </c:pt>
                <c:pt idx="91">
                  <c:v>177.919998</c:v>
                </c:pt>
                <c:pt idx="92">
                  <c:v>179.830002</c:v>
                </c:pt>
                <c:pt idx="93">
                  <c:v>184.990005</c:v>
                </c:pt>
                <c:pt idx="94">
                  <c:v>185.470001</c:v>
                </c:pt>
                <c:pt idx="95">
                  <c:v>191.919998</c:v>
                </c:pt>
                <c:pt idx="96">
                  <c:v>195.369995</c:v>
                </c:pt>
                <c:pt idx="97">
                  <c:v>196.0</c:v>
                </c:pt>
                <c:pt idx="98">
                  <c:v>195.970001</c:v>
                </c:pt>
                <c:pt idx="99">
                  <c:v>196.789993</c:v>
                </c:pt>
                <c:pt idx="100">
                  <c:v>193.589996</c:v>
                </c:pt>
                <c:pt idx="101">
                  <c:v>194.960007</c:v>
                </c:pt>
                <c:pt idx="102">
                  <c:v>200.289993</c:v>
                </c:pt>
                <c:pt idx="103">
                  <c:v>199.880005</c:v>
                </c:pt>
                <c:pt idx="104">
                  <c:v>200.610001</c:v>
                </c:pt>
                <c:pt idx="105">
                  <c:v>200.850006</c:v>
                </c:pt>
                <c:pt idx="106">
                  <c:v>200.160004</c:v>
                </c:pt>
                <c:pt idx="107">
                  <c:v>199.259995</c:v>
                </c:pt>
                <c:pt idx="108">
                  <c:v>200.990005</c:v>
                </c:pt>
                <c:pt idx="109">
                  <c:v>201.570007</c:v>
                </c:pt>
                <c:pt idx="110">
                  <c:v>199.5</c:v>
                </c:pt>
                <c:pt idx="111">
                  <c:v>204.490005</c:v>
                </c:pt>
                <c:pt idx="112">
                  <c:v>203.130005</c:v>
                </c:pt>
                <c:pt idx="113">
                  <c:v>204.440002</c:v>
                </c:pt>
                <c:pt idx="114">
                  <c:v>205.080002</c:v>
                </c:pt>
                <c:pt idx="115">
                  <c:v>201.399994</c:v>
                </c:pt>
                <c:pt idx="116">
                  <c:v>201.509995</c:v>
                </c:pt>
                <c:pt idx="117">
                  <c:v>203.729996</c:v>
                </c:pt>
                <c:pt idx="118">
                  <c:v>204.389999</c:v>
                </c:pt>
                <c:pt idx="119">
                  <c:v>204.0</c:v>
                </c:pt>
                <c:pt idx="120">
                  <c:v>205.869995</c:v>
                </c:pt>
                <c:pt idx="121">
                  <c:v>206.110001</c:v>
                </c:pt>
                <c:pt idx="122">
                  <c:v>205.089996</c:v>
                </c:pt>
                <c:pt idx="123">
                  <c:v>205.880005</c:v>
                </c:pt>
                <c:pt idx="124">
                  <c:v>206.5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Sheet1!$M$1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Sheet1!$M$2:$M$126</c:f>
              <c:numCache>
                <c:formatCode>General</c:formatCode>
                <c:ptCount val="125"/>
                <c:pt idx="14">
                  <c:v>163.4207142142857</c:v>
                </c:pt>
                <c:pt idx="15">
                  <c:v>164.4783003724104</c:v>
                </c:pt>
                <c:pt idx="16">
                  <c:v>165.2302731198331</c:v>
                </c:pt>
                <c:pt idx="17">
                  <c:v>166.152935979502</c:v>
                </c:pt>
                <c:pt idx="18">
                  <c:v>166.7532830190861</c:v>
                </c:pt>
                <c:pt idx="19">
                  <c:v>167.1751913350073</c:v>
                </c:pt>
                <c:pt idx="20">
                  <c:v>168.144953833492</c:v>
                </c:pt>
                <c:pt idx="21">
                  <c:v>168.918533709145</c:v>
                </c:pt>
                <c:pt idx="22">
                  <c:v>169.829958058135</c:v>
                </c:pt>
                <c:pt idx="23">
                  <c:v>171.2065889210255</c:v>
                </c:pt>
                <c:pt idx="24">
                  <c:v>172.5678222392318</c:v>
                </c:pt>
                <c:pt idx="25">
                  <c:v>173.5115823152103</c:v>
                </c:pt>
                <c:pt idx="26">
                  <c:v>173.3971242873953</c:v>
                </c:pt>
                <c:pt idx="27">
                  <c:v>173.7470206554476</c:v>
                </c:pt>
                <c:pt idx="28">
                  <c:v>174.0671190270387</c:v>
                </c:pt>
                <c:pt idx="29">
                  <c:v>174.362126130698</c:v>
                </c:pt>
                <c:pt idx="30">
                  <c:v>174.3966730821088</c:v>
                </c:pt>
                <c:pt idx="31">
                  <c:v>173.7223471086615</c:v>
                </c:pt>
                <c:pt idx="32">
                  <c:v>173.4641642665049</c:v>
                </c:pt>
                <c:pt idx="33">
                  <c:v>174.4567051254105</c:v>
                </c:pt>
                <c:pt idx="34">
                  <c:v>175.5497605561978</c:v>
                </c:pt>
                <c:pt idx="35">
                  <c:v>176.3401903437524</c:v>
                </c:pt>
                <c:pt idx="36">
                  <c:v>177.2802219390249</c:v>
                </c:pt>
                <c:pt idx="37">
                  <c:v>178.312193377989</c:v>
                </c:pt>
                <c:pt idx="38">
                  <c:v>179.3108750590237</c:v>
                </c:pt>
                <c:pt idx="39">
                  <c:v>180.3716696385022</c:v>
                </c:pt>
                <c:pt idx="40">
                  <c:v>181.0754096698028</c:v>
                </c:pt>
                <c:pt idx="41">
                  <c:v>182.0236292589547</c:v>
                </c:pt>
                <c:pt idx="42">
                  <c:v>183.3893404959323</c:v>
                </c:pt>
                <c:pt idx="43">
                  <c:v>184.4208669377548</c:v>
                </c:pt>
                <c:pt idx="44">
                  <c:v>184.923929965568</c:v>
                </c:pt>
                <c:pt idx="45">
                  <c:v>185.480473676478</c:v>
                </c:pt>
                <c:pt idx="46">
                  <c:v>185.9927624018414</c:v>
                </c:pt>
                <c:pt idx="47">
                  <c:v>186.7920966235143</c:v>
                </c:pt>
                <c:pt idx="48">
                  <c:v>187.7279715243768</c:v>
                </c:pt>
                <c:pt idx="49">
                  <c:v>188.9143592741804</c:v>
                </c:pt>
                <c:pt idx="50">
                  <c:v>190.1739534642771</c:v>
                </c:pt>
                <c:pt idx="51">
                  <c:v>191.3871630560568</c:v>
                </c:pt>
                <c:pt idx="52">
                  <c:v>192.6660416550284</c:v>
                </c:pt>
                <c:pt idx="53">
                  <c:v>193.8307974658578</c:v>
                </c:pt>
                <c:pt idx="54">
                  <c:v>194.8904555437677</c:v>
                </c:pt>
                <c:pt idx="55">
                  <c:v>196.4632696784006</c:v>
                </c:pt>
                <c:pt idx="56">
                  <c:v>196.9440689281904</c:v>
                </c:pt>
                <c:pt idx="57">
                  <c:v>197.1680151681083</c:v>
                </c:pt>
                <c:pt idx="58">
                  <c:v>197.2767466314363</c:v>
                </c:pt>
                <c:pt idx="59">
                  <c:v>197.397464452698</c:v>
                </c:pt>
                <c:pt idx="60">
                  <c:v>197.656597464485</c:v>
                </c:pt>
                <c:pt idx="61">
                  <c:v>197.9476092813178</c:v>
                </c:pt>
                <c:pt idx="62">
                  <c:v>198.2715251778038</c:v>
                </c:pt>
                <c:pt idx="63">
                  <c:v>198.7186726192045</c:v>
                </c:pt>
                <c:pt idx="64">
                  <c:v>199.2547642190145</c:v>
                </c:pt>
                <c:pt idx="65">
                  <c:v>200.025680907825</c:v>
                </c:pt>
                <c:pt idx="66">
                  <c:v>200.8059245283249</c:v>
                </c:pt>
                <c:pt idx="67">
                  <c:v>201.727683407744</c:v>
                </c:pt>
                <c:pt idx="68">
                  <c:v>201.3086734023232</c:v>
                </c:pt>
                <c:pt idx="69">
                  <c:v>203.1821864385472</c:v>
                </c:pt>
                <c:pt idx="70">
                  <c:v>204.3481691692357</c:v>
                </c:pt>
                <c:pt idx="71">
                  <c:v>205.5738612624107</c:v>
                </c:pt>
                <c:pt idx="72">
                  <c:v>206.2908291782421</c:v>
                </c:pt>
                <c:pt idx="73">
                  <c:v>205.0141594793349</c:v>
                </c:pt>
                <c:pt idx="74">
                  <c:v>204.0858030367745</c:v>
                </c:pt>
                <c:pt idx="75">
                  <c:v>202.8164273269788</c:v>
                </c:pt>
                <c:pt idx="76">
                  <c:v>201.0943366615786</c:v>
                </c:pt>
                <c:pt idx="77">
                  <c:v>198.7558645246314</c:v>
                </c:pt>
                <c:pt idx="78">
                  <c:v>196.7675620704731</c:v>
                </c:pt>
                <c:pt idx="79">
                  <c:v>195.3349637107992</c:v>
                </c:pt>
                <c:pt idx="80">
                  <c:v>194.0412974646111</c:v>
                </c:pt>
                <c:pt idx="81">
                  <c:v>192.868501955986</c:v>
                </c:pt>
                <c:pt idx="82">
                  <c:v>190.7378931908108</c:v>
                </c:pt>
                <c:pt idx="83">
                  <c:v>190.2084160345366</c:v>
                </c:pt>
                <c:pt idx="84">
                  <c:v>189.3340943342414</c:v>
                </c:pt>
                <c:pt idx="85">
                  <c:v>188.5917505231597</c:v>
                </c:pt>
                <c:pt idx="86">
                  <c:v>187.7899474362746</c:v>
                </c:pt>
                <c:pt idx="87">
                  <c:v>186.8435404255184</c:v>
                </c:pt>
                <c:pt idx="88">
                  <c:v>185.9411327153873</c:v>
                </c:pt>
                <c:pt idx="89">
                  <c:v>185.0433915670767</c:v>
                </c:pt>
                <c:pt idx="90">
                  <c:v>183.8573391195595</c:v>
                </c:pt>
                <c:pt idx="91">
                  <c:v>181.899869169945</c:v>
                </c:pt>
                <c:pt idx="92">
                  <c:v>181.3078333207432</c:v>
                </c:pt>
                <c:pt idx="93">
                  <c:v>181.6479657962375</c:v>
                </c:pt>
                <c:pt idx="94">
                  <c:v>182.8861391437223</c:v>
                </c:pt>
                <c:pt idx="95">
                  <c:v>185.9545927258321</c:v>
                </c:pt>
                <c:pt idx="96">
                  <c:v>187.718715415682</c:v>
                </c:pt>
                <c:pt idx="97">
                  <c:v>189.7240475576144</c:v>
                </c:pt>
                <c:pt idx="98">
                  <c:v>190.6742657325796</c:v>
                </c:pt>
                <c:pt idx="99">
                  <c:v>191.1745018593989</c:v>
                </c:pt>
                <c:pt idx="100">
                  <c:v>191.4249439555898</c:v>
                </c:pt>
                <c:pt idx="101">
                  <c:v>191.7575235972748</c:v>
                </c:pt>
                <c:pt idx="102">
                  <c:v>192.3855485753234</c:v>
                </c:pt>
                <c:pt idx="103">
                  <c:v>192.9781921989162</c:v>
                </c:pt>
                <c:pt idx="104">
                  <c:v>193.3054683632698</c:v>
                </c:pt>
                <c:pt idx="105">
                  <c:v>193.5016306948966</c:v>
                </c:pt>
                <c:pt idx="106">
                  <c:v>193.7656783394849</c:v>
                </c:pt>
                <c:pt idx="107">
                  <c:v>194.0076004970422</c:v>
                </c:pt>
                <c:pt idx="108">
                  <c:v>194.7141885753286</c:v>
                </c:pt>
                <c:pt idx="109">
                  <c:v>195.5726091352335</c:v>
                </c:pt>
                <c:pt idx="110">
                  <c:v>196.2114866486905</c:v>
                </c:pt>
                <c:pt idx="111">
                  <c:v>197.5171825753882</c:v>
                </c:pt>
                <c:pt idx="112">
                  <c:v>198.5899435575998</c:v>
                </c:pt>
                <c:pt idx="113">
                  <c:v>199.6512128175183</c:v>
                </c:pt>
                <c:pt idx="114">
                  <c:v>200.3293599715208</c:v>
                </c:pt>
                <c:pt idx="115">
                  <c:v>200.2414830657355</c:v>
                </c:pt>
                <c:pt idx="116">
                  <c:v>200.597896334476</c:v>
                </c:pt>
                <c:pt idx="117">
                  <c:v>201.3682168603844</c:v>
                </c:pt>
                <c:pt idx="118">
                  <c:v>201.5115571663097</c:v>
                </c:pt>
                <c:pt idx="119">
                  <c:v>202.0799040944026</c:v>
                </c:pt>
                <c:pt idx="120">
                  <c:v>202.9421315082002</c:v>
                </c:pt>
                <c:pt idx="121">
                  <c:v>203.2698462508757</c:v>
                </c:pt>
                <c:pt idx="122">
                  <c:v>203.2961454759031</c:v>
                </c:pt>
                <c:pt idx="123">
                  <c:v>203.9456786977343</c:v>
                </c:pt>
                <c:pt idx="124">
                  <c:v>203.5211090555375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Sheet1!$D$2:$D$126</c:f>
              <c:numCache>
                <c:formatCode>General</c:formatCode>
                <c:ptCount val="125"/>
                <c:pt idx="0">
                  <c:v>152.619995</c:v>
                </c:pt>
                <c:pt idx="1">
                  <c:v>151.699997</c:v>
                </c:pt>
                <c:pt idx="2">
                  <c:v>151.740005</c:v>
                </c:pt>
                <c:pt idx="3">
                  <c:v>154.320007</c:v>
                </c:pt>
                <c:pt idx="4">
                  <c:v>153.660004</c:v>
                </c:pt>
                <c:pt idx="5">
                  <c:v>154.110001</c:v>
                </c:pt>
                <c:pt idx="6">
                  <c:v>160.229996</c:v>
                </c:pt>
                <c:pt idx="7">
                  <c:v>164.559998</c:v>
                </c:pt>
                <c:pt idx="8">
                  <c:v>165.929993</c:v>
                </c:pt>
                <c:pt idx="9">
                  <c:v>167.279999</c:v>
                </c:pt>
                <c:pt idx="10">
                  <c:v>172.350006</c:v>
                </c:pt>
                <c:pt idx="11">
                  <c:v>172.850006</c:v>
                </c:pt>
                <c:pt idx="12">
                  <c:v>170.339996</c:v>
                </c:pt>
                <c:pt idx="13">
                  <c:v>168.419998</c:v>
                </c:pt>
                <c:pt idx="14">
                  <c:v>169.25</c:v>
                </c:pt>
                <c:pt idx="15">
                  <c:v>169.699997</c:v>
                </c:pt>
                <c:pt idx="16">
                  <c:v>169.919998</c:v>
                </c:pt>
                <c:pt idx="17">
                  <c:v>169.380005</c:v>
                </c:pt>
                <c:pt idx="18">
                  <c:v>169.75</c:v>
                </c:pt>
                <c:pt idx="19">
                  <c:v>169.490005</c:v>
                </c:pt>
                <c:pt idx="20">
                  <c:v>170.990005</c:v>
                </c:pt>
                <c:pt idx="21">
                  <c:v>170.300003</c:v>
                </c:pt>
                <c:pt idx="22">
                  <c:v>171.380005</c:v>
                </c:pt>
                <c:pt idx="23">
                  <c:v>173.949997</c:v>
                </c:pt>
                <c:pt idx="24">
                  <c:v>173.169998</c:v>
                </c:pt>
                <c:pt idx="25">
                  <c:v>172.729996</c:v>
                </c:pt>
                <c:pt idx="26">
                  <c:v>172.919998</c:v>
                </c:pt>
                <c:pt idx="27">
                  <c:v>172.889999</c:v>
                </c:pt>
                <c:pt idx="28">
                  <c:v>173.970001</c:v>
                </c:pt>
                <c:pt idx="29">
                  <c:v>174.539993</c:v>
                </c:pt>
                <c:pt idx="30">
                  <c:v>173.940002</c:v>
                </c:pt>
                <c:pt idx="31">
                  <c:v>172.020004</c:v>
                </c:pt>
                <c:pt idx="32">
                  <c:v>169.5</c:v>
                </c:pt>
                <c:pt idx="33">
                  <c:v>175.350006</c:v>
                </c:pt>
                <c:pt idx="34">
                  <c:v>179.369995</c:v>
                </c:pt>
                <c:pt idx="35">
                  <c:v>180.919998</c:v>
                </c:pt>
                <c:pt idx="36">
                  <c:v>182.559998</c:v>
                </c:pt>
                <c:pt idx="37">
                  <c:v>183.740005</c:v>
                </c:pt>
                <c:pt idx="38">
                  <c:v>185.789993</c:v>
                </c:pt>
                <c:pt idx="39">
                  <c:v>185.919998</c:v>
                </c:pt>
                <c:pt idx="40">
                  <c:v>184.729996</c:v>
                </c:pt>
                <c:pt idx="41">
                  <c:v>189.809998</c:v>
                </c:pt>
                <c:pt idx="42">
                  <c:v>190.779999</c:v>
                </c:pt>
                <c:pt idx="43">
                  <c:v>186.600006</c:v>
                </c:pt>
                <c:pt idx="44">
                  <c:v>184.580002</c:v>
                </c:pt>
                <c:pt idx="45">
                  <c:v>186.550003</c:v>
                </c:pt>
                <c:pt idx="46">
                  <c:v>187.529999</c:v>
                </c:pt>
                <c:pt idx="47">
                  <c:v>188.539993</c:v>
                </c:pt>
                <c:pt idx="48">
                  <c:v>188.380005</c:v>
                </c:pt>
                <c:pt idx="49">
                  <c:v>191.050003</c:v>
                </c:pt>
                <c:pt idx="50">
                  <c:v>193.149994</c:v>
                </c:pt>
                <c:pt idx="51">
                  <c:v>193.139999</c:v>
                </c:pt>
                <c:pt idx="52">
                  <c:v>195.929993</c:v>
                </c:pt>
                <c:pt idx="53">
                  <c:v>196.339996</c:v>
                </c:pt>
                <c:pt idx="54">
                  <c:v>199.229996</c:v>
                </c:pt>
                <c:pt idx="55">
                  <c:v>198.179993</c:v>
                </c:pt>
                <c:pt idx="56">
                  <c:v>198.440002</c:v>
                </c:pt>
                <c:pt idx="57">
                  <c:v>196.210007</c:v>
                </c:pt>
                <c:pt idx="58">
                  <c:v>198.009995</c:v>
                </c:pt>
                <c:pt idx="59">
                  <c:v>198.559998</c:v>
                </c:pt>
                <c:pt idx="60">
                  <c:v>198.610001</c:v>
                </c:pt>
                <c:pt idx="61">
                  <c:v>202.520004</c:v>
                </c:pt>
                <c:pt idx="62">
                  <c:v>202.339996</c:v>
                </c:pt>
                <c:pt idx="63">
                  <c:v>203.899994</c:v>
                </c:pt>
                <c:pt idx="64">
                  <c:v>207.050003</c:v>
                </c:pt>
                <c:pt idx="65">
                  <c:v>205.119995</c:v>
                </c:pt>
                <c:pt idx="66">
                  <c:v>202.119995</c:v>
                </c:pt>
                <c:pt idx="67">
                  <c:v>203.860001</c:v>
                </c:pt>
                <c:pt idx="68">
                  <c:v>199.110001</c:v>
                </c:pt>
                <c:pt idx="69">
                  <c:v>209.229996</c:v>
                </c:pt>
                <c:pt idx="70">
                  <c:v>208.130005</c:v>
                </c:pt>
                <c:pt idx="71">
                  <c:v>210.229996</c:v>
                </c:pt>
                <c:pt idx="72">
                  <c:v>203.5</c:v>
                </c:pt>
                <c:pt idx="73">
                  <c:v>200.830002</c:v>
                </c:pt>
                <c:pt idx="74">
                  <c:v>201.75</c:v>
                </c:pt>
                <c:pt idx="75">
                  <c:v>196.660004</c:v>
                </c:pt>
                <c:pt idx="76">
                  <c:v>192.770004</c:v>
                </c:pt>
                <c:pt idx="77">
                  <c:v>182.850006</c:v>
                </c:pt>
                <c:pt idx="78">
                  <c:v>185.410004</c:v>
                </c:pt>
                <c:pt idx="79">
                  <c:v>186.020004</c:v>
                </c:pt>
                <c:pt idx="80">
                  <c:v>188.839996</c:v>
                </c:pt>
                <c:pt idx="81">
                  <c:v>186.759995</c:v>
                </c:pt>
                <c:pt idx="82">
                  <c:v>180.279999</c:v>
                </c:pt>
                <c:pt idx="83">
                  <c:v>184.699997</c:v>
                </c:pt>
                <c:pt idx="84">
                  <c:v>182.550003</c:v>
                </c:pt>
                <c:pt idx="85">
                  <c:v>177.809998</c:v>
                </c:pt>
                <c:pt idx="86">
                  <c:v>178.619995</c:v>
                </c:pt>
                <c:pt idx="87">
                  <c:v>177.910004</c:v>
                </c:pt>
                <c:pt idx="88">
                  <c:v>176.0</c:v>
                </c:pt>
                <c:pt idx="89">
                  <c:v>176.669998</c:v>
                </c:pt>
                <c:pt idx="90">
                  <c:v>174.990005</c:v>
                </c:pt>
                <c:pt idx="91">
                  <c:v>170.270004</c:v>
                </c:pt>
                <c:pt idx="92">
                  <c:v>174.520004</c:v>
                </c:pt>
                <c:pt idx="93">
                  <c:v>181.139999</c:v>
                </c:pt>
                <c:pt idx="94">
                  <c:v>182.149994</c:v>
                </c:pt>
                <c:pt idx="95">
                  <c:v>185.770004</c:v>
                </c:pt>
                <c:pt idx="96">
                  <c:v>191.619995</c:v>
                </c:pt>
                <c:pt idx="97">
                  <c:v>193.600006</c:v>
                </c:pt>
                <c:pt idx="98">
                  <c:v>193.389999</c:v>
                </c:pt>
                <c:pt idx="99">
                  <c:v>193.600006</c:v>
                </c:pt>
                <c:pt idx="100">
                  <c:v>190.300003</c:v>
                </c:pt>
                <c:pt idx="101">
                  <c:v>192.169998</c:v>
                </c:pt>
                <c:pt idx="102">
                  <c:v>195.210007</c:v>
                </c:pt>
                <c:pt idx="103">
                  <c:v>197.309998</c:v>
                </c:pt>
                <c:pt idx="104">
                  <c:v>198.029999</c:v>
                </c:pt>
                <c:pt idx="105">
                  <c:v>198.149994</c:v>
                </c:pt>
                <c:pt idx="106">
                  <c:v>198.169998</c:v>
                </c:pt>
                <c:pt idx="107">
                  <c:v>195.289993</c:v>
                </c:pt>
                <c:pt idx="108">
                  <c:v>197.350006</c:v>
                </c:pt>
                <c:pt idx="109">
                  <c:v>199.570007</c:v>
                </c:pt>
                <c:pt idx="110">
                  <c:v>197.050003</c:v>
                </c:pt>
                <c:pt idx="111">
                  <c:v>200.649994</c:v>
                </c:pt>
                <c:pt idx="112">
                  <c:v>201.360001</c:v>
                </c:pt>
                <c:pt idx="113">
                  <c:v>202.690002</c:v>
                </c:pt>
                <c:pt idx="114">
                  <c:v>202.899994</c:v>
                </c:pt>
                <c:pt idx="115">
                  <c:v>198.410004</c:v>
                </c:pt>
                <c:pt idx="116">
                  <c:v>198.809998</c:v>
                </c:pt>
                <c:pt idx="117">
                  <c:v>201.559998</c:v>
                </c:pt>
                <c:pt idx="118">
                  <c:v>201.710007</c:v>
                </c:pt>
                <c:pt idx="119">
                  <c:v>202.199997</c:v>
                </c:pt>
                <c:pt idx="120">
                  <c:v>204.0</c:v>
                </c:pt>
                <c:pt idx="121">
                  <c:v>203.5</c:v>
                </c:pt>
                <c:pt idx="122">
                  <c:v>203.270004</c:v>
                </c:pt>
                <c:pt idx="123">
                  <c:v>203.699997</c:v>
                </c:pt>
                <c:pt idx="124">
                  <c:v>202.360001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-18972144"/>
        <c:axId val="-18969824"/>
      </c:lineChart>
      <c:catAx>
        <c:axId val="-1897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69824"/>
        <c:crosses val="autoZero"/>
        <c:auto val="1"/>
        <c:lblAlgn val="ctr"/>
        <c:lblOffset val="100"/>
        <c:noMultiLvlLbl val="0"/>
      </c:catAx>
      <c:valAx>
        <c:axId val="-18969824"/>
        <c:scaling>
          <c:orientation val="minMax"/>
          <c:min val="1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651933</xdr:colOff>
      <xdr:row>25</xdr:row>
      <xdr:rowOff>191912</xdr:rowOff>
    </xdr:from>
    <xdr:to>
      <xdr:col>15</xdr:col>
      <xdr:colOff>101600</xdr:colOff>
      <xdr:row>58</xdr:row>
      <xdr:rowOff>115712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abSelected="1" topLeftCell="A2" zoomScale="90" workbookViewId="0">
      <selection activeCell="L19" sqref="L19"/>
    </sheetView>
  </sheetViews>
  <sheetFormatPr baseColWidth="10" defaultRowHeight="16" x14ac:dyDescent="0.2"/>
  <cols>
    <col min="9" max="9" width="13.5" customWidth="1"/>
    <col min="11" max="11" width="16" customWidth="1"/>
    <col min="12" max="12" width="25.1640625" customWidth="1"/>
    <col min="13" max="13" width="21.83203125" customWidth="1"/>
    <col min="16" max="16" width="14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  <c r="L1" t="s">
        <v>13</v>
      </c>
      <c r="M1" t="s">
        <v>14</v>
      </c>
    </row>
    <row r="2" spans="1:17" x14ac:dyDescent="0.2">
      <c r="A2" s="1">
        <v>43487</v>
      </c>
      <c r="B2">
        <v>156.41000399999999</v>
      </c>
      <c r="C2">
        <v>156.729996</v>
      </c>
      <c r="D2">
        <v>152.61999499999999</v>
      </c>
      <c r="E2">
        <v>153.300003</v>
      </c>
      <c r="F2">
        <v>152.059753</v>
      </c>
      <c r="G2">
        <v>30394000</v>
      </c>
    </row>
    <row r="3" spans="1:17" x14ac:dyDescent="0.2">
      <c r="A3" s="1">
        <v>43488</v>
      </c>
      <c r="B3">
        <v>154.14999399999999</v>
      </c>
      <c r="C3">
        <v>155.13999899999999</v>
      </c>
      <c r="D3">
        <v>151.699997</v>
      </c>
      <c r="E3">
        <v>153.91999799999999</v>
      </c>
      <c r="F3">
        <v>152.67472799999999</v>
      </c>
      <c r="G3">
        <v>23130600</v>
      </c>
      <c r="I3">
        <f>ABS(E3-E2)</f>
        <v>0.61999499999998875</v>
      </c>
    </row>
    <row r="4" spans="1:17" x14ac:dyDescent="0.2">
      <c r="A4" s="1">
        <v>43489</v>
      </c>
      <c r="B4">
        <v>154.11000100000001</v>
      </c>
      <c r="C4">
        <v>154.479996</v>
      </c>
      <c r="D4">
        <v>151.740005</v>
      </c>
      <c r="E4">
        <v>152.699997</v>
      </c>
      <c r="F4">
        <v>151.46461500000001</v>
      </c>
      <c r="G4">
        <v>25441500</v>
      </c>
      <c r="I4">
        <f t="shared" ref="I4:I69" si="0">ABS(E4-E3)</f>
        <v>1.2200009999999963</v>
      </c>
    </row>
    <row r="5" spans="1:17" x14ac:dyDescent="0.2">
      <c r="A5" s="1">
        <v>43490</v>
      </c>
      <c r="B5">
        <v>155.479996</v>
      </c>
      <c r="C5">
        <v>158.13000500000001</v>
      </c>
      <c r="D5">
        <v>154.320007</v>
      </c>
      <c r="E5">
        <v>157.759995</v>
      </c>
      <c r="F5">
        <v>156.48367300000001</v>
      </c>
      <c r="G5">
        <v>33535500</v>
      </c>
      <c r="I5">
        <f t="shared" si="0"/>
        <v>5.0599980000000073</v>
      </c>
    </row>
    <row r="6" spans="1:17" x14ac:dyDescent="0.2">
      <c r="A6" s="1">
        <v>43493</v>
      </c>
      <c r="B6">
        <v>155.78999300000001</v>
      </c>
      <c r="C6">
        <v>156.33000200000001</v>
      </c>
      <c r="D6">
        <v>153.66000399999999</v>
      </c>
      <c r="E6">
        <v>156.300003</v>
      </c>
      <c r="F6">
        <v>155.035492</v>
      </c>
      <c r="G6">
        <v>26192100</v>
      </c>
      <c r="I6">
        <f t="shared" si="0"/>
        <v>1.4599919999999997</v>
      </c>
    </row>
    <row r="7" spans="1:17" x14ac:dyDescent="0.2">
      <c r="A7" s="1">
        <v>43494</v>
      </c>
      <c r="B7">
        <v>156.25</v>
      </c>
      <c r="C7">
        <v>158.13000500000001</v>
      </c>
      <c r="D7">
        <v>154.11000100000001</v>
      </c>
      <c r="E7">
        <v>154.679993</v>
      </c>
      <c r="F7">
        <v>153.42858899999999</v>
      </c>
      <c r="G7">
        <v>41587200</v>
      </c>
      <c r="I7">
        <f t="shared" si="0"/>
        <v>1.6200100000000077</v>
      </c>
    </row>
    <row r="8" spans="1:17" x14ac:dyDescent="0.2">
      <c r="A8" s="1">
        <v>43495</v>
      </c>
      <c r="B8">
        <v>163.25</v>
      </c>
      <c r="C8">
        <v>166.14999399999999</v>
      </c>
      <c r="D8">
        <v>160.229996</v>
      </c>
      <c r="E8">
        <v>165.25</v>
      </c>
      <c r="F8">
        <v>163.913071</v>
      </c>
      <c r="G8">
        <v>61109800</v>
      </c>
      <c r="I8">
        <f t="shared" si="0"/>
        <v>10.570007000000004</v>
      </c>
    </row>
    <row r="9" spans="1:17" x14ac:dyDescent="0.2">
      <c r="A9" s="1">
        <v>43496</v>
      </c>
      <c r="B9">
        <v>166.11000100000001</v>
      </c>
      <c r="C9">
        <v>169</v>
      </c>
      <c r="D9">
        <v>164.55999800000001</v>
      </c>
      <c r="E9">
        <v>166.44000199999999</v>
      </c>
      <c r="F9">
        <v>165.093445</v>
      </c>
      <c r="G9">
        <v>40739600</v>
      </c>
      <c r="I9">
        <f t="shared" si="0"/>
        <v>1.1900019999999927</v>
      </c>
    </row>
    <row r="10" spans="1:17" x14ac:dyDescent="0.2">
      <c r="A10" s="1">
        <v>43497</v>
      </c>
      <c r="B10">
        <v>166.96000699999999</v>
      </c>
      <c r="C10">
        <v>168.979996</v>
      </c>
      <c r="D10">
        <v>165.929993</v>
      </c>
      <c r="E10">
        <v>166.520004</v>
      </c>
      <c r="F10">
        <v>165.17280600000001</v>
      </c>
      <c r="G10">
        <v>32668100</v>
      </c>
      <c r="I10">
        <f t="shared" si="0"/>
        <v>8.0002000000007456E-2</v>
      </c>
    </row>
    <row r="11" spans="1:17" x14ac:dyDescent="0.2">
      <c r="A11" s="1">
        <v>43500</v>
      </c>
      <c r="B11">
        <v>167.41000399999999</v>
      </c>
      <c r="C11">
        <v>171.66000399999999</v>
      </c>
      <c r="D11">
        <v>167.279999</v>
      </c>
      <c r="E11">
        <v>171.25</v>
      </c>
      <c r="F11">
        <v>169.864532</v>
      </c>
      <c r="G11">
        <v>31495500</v>
      </c>
      <c r="I11">
        <f t="shared" si="0"/>
        <v>4.7299959999999999</v>
      </c>
    </row>
    <row r="12" spans="1:17" x14ac:dyDescent="0.2">
      <c r="A12" s="1">
        <v>43501</v>
      </c>
      <c r="B12">
        <v>172.86000100000001</v>
      </c>
      <c r="C12">
        <v>175.08000200000001</v>
      </c>
      <c r="D12">
        <v>172.35000600000001</v>
      </c>
      <c r="E12">
        <v>174.179993</v>
      </c>
      <c r="F12">
        <v>172.770813</v>
      </c>
      <c r="G12">
        <v>36101600</v>
      </c>
      <c r="I12">
        <f t="shared" si="0"/>
        <v>2.9299929999999961</v>
      </c>
    </row>
    <row r="13" spans="1:17" x14ac:dyDescent="0.2">
      <c r="A13" s="1">
        <v>43502</v>
      </c>
      <c r="B13">
        <v>174.64999399999999</v>
      </c>
      <c r="C13">
        <v>175.570007</v>
      </c>
      <c r="D13">
        <v>172.85000600000001</v>
      </c>
      <c r="E13">
        <v>174.240005</v>
      </c>
      <c r="F13">
        <v>172.83033800000001</v>
      </c>
      <c r="G13">
        <v>28239600</v>
      </c>
      <c r="I13">
        <f t="shared" si="0"/>
        <v>6.0012000000000398E-2</v>
      </c>
    </row>
    <row r="14" spans="1:17" x14ac:dyDescent="0.2">
      <c r="A14" s="1">
        <v>43503</v>
      </c>
      <c r="B14">
        <v>172.39999399999999</v>
      </c>
      <c r="C14">
        <v>173.94000199999999</v>
      </c>
      <c r="D14">
        <v>170.33999600000001</v>
      </c>
      <c r="E14">
        <v>170.94000199999999</v>
      </c>
      <c r="F14">
        <v>169.55703700000001</v>
      </c>
      <c r="G14">
        <v>31741700</v>
      </c>
      <c r="I14">
        <f t="shared" si="0"/>
        <v>3.3000030000000038</v>
      </c>
    </row>
    <row r="15" spans="1:17" x14ac:dyDescent="0.2">
      <c r="A15" s="1">
        <v>43504</v>
      </c>
      <c r="B15">
        <v>168.990005</v>
      </c>
      <c r="C15">
        <v>170.66000399999999</v>
      </c>
      <c r="D15">
        <v>168.41999799999999</v>
      </c>
      <c r="E15">
        <v>170.41000399999999</v>
      </c>
      <c r="F15">
        <v>169.756271</v>
      </c>
      <c r="G15">
        <v>23820000</v>
      </c>
      <c r="I15">
        <f t="shared" si="0"/>
        <v>0.52999800000000619</v>
      </c>
    </row>
    <row r="16" spans="1:17" x14ac:dyDescent="0.2">
      <c r="A16" s="1">
        <v>43507</v>
      </c>
      <c r="B16">
        <v>171.050003</v>
      </c>
      <c r="C16">
        <v>171.21000699999999</v>
      </c>
      <c r="D16">
        <v>169.25</v>
      </c>
      <c r="E16">
        <v>169.429993</v>
      </c>
      <c r="F16">
        <v>168.78002900000001</v>
      </c>
      <c r="G16">
        <v>20993400</v>
      </c>
      <c r="H16">
        <f>ABS(E16-E2)</f>
        <v>16.129989999999992</v>
      </c>
      <c r="I16">
        <f t="shared" si="0"/>
        <v>0.98001099999999042</v>
      </c>
      <c r="J16">
        <f>SUM(I3:I16)</f>
        <v>34.350020000000001</v>
      </c>
      <c r="K16">
        <f>H16/J16</f>
        <v>0.46957731028977545</v>
      </c>
      <c r="L16">
        <f>K16*($Q$17-$Q$16)+$Q$16</f>
        <v>0.38391043681475889</v>
      </c>
      <c r="M16">
        <f>AVERAGE(E2:E15)</f>
        <v>163.42071421428568</v>
      </c>
      <c r="P16" t="s">
        <v>11</v>
      </c>
      <c r="Q16">
        <f>2/(2+1)</f>
        <v>0.66666666666666663</v>
      </c>
    </row>
    <row r="17" spans="1:17" x14ac:dyDescent="0.2">
      <c r="A17" s="1">
        <v>43508</v>
      </c>
      <c r="B17">
        <v>170.10000600000001</v>
      </c>
      <c r="C17">
        <v>171</v>
      </c>
      <c r="D17">
        <v>169.699997</v>
      </c>
      <c r="E17">
        <v>170.88999899999999</v>
      </c>
      <c r="F17">
        <v>170.23443599999999</v>
      </c>
      <c r="G17">
        <v>22283500</v>
      </c>
      <c r="H17">
        <f>ABS(E17-E3)</f>
        <v>16.970000999999996</v>
      </c>
      <c r="I17">
        <f t="shared" si="0"/>
        <v>1.4600059999999928</v>
      </c>
      <c r="J17">
        <f t="shared" ref="J17:J80" si="1">SUM(I4:I17)</f>
        <v>35.190031000000005</v>
      </c>
      <c r="K17">
        <f t="shared" ref="K17:K80" si="2">H17/J17</f>
        <v>0.48223887611806859</v>
      </c>
      <c r="L17">
        <f>K17*($Q$17-$Q$16)+$Q$16</f>
        <v>0.37628626814395871</v>
      </c>
      <c r="M17">
        <f>M16+(L17^2)*(E17-M16)</f>
        <v>164.47830037241042</v>
      </c>
      <c r="P17" t="s">
        <v>12</v>
      </c>
      <c r="Q17">
        <f>2/(30+1)</f>
        <v>6.4516129032258063E-2</v>
      </c>
    </row>
    <row r="18" spans="1:17" x14ac:dyDescent="0.2">
      <c r="A18" s="1">
        <v>43509</v>
      </c>
      <c r="B18">
        <v>171.38999899999999</v>
      </c>
      <c r="C18">
        <v>172.479996</v>
      </c>
      <c r="D18">
        <v>169.91999799999999</v>
      </c>
      <c r="E18">
        <v>170.179993</v>
      </c>
      <c r="F18">
        <v>169.52714499999999</v>
      </c>
      <c r="G18">
        <v>22490200</v>
      </c>
      <c r="H18">
        <f>ABS(E18-E4)</f>
        <v>17.479996</v>
      </c>
      <c r="I18">
        <f t="shared" si="0"/>
        <v>0.71000599999999281</v>
      </c>
      <c r="J18">
        <f t="shared" si="1"/>
        <v>34.680036000000001</v>
      </c>
      <c r="K18">
        <f t="shared" si="2"/>
        <v>0.50403627031990395</v>
      </c>
      <c r="L18">
        <f>K18*($Q$17-$Q$16)+$Q$16</f>
        <v>0.3631609555062944</v>
      </c>
      <c r="M18">
        <f t="shared" ref="M18:M81" si="3">M17+(L18^2)*(E18-M17)</f>
        <v>165.2302731198331</v>
      </c>
    </row>
    <row r="19" spans="1:17" x14ac:dyDescent="0.2">
      <c r="A19" s="1">
        <v>43510</v>
      </c>
      <c r="B19">
        <v>169.71000699999999</v>
      </c>
      <c r="C19">
        <v>171.259995</v>
      </c>
      <c r="D19">
        <v>169.38000500000001</v>
      </c>
      <c r="E19">
        <v>170.800003</v>
      </c>
      <c r="F19">
        <v>170.14477500000001</v>
      </c>
      <c r="G19">
        <v>21835700</v>
      </c>
      <c r="H19">
        <f t="shared" ref="H17:H80" si="4">ABS(E19-E5)</f>
        <v>13.040008</v>
      </c>
      <c r="I19">
        <f t="shared" si="0"/>
        <v>0.62001000000000772</v>
      </c>
      <c r="J19">
        <f t="shared" si="1"/>
        <v>30.240048000000002</v>
      </c>
      <c r="K19">
        <f t="shared" si="2"/>
        <v>0.43121651129654293</v>
      </c>
      <c r="L19">
        <f t="shared" ref="L17:L80" si="5">K19*($Q$17-$Q$16)+$Q$16</f>
        <v>0.4070094125526193</v>
      </c>
      <c r="M19">
        <f t="shared" si="3"/>
        <v>166.15293597950205</v>
      </c>
    </row>
    <row r="20" spans="1:17" x14ac:dyDescent="0.2">
      <c r="A20" s="1">
        <v>43511</v>
      </c>
      <c r="B20">
        <v>171.25</v>
      </c>
      <c r="C20">
        <v>171.699997</v>
      </c>
      <c r="D20">
        <v>169.75</v>
      </c>
      <c r="E20">
        <v>170.41999799999999</v>
      </c>
      <c r="F20">
        <v>169.76623499999999</v>
      </c>
      <c r="G20">
        <v>24626800</v>
      </c>
      <c r="H20">
        <f t="shared" si="4"/>
        <v>14.119994999999989</v>
      </c>
      <c r="I20">
        <f t="shared" si="0"/>
        <v>0.38000500000001125</v>
      </c>
      <c r="J20">
        <f t="shared" si="1"/>
        <v>29.160061000000013</v>
      </c>
      <c r="K20">
        <f t="shared" si="2"/>
        <v>0.48422378128769972</v>
      </c>
      <c r="L20">
        <f t="shared" si="5"/>
        <v>0.375091056428912</v>
      </c>
      <c r="M20">
        <f t="shared" si="3"/>
        <v>166.7532830190861</v>
      </c>
    </row>
    <row r="21" spans="1:17" x14ac:dyDescent="0.2">
      <c r="A21" s="1">
        <v>43515</v>
      </c>
      <c r="B21">
        <v>169.71000699999999</v>
      </c>
      <c r="C21">
        <v>171.44000199999999</v>
      </c>
      <c r="D21">
        <v>169.490005</v>
      </c>
      <c r="E21">
        <v>170.929993</v>
      </c>
      <c r="F21">
        <v>170.274261</v>
      </c>
      <c r="G21">
        <v>18972800</v>
      </c>
      <c r="H21">
        <f t="shared" si="4"/>
        <v>16.25</v>
      </c>
      <c r="I21">
        <f t="shared" si="0"/>
        <v>0.50999500000000353</v>
      </c>
      <c r="J21">
        <f t="shared" si="1"/>
        <v>28.050046000000009</v>
      </c>
      <c r="K21">
        <f t="shared" si="2"/>
        <v>0.57932168809990525</v>
      </c>
      <c r="L21">
        <f t="shared" si="5"/>
        <v>0.31782780071403555</v>
      </c>
      <c r="M21">
        <f t="shared" si="3"/>
        <v>167.17519133500733</v>
      </c>
    </row>
    <row r="22" spans="1:17" x14ac:dyDescent="0.2">
      <c r="A22" s="1">
        <v>43516</v>
      </c>
      <c r="B22">
        <v>171.19000199999999</v>
      </c>
      <c r="C22">
        <v>173.320007</v>
      </c>
      <c r="D22">
        <v>170.990005</v>
      </c>
      <c r="E22">
        <v>172.029999</v>
      </c>
      <c r="F22">
        <v>171.37005600000001</v>
      </c>
      <c r="G22">
        <v>26114400</v>
      </c>
      <c r="H22">
        <f t="shared" si="4"/>
        <v>6.7799990000000037</v>
      </c>
      <c r="I22">
        <f t="shared" si="0"/>
        <v>1.1000060000000076</v>
      </c>
      <c r="J22">
        <f t="shared" si="1"/>
        <v>18.580045000000013</v>
      </c>
      <c r="K22">
        <f t="shared" si="2"/>
        <v>0.36490756615497966</v>
      </c>
      <c r="L22">
        <f t="shared" si="5"/>
        <v>0.44693737951958212</v>
      </c>
      <c r="M22">
        <f t="shared" si="3"/>
        <v>168.14495383349197</v>
      </c>
    </row>
    <row r="23" spans="1:17" x14ac:dyDescent="0.2">
      <c r="A23" s="1">
        <v>43517</v>
      </c>
      <c r="B23">
        <v>171.800003</v>
      </c>
      <c r="C23">
        <v>172.36999499999999</v>
      </c>
      <c r="D23">
        <v>170.300003</v>
      </c>
      <c r="E23">
        <v>171.05999800000001</v>
      </c>
      <c r="F23">
        <v>170.40377799999999</v>
      </c>
      <c r="G23">
        <v>17249700</v>
      </c>
      <c r="H23">
        <f t="shared" si="4"/>
        <v>4.6199960000000146</v>
      </c>
      <c r="I23">
        <f t="shared" si="0"/>
        <v>0.97000099999999634</v>
      </c>
      <c r="J23">
        <f t="shared" si="1"/>
        <v>18.360044000000016</v>
      </c>
      <c r="K23">
        <f t="shared" si="2"/>
        <v>0.2516331660207356</v>
      </c>
      <c r="L23">
        <f t="shared" si="5"/>
        <v>0.51514562046063228</v>
      </c>
      <c r="M23">
        <f t="shared" si="3"/>
        <v>168.91853370914501</v>
      </c>
    </row>
    <row r="24" spans="1:17" x14ac:dyDescent="0.2">
      <c r="A24" s="1">
        <v>43518</v>
      </c>
      <c r="B24">
        <v>171.58000200000001</v>
      </c>
      <c r="C24">
        <v>173</v>
      </c>
      <c r="D24">
        <v>171.38000500000001</v>
      </c>
      <c r="E24">
        <v>172.970001</v>
      </c>
      <c r="F24">
        <v>172.30645799999999</v>
      </c>
      <c r="G24">
        <v>18913200</v>
      </c>
      <c r="H24">
        <f t="shared" si="4"/>
        <v>6.4499969999999962</v>
      </c>
      <c r="I24">
        <f t="shared" si="0"/>
        <v>1.910002999999989</v>
      </c>
      <c r="J24">
        <f t="shared" si="1"/>
        <v>20.190044999999998</v>
      </c>
      <c r="K24">
        <f t="shared" si="2"/>
        <v>0.31946422110500483</v>
      </c>
      <c r="L24">
        <f t="shared" si="5"/>
        <v>0.47430111417333043</v>
      </c>
      <c r="M24">
        <f t="shared" si="3"/>
        <v>169.82995805813505</v>
      </c>
    </row>
    <row r="25" spans="1:17" x14ac:dyDescent="0.2">
      <c r="A25" s="1">
        <v>43521</v>
      </c>
      <c r="B25">
        <v>174.16000399999999</v>
      </c>
      <c r="C25">
        <v>175.86999499999999</v>
      </c>
      <c r="D25">
        <v>173.949997</v>
      </c>
      <c r="E25">
        <v>174.229996</v>
      </c>
      <c r="F25">
        <v>173.56161499999999</v>
      </c>
      <c r="G25">
        <v>21873400</v>
      </c>
      <c r="H25">
        <f t="shared" si="4"/>
        <v>2.9799959999999999</v>
      </c>
      <c r="I25">
        <f t="shared" si="0"/>
        <v>1.2599950000000035</v>
      </c>
      <c r="J25">
        <f t="shared" si="1"/>
        <v>16.720044000000001</v>
      </c>
      <c r="K25">
        <f t="shared" si="2"/>
        <v>0.17822895681374998</v>
      </c>
      <c r="L25">
        <f t="shared" si="5"/>
        <v>0.55934600449924732</v>
      </c>
      <c r="M25">
        <f t="shared" si="3"/>
        <v>171.20658892102546</v>
      </c>
    </row>
    <row r="26" spans="1:17" x14ac:dyDescent="0.2">
      <c r="A26" s="1">
        <v>43522</v>
      </c>
      <c r="B26">
        <v>173.71000699999999</v>
      </c>
      <c r="C26">
        <v>175.300003</v>
      </c>
      <c r="D26">
        <v>173.16999799999999</v>
      </c>
      <c r="E26">
        <v>174.33000200000001</v>
      </c>
      <c r="F26">
        <v>173.66123999999999</v>
      </c>
      <c r="G26">
        <v>17070200</v>
      </c>
      <c r="H26">
        <f t="shared" si="4"/>
        <v>0.15000900000001138</v>
      </c>
      <c r="I26">
        <f t="shared" si="0"/>
        <v>0.10000600000000759</v>
      </c>
      <c r="J26">
        <f t="shared" si="1"/>
        <v>13.890057000000013</v>
      </c>
      <c r="K26">
        <f t="shared" si="2"/>
        <v>1.0799739698693191E-2</v>
      </c>
      <c r="L26">
        <f t="shared" si="5"/>
        <v>0.66016359760078691</v>
      </c>
      <c r="M26">
        <f t="shared" si="3"/>
        <v>172.56782223923184</v>
      </c>
    </row>
    <row r="27" spans="1:17" x14ac:dyDescent="0.2">
      <c r="A27" s="1">
        <v>43523</v>
      </c>
      <c r="B27">
        <v>173.21000699999999</v>
      </c>
      <c r="C27">
        <v>175</v>
      </c>
      <c r="D27">
        <v>172.729996</v>
      </c>
      <c r="E27">
        <v>174.86999499999999</v>
      </c>
      <c r="F27">
        <v>174.19915800000001</v>
      </c>
      <c r="G27">
        <v>27835400</v>
      </c>
      <c r="H27">
        <f t="shared" si="4"/>
        <v>0.62998999999999228</v>
      </c>
      <c r="I27">
        <f t="shared" si="0"/>
        <v>0.53999299999998129</v>
      </c>
      <c r="J27">
        <f t="shared" si="1"/>
        <v>14.370037999999994</v>
      </c>
      <c r="K27">
        <f t="shared" si="2"/>
        <v>4.3840524290888624E-2</v>
      </c>
      <c r="L27">
        <f t="shared" si="5"/>
        <v>0.64026807139473374</v>
      </c>
      <c r="M27">
        <f t="shared" si="3"/>
        <v>173.51158231521035</v>
      </c>
    </row>
    <row r="28" spans="1:17" x14ac:dyDescent="0.2">
      <c r="A28" s="1">
        <v>43524</v>
      </c>
      <c r="B28">
        <v>174.320007</v>
      </c>
      <c r="C28">
        <v>174.91000399999999</v>
      </c>
      <c r="D28">
        <v>172.91999799999999</v>
      </c>
      <c r="E28">
        <v>173.14999399999999</v>
      </c>
      <c r="F28">
        <v>172.485748</v>
      </c>
      <c r="G28">
        <v>28215400</v>
      </c>
      <c r="H28">
        <f t="shared" si="4"/>
        <v>2.2099919999999997</v>
      </c>
      <c r="I28">
        <f t="shared" si="0"/>
        <v>1.7200009999999963</v>
      </c>
      <c r="J28">
        <f t="shared" si="1"/>
        <v>12.790035999999986</v>
      </c>
      <c r="K28">
        <f t="shared" si="2"/>
        <v>0.1727901313178479</v>
      </c>
      <c r="L28">
        <f t="shared" si="5"/>
        <v>0.56262099619570449</v>
      </c>
      <c r="M28">
        <f t="shared" si="3"/>
        <v>173.39712428739526</v>
      </c>
    </row>
    <row r="29" spans="1:17" x14ac:dyDescent="0.2">
      <c r="A29" s="1">
        <v>43525</v>
      </c>
      <c r="B29">
        <v>174.279999</v>
      </c>
      <c r="C29">
        <v>175.14999399999999</v>
      </c>
      <c r="D29">
        <v>172.88999899999999</v>
      </c>
      <c r="E29">
        <v>174.970001</v>
      </c>
      <c r="F29">
        <v>174.29878199999999</v>
      </c>
      <c r="G29">
        <v>25886200</v>
      </c>
      <c r="H29">
        <f t="shared" si="4"/>
        <v>4.5599970000000098</v>
      </c>
      <c r="I29">
        <f>ABS(E29-E28)</f>
        <v>1.8200070000000039</v>
      </c>
      <c r="J29">
        <f t="shared" si="1"/>
        <v>14.080044999999984</v>
      </c>
      <c r="K29">
        <f t="shared" si="2"/>
        <v>0.32386238822390234</v>
      </c>
      <c r="L29">
        <f t="shared" si="5"/>
        <v>0.47165275547808028</v>
      </c>
      <c r="M29">
        <f t="shared" si="3"/>
        <v>173.74702065544764</v>
      </c>
    </row>
    <row r="30" spans="1:17" x14ac:dyDescent="0.2">
      <c r="A30" s="1">
        <v>43528</v>
      </c>
      <c r="B30">
        <v>175.69000199999999</v>
      </c>
      <c r="C30">
        <v>177.75</v>
      </c>
      <c r="D30">
        <v>173.970001</v>
      </c>
      <c r="E30">
        <v>175.85000600000001</v>
      </c>
      <c r="F30">
        <v>175.17541499999999</v>
      </c>
      <c r="G30">
        <v>27436200</v>
      </c>
      <c r="H30">
        <f t="shared" si="4"/>
        <v>6.4200130000000115</v>
      </c>
      <c r="I30">
        <f t="shared" si="0"/>
        <v>0.88000500000001125</v>
      </c>
      <c r="J30">
        <f t="shared" si="1"/>
        <v>13.980039000000005</v>
      </c>
      <c r="K30">
        <f t="shared" si="2"/>
        <v>0.45922711660532628</v>
      </c>
      <c r="L30">
        <f t="shared" si="5"/>
        <v>0.39014281150647018</v>
      </c>
      <c r="M30">
        <f t="shared" si="3"/>
        <v>174.06711902703873</v>
      </c>
    </row>
    <row r="31" spans="1:17" x14ac:dyDescent="0.2">
      <c r="A31" s="1">
        <v>43529</v>
      </c>
      <c r="B31">
        <v>175.94000199999999</v>
      </c>
      <c r="C31">
        <v>176</v>
      </c>
      <c r="D31">
        <v>174.53999300000001</v>
      </c>
      <c r="E31">
        <v>175.529999</v>
      </c>
      <c r="F31">
        <v>174.856628</v>
      </c>
      <c r="G31">
        <v>19737400</v>
      </c>
      <c r="H31">
        <f t="shared" si="4"/>
        <v>4.6400000000000148</v>
      </c>
      <c r="I31">
        <f t="shared" si="0"/>
        <v>0.32000700000000393</v>
      </c>
      <c r="J31">
        <f t="shared" si="1"/>
        <v>12.840040000000016</v>
      </c>
      <c r="K31">
        <f t="shared" si="2"/>
        <v>0.36136959074893915</v>
      </c>
      <c r="L31">
        <f t="shared" si="5"/>
        <v>0.44906777331246672</v>
      </c>
      <c r="M31">
        <f t="shared" si="3"/>
        <v>174.36212613069793</v>
      </c>
    </row>
    <row r="32" spans="1:17" x14ac:dyDescent="0.2">
      <c r="A32" s="1">
        <v>43530</v>
      </c>
      <c r="B32">
        <v>174.66999799999999</v>
      </c>
      <c r="C32">
        <v>175.490005</v>
      </c>
      <c r="D32">
        <v>173.94000199999999</v>
      </c>
      <c r="E32">
        <v>174.520004</v>
      </c>
      <c r="F32">
        <v>173.85051000000001</v>
      </c>
      <c r="G32">
        <v>20810400</v>
      </c>
      <c r="H32">
        <f t="shared" si="4"/>
        <v>4.3400110000000041</v>
      </c>
      <c r="I32">
        <f t="shared" si="0"/>
        <v>1.0099950000000035</v>
      </c>
      <c r="J32">
        <f t="shared" si="1"/>
        <v>13.140029000000027</v>
      </c>
      <c r="K32">
        <f t="shared" si="2"/>
        <v>0.33028930149240882</v>
      </c>
      <c r="L32">
        <f t="shared" si="5"/>
        <v>0.46778278619811942</v>
      </c>
      <c r="M32">
        <f t="shared" si="3"/>
        <v>174.39667308210883</v>
      </c>
    </row>
    <row r="33" spans="1:13" x14ac:dyDescent="0.2">
      <c r="A33" s="1">
        <v>43531</v>
      </c>
      <c r="B33">
        <v>173.86999499999999</v>
      </c>
      <c r="C33">
        <v>174.44000199999999</v>
      </c>
      <c r="D33">
        <v>172.020004</v>
      </c>
      <c r="E33">
        <v>172.5</v>
      </c>
      <c r="F33">
        <v>171.838257</v>
      </c>
      <c r="G33">
        <v>24796400</v>
      </c>
      <c r="H33">
        <f t="shared" si="4"/>
        <v>1.6999969999999962</v>
      </c>
      <c r="I33">
        <f t="shared" si="0"/>
        <v>2.0200040000000001</v>
      </c>
      <c r="J33">
        <f t="shared" si="1"/>
        <v>14.540023000000019</v>
      </c>
      <c r="K33">
        <f t="shared" si="2"/>
        <v>0.11691845329268007</v>
      </c>
      <c r="L33">
        <f t="shared" si="5"/>
        <v>0.59626415715709591</v>
      </c>
      <c r="M33">
        <f t="shared" si="3"/>
        <v>173.72234710866149</v>
      </c>
    </row>
    <row r="34" spans="1:13" x14ac:dyDescent="0.2">
      <c r="A34" s="1">
        <v>43532</v>
      </c>
      <c r="B34">
        <v>170.320007</v>
      </c>
      <c r="C34">
        <v>173.070007</v>
      </c>
      <c r="D34">
        <v>169.5</v>
      </c>
      <c r="E34">
        <v>172.91000399999999</v>
      </c>
      <c r="F34">
        <v>172.246689</v>
      </c>
      <c r="G34">
        <v>23999400</v>
      </c>
      <c r="H34">
        <f t="shared" si="4"/>
        <v>2.4900059999999939</v>
      </c>
      <c r="I34">
        <f t="shared" si="0"/>
        <v>0.41000399999998649</v>
      </c>
      <c r="J34">
        <f t="shared" si="1"/>
        <v>14.570021999999994</v>
      </c>
      <c r="K34">
        <f t="shared" si="2"/>
        <v>0.17089926151106669</v>
      </c>
      <c r="L34">
        <f t="shared" si="5"/>
        <v>0.56375958446645447</v>
      </c>
      <c r="M34">
        <f t="shared" si="3"/>
        <v>173.46416426650489</v>
      </c>
    </row>
    <row r="35" spans="1:13" x14ac:dyDescent="0.2">
      <c r="A35" s="1">
        <v>43535</v>
      </c>
      <c r="B35">
        <v>175.490005</v>
      </c>
      <c r="C35">
        <v>179.11999499999999</v>
      </c>
      <c r="D35">
        <v>175.35000600000001</v>
      </c>
      <c r="E35">
        <v>178.89999399999999</v>
      </c>
      <c r="F35">
        <v>178.21369899999999</v>
      </c>
      <c r="G35">
        <v>32011000</v>
      </c>
      <c r="H35">
        <f t="shared" si="4"/>
        <v>7.9700009999999963</v>
      </c>
      <c r="I35">
        <f t="shared" si="0"/>
        <v>5.9899900000000059</v>
      </c>
      <c r="J35">
        <f t="shared" si="1"/>
        <v>20.050016999999997</v>
      </c>
      <c r="K35">
        <f t="shared" si="2"/>
        <v>0.39750594725181515</v>
      </c>
      <c r="L35">
        <f t="shared" si="5"/>
        <v>0.42730824681611135</v>
      </c>
      <c r="M35">
        <f t="shared" si="3"/>
        <v>174.45670512541054</v>
      </c>
    </row>
    <row r="36" spans="1:13" x14ac:dyDescent="0.2">
      <c r="A36" s="1">
        <v>43536</v>
      </c>
      <c r="B36">
        <v>180</v>
      </c>
      <c r="C36">
        <v>182.66999799999999</v>
      </c>
      <c r="D36">
        <v>179.36999499999999</v>
      </c>
      <c r="E36">
        <v>180.91000399999999</v>
      </c>
      <c r="F36">
        <v>180.21598800000001</v>
      </c>
      <c r="G36">
        <v>32467600</v>
      </c>
      <c r="H36">
        <f t="shared" si="4"/>
        <v>8.8800049999999828</v>
      </c>
      <c r="I36">
        <f t="shared" si="0"/>
        <v>2.0100099999999941</v>
      </c>
      <c r="J36">
        <f t="shared" si="1"/>
        <v>20.960020999999983</v>
      </c>
      <c r="K36">
        <f t="shared" si="2"/>
        <v>0.42366393621456722</v>
      </c>
      <c r="L36">
        <f t="shared" si="5"/>
        <v>0.41155719969875521</v>
      </c>
      <c r="M36">
        <f t="shared" si="3"/>
        <v>175.54976055619775</v>
      </c>
    </row>
    <row r="37" spans="1:13" x14ac:dyDescent="0.2">
      <c r="A37" s="1">
        <v>43537</v>
      </c>
      <c r="B37">
        <v>182.25</v>
      </c>
      <c r="C37">
        <v>183.300003</v>
      </c>
      <c r="D37">
        <v>180.91999799999999</v>
      </c>
      <c r="E37">
        <v>181.71000699999999</v>
      </c>
      <c r="F37">
        <v>181.012924</v>
      </c>
      <c r="G37">
        <v>31032500</v>
      </c>
      <c r="H37">
        <f t="shared" si="4"/>
        <v>10.650008999999983</v>
      </c>
      <c r="I37">
        <f t="shared" si="0"/>
        <v>0.80000300000000379</v>
      </c>
      <c r="J37">
        <f t="shared" si="1"/>
        <v>20.790022999999991</v>
      </c>
      <c r="K37">
        <f t="shared" si="2"/>
        <v>0.51226537844618969</v>
      </c>
      <c r="L37">
        <f t="shared" si="5"/>
        <v>0.35820579362379978</v>
      </c>
      <c r="M37">
        <f t="shared" si="3"/>
        <v>176.34019034375237</v>
      </c>
    </row>
    <row r="38" spans="1:13" x14ac:dyDescent="0.2">
      <c r="A38" s="1">
        <v>43538</v>
      </c>
      <c r="B38">
        <v>183.89999399999999</v>
      </c>
      <c r="C38">
        <v>184.10000600000001</v>
      </c>
      <c r="D38">
        <v>182.55999800000001</v>
      </c>
      <c r="E38">
        <v>183.729996</v>
      </c>
      <c r="F38">
        <v>183.02516199999999</v>
      </c>
      <c r="G38">
        <v>23579500</v>
      </c>
      <c r="H38">
        <f t="shared" si="4"/>
        <v>10.759995000000004</v>
      </c>
      <c r="I38">
        <f t="shared" si="0"/>
        <v>2.0199890000000096</v>
      </c>
      <c r="J38">
        <f t="shared" si="1"/>
        <v>20.900009000000011</v>
      </c>
      <c r="K38">
        <f t="shared" si="2"/>
        <v>0.5148320749526949</v>
      </c>
      <c r="L38">
        <f t="shared" si="5"/>
        <v>0.35666025594246331</v>
      </c>
      <c r="M38">
        <f t="shared" si="3"/>
        <v>177.2802219390249</v>
      </c>
    </row>
    <row r="39" spans="1:13" x14ac:dyDescent="0.2">
      <c r="A39" s="1">
        <v>43539</v>
      </c>
      <c r="B39">
        <v>184.85000600000001</v>
      </c>
      <c r="C39">
        <v>187.33000200000001</v>
      </c>
      <c r="D39">
        <v>183.740005</v>
      </c>
      <c r="E39">
        <v>186.11999499999999</v>
      </c>
      <c r="F39">
        <v>185.40600599999999</v>
      </c>
      <c r="G39">
        <v>39042900</v>
      </c>
      <c r="H39">
        <f t="shared" si="4"/>
        <v>11.889998999999989</v>
      </c>
      <c r="I39">
        <f t="shared" si="0"/>
        <v>2.3899989999999889</v>
      </c>
      <c r="J39">
        <f t="shared" si="1"/>
        <v>22.030012999999997</v>
      </c>
      <c r="K39">
        <f t="shared" si="2"/>
        <v>0.53971820170963991</v>
      </c>
      <c r="L39">
        <f t="shared" si="5"/>
        <v>0.34167506133613079</v>
      </c>
      <c r="M39">
        <f t="shared" si="3"/>
        <v>178.31219337798905</v>
      </c>
    </row>
    <row r="40" spans="1:13" x14ac:dyDescent="0.2">
      <c r="A40" s="1">
        <v>43542</v>
      </c>
      <c r="B40">
        <v>185.800003</v>
      </c>
      <c r="C40">
        <v>188.38999899999999</v>
      </c>
      <c r="D40">
        <v>185.78999300000001</v>
      </c>
      <c r="E40">
        <v>188.020004</v>
      </c>
      <c r="F40">
        <v>187.298721</v>
      </c>
      <c r="G40">
        <v>26219800</v>
      </c>
      <c r="H40">
        <f t="shared" si="4"/>
        <v>13.690001999999993</v>
      </c>
      <c r="I40">
        <f t="shared" si="0"/>
        <v>1.9000090000000114</v>
      </c>
      <c r="J40">
        <f t="shared" si="1"/>
        <v>23.830016000000001</v>
      </c>
      <c r="K40">
        <f t="shared" si="2"/>
        <v>0.57448564029499571</v>
      </c>
      <c r="L40">
        <f t="shared" si="5"/>
        <v>0.32073982949978752</v>
      </c>
      <c r="M40">
        <f t="shared" si="3"/>
        <v>179.31087505902366</v>
      </c>
    </row>
    <row r="41" spans="1:13" x14ac:dyDescent="0.2">
      <c r="A41" s="1">
        <v>43543</v>
      </c>
      <c r="B41">
        <v>188.35000600000001</v>
      </c>
      <c r="C41">
        <v>188.990005</v>
      </c>
      <c r="D41">
        <v>185.91999799999999</v>
      </c>
      <c r="E41">
        <v>186.529999</v>
      </c>
      <c r="F41">
        <v>185.81442300000001</v>
      </c>
      <c r="G41">
        <v>31646400</v>
      </c>
      <c r="H41">
        <f t="shared" si="4"/>
        <v>11.660004000000015</v>
      </c>
      <c r="I41">
        <f t="shared" si="0"/>
        <v>1.4900049999999965</v>
      </c>
      <c r="J41">
        <f t="shared" si="1"/>
        <v>24.780028000000016</v>
      </c>
      <c r="K41">
        <f t="shared" si="2"/>
        <v>0.47054038841279788</v>
      </c>
      <c r="L41">
        <f t="shared" si="5"/>
        <v>0.38333051880519697</v>
      </c>
      <c r="M41">
        <f t="shared" si="3"/>
        <v>180.37166963850217</v>
      </c>
    </row>
    <row r="42" spans="1:13" x14ac:dyDescent="0.2">
      <c r="A42" s="1">
        <v>43544</v>
      </c>
      <c r="B42">
        <v>186.229996</v>
      </c>
      <c r="C42">
        <v>189.490005</v>
      </c>
      <c r="D42">
        <v>184.729996</v>
      </c>
      <c r="E42">
        <v>188.16000399999999</v>
      </c>
      <c r="F42">
        <v>187.438187</v>
      </c>
      <c r="G42">
        <v>31035200</v>
      </c>
      <c r="H42">
        <f t="shared" si="4"/>
        <v>15.010009999999994</v>
      </c>
      <c r="I42">
        <f t="shared" si="0"/>
        <v>1.6300049999999828</v>
      </c>
      <c r="J42">
        <f t="shared" si="1"/>
        <v>24.690032000000002</v>
      </c>
      <c r="K42">
        <f t="shared" si="2"/>
        <v>0.6079380537052359</v>
      </c>
      <c r="L42">
        <f t="shared" si="5"/>
        <v>0.30059644077964293</v>
      </c>
      <c r="M42">
        <f t="shared" si="3"/>
        <v>181.07540966980275</v>
      </c>
    </row>
    <row r="43" spans="1:13" x14ac:dyDescent="0.2">
      <c r="A43" s="1">
        <v>43545</v>
      </c>
      <c r="B43">
        <v>190.020004</v>
      </c>
      <c r="C43">
        <v>196.33000200000001</v>
      </c>
      <c r="D43">
        <v>189.80999800000001</v>
      </c>
      <c r="E43">
        <v>195.08999600000001</v>
      </c>
      <c r="F43">
        <v>194.34158300000001</v>
      </c>
      <c r="G43">
        <v>51034200</v>
      </c>
      <c r="H43">
        <f t="shared" si="4"/>
        <v>20.119995000000017</v>
      </c>
      <c r="I43">
        <f t="shared" si="0"/>
        <v>6.929992000000027</v>
      </c>
      <c r="J43">
        <f t="shared" si="1"/>
        <v>29.800017000000025</v>
      </c>
      <c r="K43">
        <f t="shared" si="2"/>
        <v>0.67516723228714937</v>
      </c>
      <c r="L43">
        <f t="shared" si="5"/>
        <v>0.26011435475182404</v>
      </c>
      <c r="M43">
        <f t="shared" si="3"/>
        <v>182.02362925895466</v>
      </c>
    </row>
    <row r="44" spans="1:13" x14ac:dyDescent="0.2">
      <c r="A44" s="1">
        <v>43546</v>
      </c>
      <c r="B44">
        <v>195.33999600000001</v>
      </c>
      <c r="C44">
        <v>197.69000199999999</v>
      </c>
      <c r="D44">
        <v>190.779999</v>
      </c>
      <c r="E44">
        <v>191.050003</v>
      </c>
      <c r="F44">
        <v>190.317093</v>
      </c>
      <c r="G44">
        <v>42407700</v>
      </c>
      <c r="H44">
        <f t="shared" si="4"/>
        <v>15.199996999999996</v>
      </c>
      <c r="I44">
        <f t="shared" si="0"/>
        <v>4.0399930000000097</v>
      </c>
      <c r="J44">
        <f t="shared" si="1"/>
        <v>32.960005000000024</v>
      </c>
      <c r="K44">
        <f t="shared" si="2"/>
        <v>0.46116488756600571</v>
      </c>
      <c r="L44">
        <f t="shared" si="5"/>
        <v>0.38897598168068476</v>
      </c>
      <c r="M44">
        <f t="shared" si="3"/>
        <v>183.38934049593229</v>
      </c>
    </row>
    <row r="45" spans="1:13" x14ac:dyDescent="0.2">
      <c r="A45" s="1">
        <v>43549</v>
      </c>
      <c r="B45">
        <v>191.509995</v>
      </c>
      <c r="C45">
        <v>191.979996</v>
      </c>
      <c r="D45">
        <v>186.60000600000001</v>
      </c>
      <c r="E45">
        <v>188.740005</v>
      </c>
      <c r="F45">
        <v>188.015961</v>
      </c>
      <c r="G45">
        <v>43845300</v>
      </c>
      <c r="H45">
        <f t="shared" si="4"/>
        <v>13.210005999999993</v>
      </c>
      <c r="I45">
        <f t="shared" si="0"/>
        <v>2.3099980000000073</v>
      </c>
      <c r="J45">
        <f t="shared" si="1"/>
        <v>34.949996000000027</v>
      </c>
      <c r="K45">
        <f t="shared" si="2"/>
        <v>0.37796874139842485</v>
      </c>
      <c r="L45">
        <f t="shared" si="5"/>
        <v>0.4390725858246044</v>
      </c>
      <c r="M45">
        <f t="shared" si="3"/>
        <v>184.42086693775477</v>
      </c>
    </row>
    <row r="46" spans="1:13" x14ac:dyDescent="0.2">
      <c r="A46" s="1">
        <v>43550</v>
      </c>
      <c r="B46">
        <v>191.66000399999999</v>
      </c>
      <c r="C46">
        <v>192.88000500000001</v>
      </c>
      <c r="D46">
        <v>184.58000200000001</v>
      </c>
      <c r="E46">
        <v>186.78999300000001</v>
      </c>
      <c r="F46">
        <v>186.07342499999999</v>
      </c>
      <c r="G46">
        <v>49800500</v>
      </c>
      <c r="H46">
        <f t="shared" si="4"/>
        <v>12.26998900000001</v>
      </c>
      <c r="I46">
        <f t="shared" si="0"/>
        <v>1.9500119999999868</v>
      </c>
      <c r="J46">
        <f t="shared" si="1"/>
        <v>35.89001300000001</v>
      </c>
      <c r="K46">
        <f t="shared" si="2"/>
        <v>0.34187753010844568</v>
      </c>
      <c r="L46">
        <f t="shared" si="5"/>
        <v>0.46080492810674234</v>
      </c>
      <c r="M46">
        <f t="shared" si="3"/>
        <v>184.92392996556802</v>
      </c>
    </row>
    <row r="47" spans="1:13" x14ac:dyDescent="0.2">
      <c r="A47" s="1">
        <v>43551</v>
      </c>
      <c r="B47">
        <v>188.75</v>
      </c>
      <c r="C47">
        <v>189.759995</v>
      </c>
      <c r="D47">
        <v>186.550003</v>
      </c>
      <c r="E47">
        <v>188.470001</v>
      </c>
      <c r="F47">
        <v>187.746994</v>
      </c>
      <c r="G47">
        <v>29848400</v>
      </c>
      <c r="H47">
        <f t="shared" si="4"/>
        <v>15.970000999999996</v>
      </c>
      <c r="I47">
        <f t="shared" si="0"/>
        <v>1.6800079999999866</v>
      </c>
      <c r="J47">
        <f t="shared" si="1"/>
        <v>35.550016999999997</v>
      </c>
      <c r="K47">
        <f t="shared" si="2"/>
        <v>0.44922625494103136</v>
      </c>
      <c r="L47">
        <f t="shared" si="5"/>
        <v>0.39616483573443273</v>
      </c>
      <c r="M47">
        <f t="shared" si="3"/>
        <v>185.48047367647803</v>
      </c>
    </row>
    <row r="48" spans="1:13" x14ac:dyDescent="0.2">
      <c r="A48" s="1">
        <v>43552</v>
      </c>
      <c r="B48">
        <v>188.949997</v>
      </c>
      <c r="C48">
        <v>189.55999800000001</v>
      </c>
      <c r="D48">
        <v>187.529999</v>
      </c>
      <c r="E48">
        <v>188.720001</v>
      </c>
      <c r="F48">
        <v>187.99603300000001</v>
      </c>
      <c r="G48">
        <v>20780400</v>
      </c>
      <c r="H48">
        <f t="shared" si="4"/>
        <v>15.80999700000001</v>
      </c>
      <c r="I48">
        <f t="shared" si="0"/>
        <v>0.25</v>
      </c>
      <c r="J48">
        <f t="shared" si="1"/>
        <v>35.39001300000001</v>
      </c>
      <c r="K48">
        <f t="shared" si="2"/>
        <v>0.4467361173334411</v>
      </c>
      <c r="L48">
        <f t="shared" si="5"/>
        <v>0.39766427343362687</v>
      </c>
      <c r="M48">
        <f t="shared" si="3"/>
        <v>185.99276240184142</v>
      </c>
    </row>
    <row r="49" spans="1:13" x14ac:dyDescent="0.2">
      <c r="A49" s="1">
        <v>43553</v>
      </c>
      <c r="B49">
        <v>189.83000200000001</v>
      </c>
      <c r="C49">
        <v>190.08000200000001</v>
      </c>
      <c r="D49">
        <v>188.53999300000001</v>
      </c>
      <c r="E49">
        <v>189.949997</v>
      </c>
      <c r="F49">
        <v>189.22131300000001</v>
      </c>
      <c r="G49">
        <v>23564000</v>
      </c>
      <c r="H49">
        <f t="shared" si="4"/>
        <v>11.050003000000004</v>
      </c>
      <c r="I49">
        <f t="shared" si="0"/>
        <v>1.2299959999999999</v>
      </c>
      <c r="J49">
        <f t="shared" si="1"/>
        <v>30.630019000000004</v>
      </c>
      <c r="K49">
        <f t="shared" si="2"/>
        <v>0.36075730152175234</v>
      </c>
      <c r="L49">
        <f t="shared" si="5"/>
        <v>0.44943646359980505</v>
      </c>
      <c r="M49">
        <f t="shared" si="3"/>
        <v>186.79209662351431</v>
      </c>
    </row>
    <row r="50" spans="1:13" x14ac:dyDescent="0.2">
      <c r="A50" s="1">
        <v>43556</v>
      </c>
      <c r="B50">
        <v>191.63999899999999</v>
      </c>
      <c r="C50">
        <v>191.679993</v>
      </c>
      <c r="D50">
        <v>188.38000500000001</v>
      </c>
      <c r="E50">
        <v>191.240005</v>
      </c>
      <c r="F50">
        <v>190.50636299999999</v>
      </c>
      <c r="G50">
        <v>27862000</v>
      </c>
      <c r="H50">
        <f t="shared" si="4"/>
        <v>10.33000100000001</v>
      </c>
      <c r="I50">
        <f t="shared" si="0"/>
        <v>1.2900080000000003</v>
      </c>
      <c r="J50">
        <f t="shared" si="1"/>
        <v>29.910017000000011</v>
      </c>
      <c r="K50">
        <f t="shared" si="2"/>
        <v>0.34536927879379026</v>
      </c>
      <c r="L50">
        <f t="shared" si="5"/>
        <v>0.45870236975857792</v>
      </c>
      <c r="M50">
        <f t="shared" si="3"/>
        <v>187.72797152437684</v>
      </c>
    </row>
    <row r="51" spans="1:13" x14ac:dyDescent="0.2">
      <c r="A51" s="1">
        <v>43557</v>
      </c>
      <c r="B51">
        <v>191.08999600000001</v>
      </c>
      <c r="C51">
        <v>194.46000699999999</v>
      </c>
      <c r="D51">
        <v>191.050003</v>
      </c>
      <c r="E51">
        <v>194.020004</v>
      </c>
      <c r="F51">
        <v>193.27569600000001</v>
      </c>
      <c r="G51">
        <v>22765700</v>
      </c>
      <c r="H51">
        <f t="shared" si="4"/>
        <v>12.30999700000001</v>
      </c>
      <c r="I51">
        <f t="shared" si="0"/>
        <v>2.7799990000000037</v>
      </c>
      <c r="J51">
        <f t="shared" si="1"/>
        <v>31.89001300000001</v>
      </c>
      <c r="K51">
        <f t="shared" si="2"/>
        <v>0.38601417315195219</v>
      </c>
      <c r="L51">
        <f t="shared" si="5"/>
        <v>0.43422802476871697</v>
      </c>
      <c r="M51">
        <f t="shared" si="3"/>
        <v>188.91435927418041</v>
      </c>
    </row>
    <row r="52" spans="1:13" x14ac:dyDescent="0.2">
      <c r="A52" s="1">
        <v>43558</v>
      </c>
      <c r="B52">
        <v>193.25</v>
      </c>
      <c r="C52">
        <v>196.5</v>
      </c>
      <c r="D52">
        <v>193.14999399999999</v>
      </c>
      <c r="E52">
        <v>195.35000600000001</v>
      </c>
      <c r="F52">
        <v>194.60060100000001</v>
      </c>
      <c r="G52">
        <v>23271800</v>
      </c>
      <c r="H52">
        <f t="shared" si="4"/>
        <v>11.620010000000008</v>
      </c>
      <c r="I52">
        <f>ABS(E52-E51)</f>
        <v>1.3300020000000075</v>
      </c>
      <c r="J52">
        <f t="shared" si="1"/>
        <v>31.200026000000008</v>
      </c>
      <c r="K52">
        <f t="shared" si="2"/>
        <v>0.3724359075854618</v>
      </c>
      <c r="L52">
        <f t="shared" si="5"/>
        <v>0.44240418467972192</v>
      </c>
      <c r="M52">
        <f t="shared" si="3"/>
        <v>190.17395346427713</v>
      </c>
    </row>
    <row r="53" spans="1:13" x14ac:dyDescent="0.2">
      <c r="A53" s="1">
        <v>43559</v>
      </c>
      <c r="B53">
        <v>194.78999300000001</v>
      </c>
      <c r="C53">
        <v>196.36999499999999</v>
      </c>
      <c r="D53">
        <v>193.13999899999999</v>
      </c>
      <c r="E53">
        <v>195.69000199999999</v>
      </c>
      <c r="F53">
        <v>194.939301</v>
      </c>
      <c r="G53">
        <v>19114300</v>
      </c>
      <c r="H53">
        <f t="shared" si="4"/>
        <v>9.5700070000000039</v>
      </c>
      <c r="I53">
        <f t="shared" si="0"/>
        <v>0.33999599999998509</v>
      </c>
      <c r="J53">
        <f t="shared" si="1"/>
        <v>29.150023000000004</v>
      </c>
      <c r="K53">
        <f t="shared" si="2"/>
        <v>0.3283018678921798</v>
      </c>
      <c r="L53">
        <f t="shared" si="5"/>
        <v>0.46897952040901003</v>
      </c>
      <c r="M53">
        <f t="shared" si="3"/>
        <v>191.38716305605678</v>
      </c>
    </row>
    <row r="54" spans="1:13" x14ac:dyDescent="0.2">
      <c r="A54" s="1">
        <v>43560</v>
      </c>
      <c r="B54">
        <v>196.449997</v>
      </c>
      <c r="C54">
        <v>197.10000600000001</v>
      </c>
      <c r="D54">
        <v>195.929993</v>
      </c>
      <c r="E54">
        <v>197</v>
      </c>
      <c r="F54">
        <v>196.24426299999999</v>
      </c>
      <c r="G54">
        <v>18526600</v>
      </c>
      <c r="H54">
        <f t="shared" si="4"/>
        <v>8.9799959999999999</v>
      </c>
      <c r="I54">
        <f t="shared" si="0"/>
        <v>1.3099980000000073</v>
      </c>
      <c r="J54">
        <f t="shared" si="1"/>
        <v>28.560012</v>
      </c>
      <c r="K54">
        <f t="shared" si="2"/>
        <v>0.31442549814054699</v>
      </c>
      <c r="L54">
        <f t="shared" si="5"/>
        <v>0.47733518391536955</v>
      </c>
      <c r="M54">
        <f t="shared" si="3"/>
        <v>192.66604165502838</v>
      </c>
    </row>
    <row r="55" spans="1:13" x14ac:dyDescent="0.2">
      <c r="A55" s="1">
        <v>43563</v>
      </c>
      <c r="B55">
        <v>196.41999799999999</v>
      </c>
      <c r="C55">
        <v>200.229996</v>
      </c>
      <c r="D55">
        <v>196.33999600000001</v>
      </c>
      <c r="E55">
        <v>200.10000600000001</v>
      </c>
      <c r="F55">
        <v>199.332382</v>
      </c>
      <c r="G55">
        <v>25881700</v>
      </c>
      <c r="H55">
        <f t="shared" si="4"/>
        <v>13.570007000000004</v>
      </c>
      <c r="I55">
        <f t="shared" si="0"/>
        <v>3.1000060000000076</v>
      </c>
      <c r="J55">
        <f t="shared" si="1"/>
        <v>30.170013000000012</v>
      </c>
      <c r="K55">
        <f t="shared" si="2"/>
        <v>0.44978459240305924</v>
      </c>
      <c r="L55">
        <f t="shared" si="5"/>
        <v>0.3958286325314912</v>
      </c>
      <c r="M55">
        <f t="shared" si="3"/>
        <v>193.83079746585784</v>
      </c>
    </row>
    <row r="56" spans="1:13" x14ac:dyDescent="0.2">
      <c r="A56" s="1">
        <v>43564</v>
      </c>
      <c r="B56">
        <v>200.320007</v>
      </c>
      <c r="C56">
        <v>202.85000600000001</v>
      </c>
      <c r="D56">
        <v>199.229996</v>
      </c>
      <c r="E56">
        <v>199.5</v>
      </c>
      <c r="F56">
        <v>198.73468</v>
      </c>
      <c r="G56">
        <v>35768200</v>
      </c>
      <c r="H56">
        <f t="shared" si="4"/>
        <v>11.339996000000014</v>
      </c>
      <c r="I56">
        <f t="shared" si="0"/>
        <v>0.60000600000000759</v>
      </c>
      <c r="J56">
        <f t="shared" si="1"/>
        <v>29.140014000000036</v>
      </c>
      <c r="K56">
        <f t="shared" si="2"/>
        <v>0.38915547535426714</v>
      </c>
      <c r="L56">
        <f t="shared" si="5"/>
        <v>0.43233648795872082</v>
      </c>
      <c r="M56">
        <f t="shared" si="3"/>
        <v>194.8904555437677</v>
      </c>
    </row>
    <row r="57" spans="1:13" x14ac:dyDescent="0.2">
      <c r="A57" s="1">
        <v>43565</v>
      </c>
      <c r="B57">
        <v>198.679993</v>
      </c>
      <c r="C57">
        <v>200.740005</v>
      </c>
      <c r="D57">
        <v>198.179993</v>
      </c>
      <c r="E57">
        <v>200.61999499999999</v>
      </c>
      <c r="F57">
        <v>199.85037199999999</v>
      </c>
      <c r="G57">
        <v>21695300</v>
      </c>
      <c r="H57">
        <f t="shared" si="4"/>
        <v>5.5299989999999752</v>
      </c>
      <c r="I57">
        <f t="shared" si="0"/>
        <v>1.1199949999999887</v>
      </c>
      <c r="J57">
        <f t="shared" si="1"/>
        <v>23.330016999999998</v>
      </c>
      <c r="K57">
        <f t="shared" si="2"/>
        <v>0.23703364639639893</v>
      </c>
      <c r="L57">
        <f t="shared" si="5"/>
        <v>0.5239367290516308</v>
      </c>
      <c r="M57">
        <f t="shared" si="3"/>
        <v>196.46326967840062</v>
      </c>
    </row>
    <row r="58" spans="1:13" x14ac:dyDescent="0.2">
      <c r="A58" s="1">
        <v>43566</v>
      </c>
      <c r="B58">
        <v>200.85000600000001</v>
      </c>
      <c r="C58">
        <v>201</v>
      </c>
      <c r="D58">
        <v>198.44000199999999</v>
      </c>
      <c r="E58">
        <v>198.949997</v>
      </c>
      <c r="F58">
        <v>198.18678299999999</v>
      </c>
      <c r="G58">
        <v>20900800</v>
      </c>
      <c r="H58">
        <f t="shared" si="4"/>
        <v>7.8999939999999924</v>
      </c>
      <c r="I58">
        <f t="shared" si="0"/>
        <v>1.6699979999999925</v>
      </c>
      <c r="J58">
        <f t="shared" si="1"/>
        <v>20.960021999999981</v>
      </c>
      <c r="K58">
        <f t="shared" si="2"/>
        <v>0.37690771507777998</v>
      </c>
      <c r="L58">
        <f t="shared" si="5"/>
        <v>0.43971148339402499</v>
      </c>
      <c r="M58">
        <f t="shared" si="3"/>
        <v>196.9440689281904</v>
      </c>
    </row>
    <row r="59" spans="1:13" x14ac:dyDescent="0.2">
      <c r="A59" s="1">
        <v>43567</v>
      </c>
      <c r="B59">
        <v>199.199997</v>
      </c>
      <c r="C59">
        <v>200.13999899999999</v>
      </c>
      <c r="D59">
        <v>196.21000699999999</v>
      </c>
      <c r="E59">
        <v>198.86999499999999</v>
      </c>
      <c r="F59">
        <v>198.10708600000001</v>
      </c>
      <c r="G59">
        <v>27760700</v>
      </c>
      <c r="H59">
        <f t="shared" si="4"/>
        <v>10.129989999999992</v>
      </c>
      <c r="I59">
        <f t="shared" si="0"/>
        <v>8.0002000000007456E-2</v>
      </c>
      <c r="J59">
        <f t="shared" si="1"/>
        <v>18.730025999999981</v>
      </c>
      <c r="K59">
        <f t="shared" si="2"/>
        <v>0.54084228179928862</v>
      </c>
      <c r="L59">
        <f t="shared" si="5"/>
        <v>0.34099819590580471</v>
      </c>
      <c r="M59">
        <f t="shared" si="3"/>
        <v>197.16801516810827</v>
      </c>
    </row>
    <row r="60" spans="1:13" x14ac:dyDescent="0.2">
      <c r="A60" s="1">
        <v>43570</v>
      </c>
      <c r="B60">
        <v>198.58000200000001</v>
      </c>
      <c r="C60">
        <v>199.85000600000001</v>
      </c>
      <c r="D60">
        <v>198.009995</v>
      </c>
      <c r="E60">
        <v>199.229996</v>
      </c>
      <c r="F60">
        <v>198.46571399999999</v>
      </c>
      <c r="G60">
        <v>17536600</v>
      </c>
      <c r="H60">
        <f t="shared" si="4"/>
        <v>12.44000299999999</v>
      </c>
      <c r="I60">
        <f t="shared" si="0"/>
        <v>0.36000100000001112</v>
      </c>
      <c r="J60">
        <f t="shared" si="1"/>
        <v>17.140015000000005</v>
      </c>
      <c r="K60">
        <f t="shared" si="2"/>
        <v>0.725787171131413</v>
      </c>
      <c r="L60">
        <f t="shared" si="5"/>
        <v>0.22963353136172981</v>
      </c>
      <c r="M60">
        <f t="shared" si="3"/>
        <v>197.27674663143634</v>
      </c>
    </row>
    <row r="61" spans="1:13" x14ac:dyDescent="0.2">
      <c r="A61" s="1">
        <v>43571</v>
      </c>
      <c r="B61">
        <v>199.46000699999999</v>
      </c>
      <c r="C61">
        <v>201.36999499999999</v>
      </c>
      <c r="D61">
        <v>198.55999800000001</v>
      </c>
      <c r="E61">
        <v>199.25</v>
      </c>
      <c r="F61">
        <v>198.48564099999999</v>
      </c>
      <c r="G61">
        <v>25696400</v>
      </c>
      <c r="H61">
        <f t="shared" si="4"/>
        <v>10.779999000000004</v>
      </c>
      <c r="I61">
        <f t="shared" si="0"/>
        <v>2.0004000000000133E-2</v>
      </c>
      <c r="J61">
        <f t="shared" si="1"/>
        <v>15.480011000000019</v>
      </c>
      <c r="K61">
        <f t="shared" si="2"/>
        <v>0.69638186949608694</v>
      </c>
      <c r="L61">
        <f t="shared" si="5"/>
        <v>0.2473399495507434</v>
      </c>
      <c r="M61">
        <f t="shared" si="3"/>
        <v>197.39746445269793</v>
      </c>
    </row>
    <row r="62" spans="1:13" x14ac:dyDescent="0.2">
      <c r="A62" s="1">
        <v>43572</v>
      </c>
      <c r="B62">
        <v>199.53999300000001</v>
      </c>
      <c r="C62">
        <v>203.38000500000001</v>
      </c>
      <c r="D62">
        <v>198.61000100000001</v>
      </c>
      <c r="E62">
        <v>203.13000500000001</v>
      </c>
      <c r="F62">
        <v>202.35075399999999</v>
      </c>
      <c r="G62">
        <v>28906800</v>
      </c>
      <c r="H62">
        <f t="shared" si="4"/>
        <v>14.410004000000015</v>
      </c>
      <c r="I62">
        <f t="shared" si="0"/>
        <v>3.8800050000000113</v>
      </c>
      <c r="J62">
        <f t="shared" si="1"/>
        <v>19.11001600000003</v>
      </c>
      <c r="K62">
        <f t="shared" si="2"/>
        <v>0.75405504631707232</v>
      </c>
      <c r="L62">
        <f t="shared" si="5"/>
        <v>0.21261201512090272</v>
      </c>
      <c r="M62">
        <f t="shared" si="3"/>
        <v>197.656597464485</v>
      </c>
    </row>
    <row r="63" spans="1:13" x14ac:dyDescent="0.2">
      <c r="A63" s="1">
        <v>43573</v>
      </c>
      <c r="B63">
        <v>203.11999499999999</v>
      </c>
      <c r="C63">
        <v>204.14999399999999</v>
      </c>
      <c r="D63">
        <v>202.520004</v>
      </c>
      <c r="E63">
        <v>203.86000100000001</v>
      </c>
      <c r="F63">
        <v>203.077957</v>
      </c>
      <c r="G63">
        <v>24195800</v>
      </c>
      <c r="H63">
        <f t="shared" si="4"/>
        <v>13.910004000000015</v>
      </c>
      <c r="I63">
        <f t="shared" si="0"/>
        <v>0.72999599999999987</v>
      </c>
      <c r="J63">
        <f t="shared" si="1"/>
        <v>18.61001600000003</v>
      </c>
      <c r="K63">
        <f t="shared" si="2"/>
        <v>0.74744718113084874</v>
      </c>
      <c r="L63">
        <f t="shared" si="5"/>
        <v>0.21659094469540296</v>
      </c>
      <c r="M63">
        <f t="shared" si="3"/>
        <v>197.9476092813178</v>
      </c>
    </row>
    <row r="64" spans="1:13" x14ac:dyDescent="0.2">
      <c r="A64" s="1">
        <v>43577</v>
      </c>
      <c r="B64">
        <v>202.83000200000001</v>
      </c>
      <c r="C64">
        <v>204.94000199999999</v>
      </c>
      <c r="D64">
        <v>202.33999600000001</v>
      </c>
      <c r="E64">
        <v>204.529999</v>
      </c>
      <c r="F64">
        <v>203.74537699999999</v>
      </c>
      <c r="G64">
        <v>19439500</v>
      </c>
      <c r="H64">
        <f t="shared" si="4"/>
        <v>13.289994000000007</v>
      </c>
      <c r="I64">
        <f t="shared" si="0"/>
        <v>0.66999799999999254</v>
      </c>
      <c r="J64">
        <f t="shared" si="1"/>
        <v>17.990006000000022</v>
      </c>
      <c r="K64">
        <f t="shared" si="2"/>
        <v>0.73874316662262318</v>
      </c>
      <c r="L64">
        <f t="shared" si="5"/>
        <v>0.22183207171110864</v>
      </c>
      <c r="M64">
        <f t="shared" si="3"/>
        <v>198.27152517780377</v>
      </c>
    </row>
    <row r="65" spans="1:13" x14ac:dyDescent="0.2">
      <c r="A65" s="1">
        <v>43578</v>
      </c>
      <c r="B65">
        <v>204.429993</v>
      </c>
      <c r="C65">
        <v>207.75</v>
      </c>
      <c r="D65">
        <v>203.89999399999999</v>
      </c>
      <c r="E65">
        <v>207.479996</v>
      </c>
      <c r="F65">
        <v>206.68405200000001</v>
      </c>
      <c r="G65">
        <v>23323000</v>
      </c>
      <c r="H65">
        <f t="shared" si="4"/>
        <v>13.459992</v>
      </c>
      <c r="I65">
        <f t="shared" si="0"/>
        <v>2.9499969999999962</v>
      </c>
      <c r="J65">
        <f t="shared" si="1"/>
        <v>18.160004000000015</v>
      </c>
      <c r="K65">
        <f t="shared" si="2"/>
        <v>0.74118882352669024</v>
      </c>
      <c r="L65">
        <f t="shared" si="5"/>
        <v>0.22035941809145537</v>
      </c>
      <c r="M65">
        <f t="shared" si="3"/>
        <v>198.71867261920448</v>
      </c>
    </row>
    <row r="66" spans="1:13" x14ac:dyDescent="0.2">
      <c r="A66" s="1">
        <v>43579</v>
      </c>
      <c r="B66">
        <v>207.36000100000001</v>
      </c>
      <c r="C66">
        <v>208.479996</v>
      </c>
      <c r="D66">
        <v>207.050003</v>
      </c>
      <c r="E66">
        <v>207.16000399999999</v>
      </c>
      <c r="F66">
        <v>206.365295</v>
      </c>
      <c r="G66">
        <v>17540600</v>
      </c>
      <c r="H66">
        <f t="shared" si="4"/>
        <v>11.809997999999979</v>
      </c>
      <c r="I66">
        <f t="shared" si="0"/>
        <v>0.31999200000001338</v>
      </c>
      <c r="J66">
        <f t="shared" si="1"/>
        <v>17.149994000000021</v>
      </c>
      <c r="K66">
        <f t="shared" si="2"/>
        <v>0.68862986191131992</v>
      </c>
      <c r="L66">
        <f t="shared" si="5"/>
        <v>0.25200782508565683</v>
      </c>
      <c r="M66">
        <f t="shared" si="3"/>
        <v>199.25476421901453</v>
      </c>
    </row>
    <row r="67" spans="1:13" x14ac:dyDescent="0.2">
      <c r="A67" s="1">
        <v>43580</v>
      </c>
      <c r="B67">
        <v>206.83000200000001</v>
      </c>
      <c r="C67">
        <v>207.759995</v>
      </c>
      <c r="D67">
        <v>205.11999499999999</v>
      </c>
      <c r="E67">
        <v>205.279999</v>
      </c>
      <c r="F67">
        <v>204.49250799999999</v>
      </c>
      <c r="G67">
        <v>18543200</v>
      </c>
      <c r="H67">
        <f t="shared" si="4"/>
        <v>9.589997000000011</v>
      </c>
      <c r="I67">
        <f t="shared" si="0"/>
        <v>1.8800049999999828</v>
      </c>
      <c r="J67">
        <f t="shared" si="1"/>
        <v>18.690003000000019</v>
      </c>
      <c r="K67">
        <f t="shared" si="2"/>
        <v>0.51310837135767184</v>
      </c>
      <c r="L67">
        <f t="shared" si="5"/>
        <v>0.3576981849889288</v>
      </c>
      <c r="M67">
        <f t="shared" si="3"/>
        <v>200.02568090782492</v>
      </c>
    </row>
    <row r="68" spans="1:13" x14ac:dyDescent="0.2">
      <c r="A68" s="1">
        <v>43581</v>
      </c>
      <c r="B68">
        <v>204.89999399999999</v>
      </c>
      <c r="C68">
        <v>205</v>
      </c>
      <c r="D68">
        <v>202.11999499999999</v>
      </c>
      <c r="E68">
        <v>204.300003</v>
      </c>
      <c r="F68">
        <v>203.516266</v>
      </c>
      <c r="G68">
        <v>18649100</v>
      </c>
      <c r="H68">
        <f t="shared" si="4"/>
        <v>7.3000030000000038</v>
      </c>
      <c r="I68">
        <f>ABS(E68-E67)</f>
        <v>0.97999599999999987</v>
      </c>
      <c r="J68">
        <f t="shared" si="1"/>
        <v>18.360001000000011</v>
      </c>
      <c r="K68">
        <f t="shared" si="2"/>
        <v>0.39760362758150175</v>
      </c>
      <c r="L68">
        <f t="shared" si="5"/>
        <v>0.42724942855307424</v>
      </c>
      <c r="M68">
        <f t="shared" si="3"/>
        <v>200.80592452832485</v>
      </c>
    </row>
    <row r="69" spans="1:13" x14ac:dyDescent="0.2">
      <c r="A69" s="1">
        <v>43584</v>
      </c>
      <c r="B69">
        <v>204.39999399999999</v>
      </c>
      <c r="C69">
        <v>205.970001</v>
      </c>
      <c r="D69">
        <v>203.86000100000001</v>
      </c>
      <c r="E69">
        <v>204.61000100000001</v>
      </c>
      <c r="F69">
        <v>203.825073</v>
      </c>
      <c r="G69">
        <v>22204700</v>
      </c>
      <c r="H69">
        <f t="shared" si="4"/>
        <v>4.5099950000000035</v>
      </c>
      <c r="I69">
        <f t="shared" si="0"/>
        <v>0.30999800000000732</v>
      </c>
      <c r="J69">
        <f t="shared" si="1"/>
        <v>15.569993000000011</v>
      </c>
      <c r="K69">
        <f t="shared" si="2"/>
        <v>0.28965941089376213</v>
      </c>
      <c r="L69">
        <f t="shared" si="5"/>
        <v>0.49224809666612168</v>
      </c>
      <c r="M69">
        <f t="shared" si="3"/>
        <v>201.72768340774402</v>
      </c>
    </row>
    <row r="70" spans="1:13" x14ac:dyDescent="0.2">
      <c r="A70" s="1">
        <v>43585</v>
      </c>
      <c r="B70">
        <v>203.05999800000001</v>
      </c>
      <c r="C70">
        <v>203.39999399999999</v>
      </c>
      <c r="D70">
        <v>199.11000100000001</v>
      </c>
      <c r="E70">
        <v>200.66999799999999</v>
      </c>
      <c r="F70">
        <v>199.900192</v>
      </c>
      <c r="G70">
        <v>46534900</v>
      </c>
      <c r="H70">
        <f t="shared" si="4"/>
        <v>1.1699979999999925</v>
      </c>
      <c r="I70">
        <f t="shared" ref="I70:I82" si="6">ABS(E70-E69)</f>
        <v>3.9400030000000186</v>
      </c>
      <c r="J70">
        <f t="shared" si="1"/>
        <v>18.909990000000022</v>
      </c>
      <c r="K70">
        <f t="shared" si="2"/>
        <v>6.1871952338419599E-2</v>
      </c>
      <c r="L70">
        <f t="shared" si="5"/>
        <v>0.62941043730159674</v>
      </c>
      <c r="M70">
        <f t="shared" si="3"/>
        <v>201.30867340232317</v>
      </c>
    </row>
    <row r="71" spans="1:13" x14ac:dyDescent="0.2">
      <c r="A71" s="1">
        <v>43586</v>
      </c>
      <c r="B71">
        <v>209.88000500000001</v>
      </c>
      <c r="C71">
        <v>215.30999800000001</v>
      </c>
      <c r="D71">
        <v>209.229996</v>
      </c>
      <c r="E71">
        <v>210.520004</v>
      </c>
      <c r="F71">
        <v>209.712402</v>
      </c>
      <c r="G71">
        <v>64827300</v>
      </c>
      <c r="H71">
        <f t="shared" si="4"/>
        <v>9.9000090000000114</v>
      </c>
      <c r="I71">
        <f t="shared" si="6"/>
        <v>9.8500060000000076</v>
      </c>
      <c r="J71">
        <f t="shared" si="1"/>
        <v>27.640001000000041</v>
      </c>
      <c r="K71">
        <f t="shared" si="2"/>
        <v>0.35817686837276153</v>
      </c>
      <c r="L71">
        <f t="shared" si="5"/>
        <v>0.45099027280779952</v>
      </c>
      <c r="M71">
        <f t="shared" si="3"/>
        <v>203.18218643854721</v>
      </c>
    </row>
    <row r="72" spans="1:13" x14ac:dyDescent="0.2">
      <c r="A72" s="1">
        <v>43587</v>
      </c>
      <c r="B72">
        <v>209.83999600000001</v>
      </c>
      <c r="C72">
        <v>212.64999399999999</v>
      </c>
      <c r="D72">
        <v>208.13000500000001</v>
      </c>
      <c r="E72">
        <v>209.14999399999999</v>
      </c>
      <c r="F72">
        <v>208.347656</v>
      </c>
      <c r="G72">
        <v>31996300</v>
      </c>
      <c r="H72">
        <f t="shared" si="4"/>
        <v>10.199996999999996</v>
      </c>
      <c r="I72">
        <f t="shared" si="6"/>
        <v>1.3700100000000077</v>
      </c>
      <c r="J72">
        <f t="shared" si="1"/>
        <v>27.340013000000056</v>
      </c>
      <c r="K72">
        <f t="shared" si="2"/>
        <v>0.37307944952330402</v>
      </c>
      <c r="L72">
        <f t="shared" si="5"/>
        <v>0.44201667555585994</v>
      </c>
      <c r="M72">
        <f t="shared" si="3"/>
        <v>204.34816916923575</v>
      </c>
    </row>
    <row r="73" spans="1:13" x14ac:dyDescent="0.2">
      <c r="A73" s="1">
        <v>43588</v>
      </c>
      <c r="B73">
        <v>210.88999899999999</v>
      </c>
      <c r="C73">
        <v>211.83999600000001</v>
      </c>
      <c r="D73">
        <v>210.229996</v>
      </c>
      <c r="E73">
        <v>211.75</v>
      </c>
      <c r="F73">
        <v>210.93768299999999</v>
      </c>
      <c r="G73">
        <v>20892400</v>
      </c>
      <c r="H73">
        <f t="shared" si="4"/>
        <v>12.880005000000011</v>
      </c>
      <c r="I73">
        <f t="shared" si="6"/>
        <v>2.6000060000000076</v>
      </c>
      <c r="J73">
        <f t="shared" si="1"/>
        <v>29.860017000000056</v>
      </c>
      <c r="K73">
        <f t="shared" si="2"/>
        <v>0.43134620452493339</v>
      </c>
      <c r="L73">
        <f t="shared" si="5"/>
        <v>0.40693131770541646</v>
      </c>
      <c r="M73">
        <f t="shared" si="3"/>
        <v>205.57386126241073</v>
      </c>
    </row>
    <row r="74" spans="1:13" x14ac:dyDescent="0.2">
      <c r="A74" s="1">
        <v>43591</v>
      </c>
      <c r="B74">
        <v>204.28999300000001</v>
      </c>
      <c r="C74">
        <v>208.83999600000001</v>
      </c>
      <c r="D74">
        <v>203.5</v>
      </c>
      <c r="E74">
        <v>208.479996</v>
      </c>
      <c r="F74">
        <v>207.68022199999999</v>
      </c>
      <c r="G74">
        <v>32443100</v>
      </c>
      <c r="H74">
        <f t="shared" si="4"/>
        <v>9.25</v>
      </c>
      <c r="I74">
        <f t="shared" si="6"/>
        <v>3.2700040000000001</v>
      </c>
      <c r="J74">
        <f t="shared" si="1"/>
        <v>32.770020000000045</v>
      </c>
      <c r="K74">
        <f t="shared" si="2"/>
        <v>0.28227019696661726</v>
      </c>
      <c r="L74">
        <f t="shared" si="5"/>
        <v>0.49669751580504767</v>
      </c>
      <c r="M74">
        <f t="shared" si="3"/>
        <v>206.29082917824206</v>
      </c>
    </row>
    <row r="75" spans="1:13" x14ac:dyDescent="0.2">
      <c r="A75" s="1">
        <v>43592</v>
      </c>
      <c r="B75">
        <v>205.88000500000001</v>
      </c>
      <c r="C75">
        <v>207.41999799999999</v>
      </c>
      <c r="D75">
        <v>200.83000200000001</v>
      </c>
      <c r="E75">
        <v>202.86000100000001</v>
      </c>
      <c r="F75">
        <v>202.08178699999999</v>
      </c>
      <c r="G75">
        <v>38763700</v>
      </c>
      <c r="H75">
        <f t="shared" si="4"/>
        <v>3.6100010000000111</v>
      </c>
      <c r="I75">
        <f t="shared" si="6"/>
        <v>5.6199949999999887</v>
      </c>
      <c r="J75">
        <f t="shared" si="1"/>
        <v>38.370011000000034</v>
      </c>
      <c r="K75">
        <f t="shared" si="2"/>
        <v>9.4083918818788137E-2</v>
      </c>
      <c r="L75">
        <f t="shared" si="5"/>
        <v>0.61001398436718135</v>
      </c>
      <c r="M75">
        <f t="shared" si="3"/>
        <v>205.01415947933486</v>
      </c>
    </row>
    <row r="76" spans="1:13" x14ac:dyDescent="0.2">
      <c r="A76" s="1">
        <v>43593</v>
      </c>
      <c r="B76">
        <v>201.89999399999999</v>
      </c>
      <c r="C76">
        <v>205.33999600000001</v>
      </c>
      <c r="D76">
        <v>201.75</v>
      </c>
      <c r="E76">
        <v>202.89999399999999</v>
      </c>
      <c r="F76">
        <v>202.12162799999999</v>
      </c>
      <c r="G76">
        <v>26339500</v>
      </c>
      <c r="H76">
        <f t="shared" si="4"/>
        <v>0.23001100000001884</v>
      </c>
      <c r="I76">
        <f t="shared" si="6"/>
        <v>3.9992999999981294E-2</v>
      </c>
      <c r="J76">
        <f t="shared" si="1"/>
        <v>34.529999000000004</v>
      </c>
      <c r="K76">
        <f t="shared" si="2"/>
        <v>6.6611933582743175E-3</v>
      </c>
      <c r="L76">
        <f t="shared" si="5"/>
        <v>0.66265562550469503</v>
      </c>
      <c r="M76">
        <f t="shared" si="3"/>
        <v>204.08580303677454</v>
      </c>
    </row>
    <row r="77" spans="1:13" x14ac:dyDescent="0.2">
      <c r="A77" s="1">
        <v>43594</v>
      </c>
      <c r="B77">
        <v>200.39999399999999</v>
      </c>
      <c r="C77">
        <v>201.679993</v>
      </c>
      <c r="D77">
        <v>196.66000399999999</v>
      </c>
      <c r="E77">
        <v>200.720001</v>
      </c>
      <c r="F77">
        <v>199.949997</v>
      </c>
      <c r="G77">
        <v>34908600</v>
      </c>
      <c r="H77">
        <f t="shared" si="4"/>
        <v>3.1400000000000148</v>
      </c>
      <c r="I77">
        <f t="shared" si="6"/>
        <v>2.1799929999999961</v>
      </c>
      <c r="J77">
        <f t="shared" si="1"/>
        <v>35.979996</v>
      </c>
      <c r="K77">
        <f t="shared" si="2"/>
        <v>8.7270715649885422E-2</v>
      </c>
      <c r="L77">
        <f t="shared" si="5"/>
        <v>0.61411655831834855</v>
      </c>
      <c r="M77">
        <f t="shared" si="3"/>
        <v>202.81642732697875</v>
      </c>
    </row>
    <row r="78" spans="1:13" x14ac:dyDescent="0.2">
      <c r="A78" s="1">
        <v>43595</v>
      </c>
      <c r="B78">
        <v>197.41999799999999</v>
      </c>
      <c r="C78">
        <v>198.85000600000001</v>
      </c>
      <c r="D78">
        <v>192.770004</v>
      </c>
      <c r="E78">
        <v>197.179993</v>
      </c>
      <c r="F78">
        <v>197.179993</v>
      </c>
      <c r="G78">
        <v>41208700</v>
      </c>
      <c r="H78">
        <f t="shared" si="4"/>
        <v>7.3500060000000076</v>
      </c>
      <c r="I78">
        <f t="shared" si="6"/>
        <v>3.5400080000000003</v>
      </c>
      <c r="J78">
        <f t="shared" si="1"/>
        <v>38.850006000000008</v>
      </c>
      <c r="K78">
        <f t="shared" si="2"/>
        <v>0.18918931441091685</v>
      </c>
      <c r="L78">
        <f t="shared" si="5"/>
        <v>0.55274621927944789</v>
      </c>
      <c r="M78">
        <f t="shared" si="3"/>
        <v>201.09433666157861</v>
      </c>
    </row>
    <row r="79" spans="1:13" x14ac:dyDescent="0.2">
      <c r="A79" s="1">
        <v>43598</v>
      </c>
      <c r="B79">
        <v>187.71000699999999</v>
      </c>
      <c r="C79">
        <v>189.479996</v>
      </c>
      <c r="D79">
        <v>182.85000600000001</v>
      </c>
      <c r="E79">
        <v>185.720001</v>
      </c>
      <c r="F79">
        <v>185.720001</v>
      </c>
      <c r="G79">
        <v>57430600</v>
      </c>
      <c r="H79">
        <f t="shared" si="4"/>
        <v>21.759995000000004</v>
      </c>
      <c r="I79">
        <f t="shared" si="6"/>
        <v>11.459992</v>
      </c>
      <c r="J79">
        <f t="shared" si="1"/>
        <v>47.360001000000011</v>
      </c>
      <c r="K79">
        <f t="shared" si="2"/>
        <v>0.45945934418371315</v>
      </c>
      <c r="L79">
        <f t="shared" si="5"/>
        <v>0.39000297554529101</v>
      </c>
      <c r="M79">
        <f t="shared" si="3"/>
        <v>198.75586452463136</v>
      </c>
    </row>
    <row r="80" spans="1:13" x14ac:dyDescent="0.2">
      <c r="A80" s="1">
        <v>43599</v>
      </c>
      <c r="B80">
        <v>186.41000399999999</v>
      </c>
      <c r="C80">
        <v>189.699997</v>
      </c>
      <c r="D80">
        <v>185.41000399999999</v>
      </c>
      <c r="E80">
        <v>188.66000399999999</v>
      </c>
      <c r="F80">
        <v>188.66000399999999</v>
      </c>
      <c r="G80">
        <v>36529700</v>
      </c>
      <c r="H80">
        <f t="shared" si="4"/>
        <v>18.5</v>
      </c>
      <c r="I80">
        <f t="shared" si="6"/>
        <v>2.9400029999999902</v>
      </c>
      <c r="J80">
        <f t="shared" si="1"/>
        <v>49.980011999999988</v>
      </c>
      <c r="K80">
        <f t="shared" si="2"/>
        <v>0.37014797035262825</v>
      </c>
      <c r="L80">
        <f t="shared" si="5"/>
        <v>0.44378186731454639</v>
      </c>
      <c r="M80">
        <f t="shared" si="3"/>
        <v>196.76756207047308</v>
      </c>
    </row>
    <row r="81" spans="1:13" x14ac:dyDescent="0.2">
      <c r="A81" s="1">
        <v>43600</v>
      </c>
      <c r="B81">
        <v>186.270004</v>
      </c>
      <c r="C81">
        <v>191.75</v>
      </c>
      <c r="D81">
        <v>186.020004</v>
      </c>
      <c r="E81">
        <v>190.91999799999999</v>
      </c>
      <c r="F81">
        <v>190.91999799999999</v>
      </c>
      <c r="G81">
        <v>26544700</v>
      </c>
      <c r="H81">
        <f t="shared" ref="H81:H126" si="7">ABS(E81-E67)</f>
        <v>14.360001000000011</v>
      </c>
      <c r="I81">
        <f t="shared" si="6"/>
        <v>2.2599940000000061</v>
      </c>
      <c r="J81">
        <f t="shared" ref="J81:J126" si="8">SUM(I68:I81)</f>
        <v>50.360001000000011</v>
      </c>
      <c r="K81">
        <f t="shared" ref="K81:K126" si="9">H81/J81</f>
        <v>0.28514695621233227</v>
      </c>
      <c r="L81">
        <f t="shared" ref="L81:L126" si="10">K81*($Q$17-$Q$16)+$Q$16</f>
        <v>0.49496527367859561</v>
      </c>
      <c r="M81">
        <f t="shared" si="3"/>
        <v>195.33496371079917</v>
      </c>
    </row>
    <row r="82" spans="1:13" x14ac:dyDescent="0.2">
      <c r="A82" s="1">
        <v>43601</v>
      </c>
      <c r="B82">
        <v>189.91000399999999</v>
      </c>
      <c r="C82">
        <v>192.470001</v>
      </c>
      <c r="D82">
        <v>188.83999600000001</v>
      </c>
      <c r="E82">
        <v>190.08000200000001</v>
      </c>
      <c r="F82">
        <v>190.08000200000001</v>
      </c>
      <c r="G82">
        <v>33031400</v>
      </c>
      <c r="H82">
        <f t="shared" si="7"/>
        <v>14.220000999999996</v>
      </c>
      <c r="I82">
        <f t="shared" si="6"/>
        <v>0.83999599999998509</v>
      </c>
      <c r="J82">
        <f t="shared" si="8"/>
        <v>50.220000999999996</v>
      </c>
      <c r="K82">
        <f t="shared" si="9"/>
        <v>0.28315413613791041</v>
      </c>
      <c r="L82">
        <f t="shared" si="10"/>
        <v>0.49616525135781742</v>
      </c>
      <c r="M82">
        <f t="shared" ref="M82:M126" si="11">M81+(L82^2)*(E82-M81)</f>
        <v>194.04129746461112</v>
      </c>
    </row>
    <row r="83" spans="1:13" x14ac:dyDescent="0.2">
      <c r="A83" s="1">
        <v>43602</v>
      </c>
      <c r="B83">
        <v>186.929993</v>
      </c>
      <c r="C83">
        <v>190.89999399999999</v>
      </c>
      <c r="D83">
        <v>186.759995</v>
      </c>
      <c r="E83">
        <v>189</v>
      </c>
      <c r="F83">
        <v>189</v>
      </c>
      <c r="G83">
        <v>32879100</v>
      </c>
      <c r="H83">
        <f t="shared" si="7"/>
        <v>15.610001000000011</v>
      </c>
      <c r="I83">
        <f>ABS(E83-E82)</f>
        <v>1.0800020000000075</v>
      </c>
      <c r="J83">
        <f t="shared" si="8"/>
        <v>50.990004999999996</v>
      </c>
      <c r="K83">
        <f t="shared" si="9"/>
        <v>0.30613844811350799</v>
      </c>
      <c r="L83">
        <f t="shared" si="10"/>
        <v>0.48232523554455431</v>
      </c>
      <c r="M83">
        <f t="shared" si="11"/>
        <v>192.86850195598601</v>
      </c>
    </row>
    <row r="84" spans="1:13" x14ac:dyDescent="0.2">
      <c r="A84" s="1">
        <v>43605</v>
      </c>
      <c r="B84">
        <v>183.520004</v>
      </c>
      <c r="C84">
        <v>184.35000600000001</v>
      </c>
      <c r="D84">
        <v>180.279999</v>
      </c>
      <c r="E84">
        <v>183.08999600000001</v>
      </c>
      <c r="F84">
        <v>183.08999600000001</v>
      </c>
      <c r="G84">
        <v>38612300</v>
      </c>
      <c r="H84">
        <f t="shared" si="7"/>
        <v>17.580001999999979</v>
      </c>
      <c r="I84">
        <f t="shared" ref="I84:I106" si="12">ABS(E84-E83)</f>
        <v>5.9100039999999865</v>
      </c>
      <c r="J84">
        <f t="shared" si="8"/>
        <v>52.960005999999964</v>
      </c>
      <c r="K84">
        <f t="shared" si="9"/>
        <v>0.33194864064025958</v>
      </c>
      <c r="L84">
        <f t="shared" si="10"/>
        <v>0.46678361423812326</v>
      </c>
      <c r="M84">
        <f t="shared" si="11"/>
        <v>190.73789319081084</v>
      </c>
    </row>
    <row r="85" spans="1:13" x14ac:dyDescent="0.2">
      <c r="A85" s="1">
        <v>43606</v>
      </c>
      <c r="B85">
        <v>185.220001</v>
      </c>
      <c r="C85">
        <v>188</v>
      </c>
      <c r="D85">
        <v>184.699997</v>
      </c>
      <c r="E85">
        <v>186.60000600000001</v>
      </c>
      <c r="F85">
        <v>186.60000600000001</v>
      </c>
      <c r="G85">
        <v>28364800</v>
      </c>
      <c r="H85">
        <f t="shared" si="7"/>
        <v>23.919997999999993</v>
      </c>
      <c r="I85">
        <f t="shared" si="12"/>
        <v>3.5100099999999941</v>
      </c>
      <c r="J85">
        <f t="shared" si="8"/>
        <v>46.620009999999951</v>
      </c>
      <c r="K85">
        <f t="shared" si="9"/>
        <v>0.51308436012776526</v>
      </c>
      <c r="L85">
        <f t="shared" si="10"/>
        <v>0.35771264336392633</v>
      </c>
      <c r="M85">
        <f t="shared" si="11"/>
        <v>190.20841603453655</v>
      </c>
    </row>
    <row r="86" spans="1:13" x14ac:dyDescent="0.2">
      <c r="A86" s="1">
        <v>43607</v>
      </c>
      <c r="B86">
        <v>184.66000399999999</v>
      </c>
      <c r="C86">
        <v>185.71000699999999</v>
      </c>
      <c r="D86">
        <v>182.550003</v>
      </c>
      <c r="E86">
        <v>182.779999</v>
      </c>
      <c r="F86">
        <v>182.779999</v>
      </c>
      <c r="G86">
        <v>29748600</v>
      </c>
      <c r="H86">
        <f t="shared" si="7"/>
        <v>26.369994999999989</v>
      </c>
      <c r="I86">
        <f t="shared" si="12"/>
        <v>3.8200070000000039</v>
      </c>
      <c r="J86">
        <f t="shared" si="8"/>
        <v>49.070006999999947</v>
      </c>
      <c r="K86">
        <f t="shared" si="9"/>
        <v>0.53739537881052302</v>
      </c>
      <c r="L86">
        <f t="shared" si="10"/>
        <v>0.34307375039366356</v>
      </c>
      <c r="M86">
        <f t="shared" si="11"/>
        <v>189.33409433424143</v>
      </c>
    </row>
    <row r="87" spans="1:13" x14ac:dyDescent="0.2">
      <c r="A87" s="1">
        <v>43608</v>
      </c>
      <c r="B87">
        <v>179.800003</v>
      </c>
      <c r="C87">
        <v>180.53999300000001</v>
      </c>
      <c r="D87">
        <v>177.80999800000001</v>
      </c>
      <c r="E87">
        <v>179.66000399999999</v>
      </c>
      <c r="F87">
        <v>179.66000399999999</v>
      </c>
      <c r="G87">
        <v>36529700</v>
      </c>
      <c r="H87">
        <f t="shared" si="7"/>
        <v>32.089996000000014</v>
      </c>
      <c r="I87">
        <f t="shared" si="12"/>
        <v>3.1199950000000172</v>
      </c>
      <c r="J87">
        <f t="shared" si="8"/>
        <v>49.589995999999957</v>
      </c>
      <c r="K87">
        <f t="shared" si="9"/>
        <v>0.64710624296077868</v>
      </c>
      <c r="L87">
        <f t="shared" si="10"/>
        <v>0.27701129456125156</v>
      </c>
      <c r="M87">
        <f t="shared" si="11"/>
        <v>188.59175052315967</v>
      </c>
    </row>
    <row r="88" spans="1:13" x14ac:dyDescent="0.2">
      <c r="A88" s="1">
        <v>43609</v>
      </c>
      <c r="B88">
        <v>180.199997</v>
      </c>
      <c r="C88">
        <v>182.13999899999999</v>
      </c>
      <c r="D88">
        <v>178.61999499999999</v>
      </c>
      <c r="E88">
        <v>178.970001</v>
      </c>
      <c r="F88">
        <v>178.970001</v>
      </c>
      <c r="G88">
        <v>23714700</v>
      </c>
      <c r="H88">
        <f t="shared" si="7"/>
        <v>29.509995000000004</v>
      </c>
      <c r="I88">
        <f t="shared" si="12"/>
        <v>0.69000299999999015</v>
      </c>
      <c r="J88">
        <f t="shared" si="8"/>
        <v>47.009994999999947</v>
      </c>
      <c r="K88">
        <f t="shared" si="9"/>
        <v>0.62773873938935831</v>
      </c>
      <c r="L88">
        <f t="shared" si="10"/>
        <v>0.28867344724941868</v>
      </c>
      <c r="M88">
        <f t="shared" si="11"/>
        <v>187.78994743627459</v>
      </c>
    </row>
    <row r="89" spans="1:13" x14ac:dyDescent="0.2">
      <c r="A89" s="1">
        <v>43613</v>
      </c>
      <c r="B89">
        <v>178.91999799999999</v>
      </c>
      <c r="C89">
        <v>180.58999600000001</v>
      </c>
      <c r="D89">
        <v>177.91000399999999</v>
      </c>
      <c r="E89">
        <v>178.229996</v>
      </c>
      <c r="F89">
        <v>178.229996</v>
      </c>
      <c r="G89">
        <v>27948200</v>
      </c>
      <c r="H89">
        <f t="shared" si="7"/>
        <v>24.630005000000011</v>
      </c>
      <c r="I89">
        <f t="shared" si="12"/>
        <v>0.74000499999999647</v>
      </c>
      <c r="J89">
        <f t="shared" si="8"/>
        <v>42.130004999999954</v>
      </c>
      <c r="K89">
        <f t="shared" si="9"/>
        <v>0.58461908561368647</v>
      </c>
      <c r="L89">
        <f t="shared" si="10"/>
        <v>0.31463796995304905</v>
      </c>
      <c r="M89">
        <f t="shared" si="11"/>
        <v>186.8435404255184</v>
      </c>
    </row>
    <row r="90" spans="1:13" x14ac:dyDescent="0.2">
      <c r="A90" s="1">
        <v>43614</v>
      </c>
      <c r="B90">
        <v>176.41999799999999</v>
      </c>
      <c r="C90">
        <v>179.35000600000001</v>
      </c>
      <c r="D90">
        <v>176</v>
      </c>
      <c r="E90">
        <v>177.38000500000001</v>
      </c>
      <c r="F90">
        <v>177.38000500000001</v>
      </c>
      <c r="G90">
        <v>28481200</v>
      </c>
      <c r="H90">
        <f t="shared" si="7"/>
        <v>25.519988999999981</v>
      </c>
      <c r="I90">
        <f t="shared" si="12"/>
        <v>0.84999099999998862</v>
      </c>
      <c r="J90">
        <f t="shared" si="8"/>
        <v>42.940002999999962</v>
      </c>
      <c r="K90">
        <f t="shared" si="9"/>
        <v>0.59431735484508474</v>
      </c>
      <c r="L90">
        <f t="shared" si="10"/>
        <v>0.30879815192123933</v>
      </c>
      <c r="M90">
        <f t="shared" si="11"/>
        <v>185.94113271538734</v>
      </c>
    </row>
    <row r="91" spans="1:13" x14ac:dyDescent="0.2">
      <c r="A91" s="1">
        <v>43615</v>
      </c>
      <c r="B91">
        <v>177.949997</v>
      </c>
      <c r="C91">
        <v>179.229996</v>
      </c>
      <c r="D91">
        <v>176.66999799999999</v>
      </c>
      <c r="E91">
        <v>178.300003</v>
      </c>
      <c r="F91">
        <v>178.300003</v>
      </c>
      <c r="G91">
        <v>21218400</v>
      </c>
      <c r="H91">
        <f t="shared" si="7"/>
        <v>22.419997999999993</v>
      </c>
      <c r="I91">
        <f t="shared" si="12"/>
        <v>0.91999799999999254</v>
      </c>
      <c r="J91">
        <f t="shared" si="8"/>
        <v>41.680007999999958</v>
      </c>
      <c r="K91">
        <f t="shared" si="9"/>
        <v>0.53790771825187789</v>
      </c>
      <c r="L91">
        <f t="shared" si="10"/>
        <v>0.34276524492360044</v>
      </c>
      <c r="M91">
        <f t="shared" si="11"/>
        <v>185.0433915670767</v>
      </c>
    </row>
    <row r="92" spans="1:13" x14ac:dyDescent="0.2">
      <c r="A92" s="1">
        <v>43616</v>
      </c>
      <c r="B92">
        <v>176.229996</v>
      </c>
      <c r="C92">
        <v>177.990005</v>
      </c>
      <c r="D92">
        <v>174.990005</v>
      </c>
      <c r="E92">
        <v>175.070007</v>
      </c>
      <c r="F92">
        <v>175.070007</v>
      </c>
      <c r="G92">
        <v>27043600</v>
      </c>
      <c r="H92">
        <f t="shared" si="7"/>
        <v>22.109985999999992</v>
      </c>
      <c r="I92">
        <f t="shared" si="12"/>
        <v>3.2299959999999999</v>
      </c>
      <c r="J92">
        <f t="shared" si="8"/>
        <v>41.369995999999958</v>
      </c>
      <c r="K92">
        <f t="shared" si="9"/>
        <v>0.53444496344645565</v>
      </c>
      <c r="L92">
        <f t="shared" si="10"/>
        <v>0.34485034459138159</v>
      </c>
      <c r="M92">
        <f t="shared" si="11"/>
        <v>183.85733911955953</v>
      </c>
    </row>
    <row r="93" spans="1:13" x14ac:dyDescent="0.2">
      <c r="A93" s="1">
        <v>43619</v>
      </c>
      <c r="B93">
        <v>175.60000600000001</v>
      </c>
      <c r="C93">
        <v>177.91999799999999</v>
      </c>
      <c r="D93">
        <v>170.270004</v>
      </c>
      <c r="E93">
        <v>173.300003</v>
      </c>
      <c r="F93">
        <v>173.300003</v>
      </c>
      <c r="G93">
        <v>40396100</v>
      </c>
      <c r="H93">
        <f t="shared" si="7"/>
        <v>12.419997999999993</v>
      </c>
      <c r="I93">
        <f t="shared" si="12"/>
        <v>1.7700040000000001</v>
      </c>
      <c r="J93">
        <f t="shared" si="8"/>
        <v>31.680007999999958</v>
      </c>
      <c r="K93">
        <f t="shared" si="9"/>
        <v>0.39204529241280522</v>
      </c>
      <c r="L93">
        <f t="shared" si="10"/>
        <v>0.43059638306325709</v>
      </c>
      <c r="M93">
        <f t="shared" si="11"/>
        <v>181.89986916994496</v>
      </c>
    </row>
    <row r="94" spans="1:13" x14ac:dyDescent="0.2">
      <c r="A94" s="1">
        <v>43620</v>
      </c>
      <c r="B94">
        <v>175.44000199999999</v>
      </c>
      <c r="C94">
        <v>179.83000200000001</v>
      </c>
      <c r="D94">
        <v>174.520004</v>
      </c>
      <c r="E94">
        <v>179.63999899999999</v>
      </c>
      <c r="F94">
        <v>179.63999899999999</v>
      </c>
      <c r="G94">
        <v>30968000</v>
      </c>
      <c r="H94">
        <f t="shared" si="7"/>
        <v>9.0200049999999976</v>
      </c>
      <c r="I94">
        <f t="shared" si="12"/>
        <v>6.3399959999999851</v>
      </c>
      <c r="J94">
        <f t="shared" si="8"/>
        <v>35.080000999999953</v>
      </c>
      <c r="K94">
        <f t="shared" si="9"/>
        <v>0.25712670304655949</v>
      </c>
      <c r="L94">
        <f t="shared" si="10"/>
        <v>0.51183768418701792</v>
      </c>
      <c r="M94">
        <f t="shared" si="11"/>
        <v>181.30783332074321</v>
      </c>
    </row>
    <row r="95" spans="1:13" x14ac:dyDescent="0.2">
      <c r="A95" s="1">
        <v>43621</v>
      </c>
      <c r="B95">
        <v>184.279999</v>
      </c>
      <c r="C95">
        <v>184.990005</v>
      </c>
      <c r="D95">
        <v>181.13999899999999</v>
      </c>
      <c r="E95">
        <v>182.53999300000001</v>
      </c>
      <c r="F95">
        <v>182.53999300000001</v>
      </c>
      <c r="G95">
        <v>29773400</v>
      </c>
      <c r="H95">
        <f t="shared" si="7"/>
        <v>8.3800049999999828</v>
      </c>
      <c r="I95">
        <f t="shared" si="12"/>
        <v>2.8999940000000208</v>
      </c>
      <c r="J95">
        <f t="shared" si="8"/>
        <v>35.720000999999968</v>
      </c>
      <c r="K95">
        <f t="shared" si="9"/>
        <v>0.23460259701560451</v>
      </c>
      <c r="L95">
        <f t="shared" si="10"/>
        <v>0.52540058674329193</v>
      </c>
      <c r="M95">
        <f t="shared" si="11"/>
        <v>181.64796579623749</v>
      </c>
    </row>
    <row r="96" spans="1:13" x14ac:dyDescent="0.2">
      <c r="A96" s="1">
        <v>43622</v>
      </c>
      <c r="B96">
        <v>183.08000200000001</v>
      </c>
      <c r="C96">
        <v>185.470001</v>
      </c>
      <c r="D96">
        <v>182.14999399999999</v>
      </c>
      <c r="E96">
        <v>185.220001</v>
      </c>
      <c r="F96">
        <v>185.220001</v>
      </c>
      <c r="G96">
        <v>22526300</v>
      </c>
      <c r="H96">
        <f t="shared" si="7"/>
        <v>4.8600010000000111</v>
      </c>
      <c r="I96">
        <f t="shared" si="12"/>
        <v>2.6800079999999866</v>
      </c>
      <c r="J96">
        <f t="shared" si="8"/>
        <v>37.560012999999969</v>
      </c>
      <c r="K96">
        <f t="shared" si="9"/>
        <v>0.12939295308550652</v>
      </c>
      <c r="L96">
        <f t="shared" si="10"/>
        <v>0.58875263040012504</v>
      </c>
      <c r="M96">
        <f t="shared" si="11"/>
        <v>182.88613914372226</v>
      </c>
    </row>
    <row r="97" spans="1:13" x14ac:dyDescent="0.2">
      <c r="A97" s="1">
        <v>43623</v>
      </c>
      <c r="B97">
        <v>186.509995</v>
      </c>
      <c r="C97">
        <v>191.91999799999999</v>
      </c>
      <c r="D97">
        <v>185.770004</v>
      </c>
      <c r="E97">
        <v>190.14999399999999</v>
      </c>
      <c r="F97">
        <v>190.14999399999999</v>
      </c>
      <c r="G97">
        <v>30684400</v>
      </c>
      <c r="H97">
        <f t="shared" si="7"/>
        <v>1.1499939999999924</v>
      </c>
      <c r="I97">
        <f t="shared" si="12"/>
        <v>4.9299929999999961</v>
      </c>
      <c r="J97">
        <f t="shared" si="8"/>
        <v>41.410003999999958</v>
      </c>
      <c r="K97">
        <f t="shared" si="9"/>
        <v>2.7770922214834695E-2</v>
      </c>
      <c r="L97">
        <f t="shared" si="10"/>
        <v>0.64994439092440059</v>
      </c>
      <c r="M97">
        <f t="shared" si="11"/>
        <v>185.95459272583213</v>
      </c>
    </row>
    <row r="98" spans="1:13" x14ac:dyDescent="0.2">
      <c r="A98" s="1">
        <v>43626</v>
      </c>
      <c r="B98">
        <v>191.80999800000001</v>
      </c>
      <c r="C98">
        <v>195.36999499999999</v>
      </c>
      <c r="D98">
        <v>191.61999499999999</v>
      </c>
      <c r="E98">
        <v>192.58000200000001</v>
      </c>
      <c r="F98">
        <v>192.58000200000001</v>
      </c>
      <c r="G98">
        <v>26220900</v>
      </c>
      <c r="H98">
        <f t="shared" si="7"/>
        <v>9.4900059999999939</v>
      </c>
      <c r="I98">
        <f t="shared" si="12"/>
        <v>2.430008000000015</v>
      </c>
      <c r="J98">
        <f t="shared" si="8"/>
        <v>37.930007999999987</v>
      </c>
      <c r="K98">
        <f t="shared" si="9"/>
        <v>0.25019783808113083</v>
      </c>
      <c r="L98">
        <f t="shared" si="10"/>
        <v>0.51600990395114699</v>
      </c>
      <c r="M98">
        <f t="shared" si="11"/>
        <v>187.71871541568197</v>
      </c>
    </row>
    <row r="99" spans="1:13" x14ac:dyDescent="0.2">
      <c r="A99" s="1">
        <v>43627</v>
      </c>
      <c r="B99">
        <v>194.86000100000001</v>
      </c>
      <c r="C99">
        <v>196</v>
      </c>
      <c r="D99">
        <v>193.60000600000001</v>
      </c>
      <c r="E99">
        <v>194.80999800000001</v>
      </c>
      <c r="F99">
        <v>194.80999800000001</v>
      </c>
      <c r="G99">
        <v>26932900</v>
      </c>
      <c r="H99">
        <f t="shared" si="7"/>
        <v>8.2099919999999997</v>
      </c>
      <c r="I99">
        <f t="shared" si="12"/>
        <v>2.2299959999999999</v>
      </c>
      <c r="J99">
        <f t="shared" si="8"/>
        <v>36.649993999999992</v>
      </c>
      <c r="K99">
        <f t="shared" si="9"/>
        <v>0.22401073244377614</v>
      </c>
      <c r="L99">
        <f t="shared" si="10"/>
        <v>0.53177848368976921</v>
      </c>
      <c r="M99">
        <f t="shared" si="11"/>
        <v>189.72404755761445</v>
      </c>
    </row>
    <row r="100" spans="1:13" x14ac:dyDescent="0.2">
      <c r="A100" s="1">
        <v>43628</v>
      </c>
      <c r="B100">
        <v>193.949997</v>
      </c>
      <c r="C100">
        <v>195.970001</v>
      </c>
      <c r="D100">
        <v>193.38999899999999</v>
      </c>
      <c r="E100">
        <v>194.19000199999999</v>
      </c>
      <c r="F100">
        <v>194.19000199999999</v>
      </c>
      <c r="G100">
        <v>18253200</v>
      </c>
      <c r="H100">
        <f t="shared" si="7"/>
        <v>11.410002999999989</v>
      </c>
      <c r="I100">
        <f t="shared" si="12"/>
        <v>0.61999600000001465</v>
      </c>
      <c r="J100">
        <f t="shared" si="8"/>
        <v>33.449983000000003</v>
      </c>
      <c r="K100">
        <f t="shared" si="9"/>
        <v>0.34110639159368145</v>
      </c>
      <c r="L100">
        <f t="shared" si="10"/>
        <v>0.4612692695779983</v>
      </c>
      <c r="M100">
        <f t="shared" si="11"/>
        <v>190.67426573257958</v>
      </c>
    </row>
    <row r="101" spans="1:13" x14ac:dyDescent="0.2">
      <c r="A101" s="1">
        <v>43629</v>
      </c>
      <c r="B101">
        <v>194.699997</v>
      </c>
      <c r="C101">
        <v>196.78999300000001</v>
      </c>
      <c r="D101">
        <v>193.60000600000001</v>
      </c>
      <c r="E101">
        <v>194.14999399999999</v>
      </c>
      <c r="F101">
        <v>194.14999399999999</v>
      </c>
      <c r="G101">
        <v>21674600</v>
      </c>
      <c r="H101">
        <f t="shared" si="7"/>
        <v>14.489990000000006</v>
      </c>
      <c r="I101">
        <f t="shared" si="12"/>
        <v>4.0008000000000266E-2</v>
      </c>
      <c r="J101">
        <f t="shared" si="8"/>
        <v>30.369995999999986</v>
      </c>
      <c r="K101">
        <f t="shared" si="9"/>
        <v>0.47711530814821351</v>
      </c>
      <c r="L101">
        <f t="shared" si="10"/>
        <v>0.37937142735161339</v>
      </c>
      <c r="M101">
        <f t="shared" si="11"/>
        <v>191.17450185939893</v>
      </c>
    </row>
    <row r="102" spans="1:13" x14ac:dyDescent="0.2">
      <c r="A102" s="1">
        <v>43630</v>
      </c>
      <c r="B102">
        <v>191.550003</v>
      </c>
      <c r="C102">
        <v>193.58999600000001</v>
      </c>
      <c r="D102">
        <v>190.300003</v>
      </c>
      <c r="E102">
        <v>192.740005</v>
      </c>
      <c r="F102">
        <v>192.740005</v>
      </c>
      <c r="G102">
        <v>18761500</v>
      </c>
      <c r="H102">
        <f t="shared" si="7"/>
        <v>13.770004</v>
      </c>
      <c r="I102">
        <f t="shared" si="12"/>
        <v>1.4099889999999959</v>
      </c>
      <c r="J102">
        <f t="shared" si="8"/>
        <v>31.089981999999992</v>
      </c>
      <c r="K102">
        <f t="shared" si="9"/>
        <v>0.44290807244597324</v>
      </c>
      <c r="L102">
        <f t="shared" si="10"/>
        <v>0.39996933272070428</v>
      </c>
      <c r="M102">
        <f t="shared" si="11"/>
        <v>191.42494395558978</v>
      </c>
    </row>
    <row r="103" spans="1:13" x14ac:dyDescent="0.2">
      <c r="A103" s="1">
        <v>43633</v>
      </c>
      <c r="B103">
        <v>192.89999399999999</v>
      </c>
      <c r="C103">
        <v>194.96000699999999</v>
      </c>
      <c r="D103">
        <v>192.16999799999999</v>
      </c>
      <c r="E103">
        <v>193.88999899999999</v>
      </c>
      <c r="F103">
        <v>193.88999899999999</v>
      </c>
      <c r="G103">
        <v>14669100</v>
      </c>
      <c r="H103">
        <f t="shared" si="7"/>
        <v>15.660002999999989</v>
      </c>
      <c r="I103">
        <f t="shared" si="12"/>
        <v>1.1499939999999924</v>
      </c>
      <c r="J103">
        <f t="shared" si="8"/>
        <v>31.499970999999988</v>
      </c>
      <c r="K103">
        <f t="shared" si="9"/>
        <v>0.49714341006853607</v>
      </c>
      <c r="L103">
        <f t="shared" si="10"/>
        <v>0.36731149501249444</v>
      </c>
      <c r="M103">
        <f t="shared" si="11"/>
        <v>191.7575235972748</v>
      </c>
    </row>
    <row r="104" spans="1:13" x14ac:dyDescent="0.2">
      <c r="A104" s="1">
        <v>43634</v>
      </c>
      <c r="B104">
        <v>196.050003</v>
      </c>
      <c r="C104">
        <v>200.28999300000001</v>
      </c>
      <c r="D104">
        <v>195.21000699999999</v>
      </c>
      <c r="E104">
        <v>198.449997</v>
      </c>
      <c r="F104">
        <v>198.449997</v>
      </c>
      <c r="G104">
        <v>26551000</v>
      </c>
      <c r="H104">
        <f t="shared" si="7"/>
        <v>21.069991999999985</v>
      </c>
      <c r="I104">
        <f t="shared" si="12"/>
        <v>4.5599980000000073</v>
      </c>
      <c r="J104">
        <f t="shared" si="8"/>
        <v>35.209978000000007</v>
      </c>
      <c r="K104">
        <f t="shared" si="9"/>
        <v>0.59840968943519313</v>
      </c>
      <c r="L104">
        <f t="shared" si="10"/>
        <v>0.30633395044762568</v>
      </c>
      <c r="M104">
        <f t="shared" si="11"/>
        <v>192.38554857532344</v>
      </c>
    </row>
    <row r="105" spans="1:13" x14ac:dyDescent="0.2">
      <c r="A105" s="1">
        <v>43635</v>
      </c>
      <c r="B105">
        <v>199.679993</v>
      </c>
      <c r="C105">
        <v>199.88000500000001</v>
      </c>
      <c r="D105">
        <v>197.30999800000001</v>
      </c>
      <c r="E105">
        <v>197.86999499999999</v>
      </c>
      <c r="F105">
        <v>197.86999499999999</v>
      </c>
      <c r="G105">
        <v>21124200</v>
      </c>
      <c r="H105">
        <f t="shared" si="7"/>
        <v>19.569991999999985</v>
      </c>
      <c r="I105">
        <f t="shared" si="12"/>
        <v>0.58000200000000746</v>
      </c>
      <c r="J105">
        <f t="shared" si="8"/>
        <v>34.869982000000022</v>
      </c>
      <c r="K105">
        <f t="shared" si="9"/>
        <v>0.56122747640076132</v>
      </c>
      <c r="L105">
        <f t="shared" si="10"/>
        <v>0.32872324001674591</v>
      </c>
      <c r="M105">
        <f t="shared" si="11"/>
        <v>192.97819219891616</v>
      </c>
    </row>
    <row r="106" spans="1:13" x14ac:dyDescent="0.2">
      <c r="A106" s="1">
        <v>43636</v>
      </c>
      <c r="B106">
        <v>200.36999499999999</v>
      </c>
      <c r="C106">
        <v>200.61000100000001</v>
      </c>
      <c r="D106">
        <v>198.029999</v>
      </c>
      <c r="E106">
        <v>199.46000699999999</v>
      </c>
      <c r="F106">
        <v>199.46000699999999</v>
      </c>
      <c r="G106">
        <v>21514000</v>
      </c>
      <c r="H106">
        <f t="shared" si="7"/>
        <v>24.389999999999986</v>
      </c>
      <c r="I106">
        <f t="shared" si="12"/>
        <v>1.5900120000000015</v>
      </c>
      <c r="J106">
        <f t="shared" si="8"/>
        <v>33.229998000000023</v>
      </c>
      <c r="K106">
        <f t="shared" si="9"/>
        <v>0.73397536767832394</v>
      </c>
      <c r="L106">
        <f t="shared" si="10"/>
        <v>0.22470300440875118</v>
      </c>
      <c r="M106">
        <f t="shared" si="11"/>
        <v>193.30546836326982</v>
      </c>
    </row>
    <row r="107" spans="1:13" x14ac:dyDescent="0.2">
      <c r="A107" s="1">
        <v>43637</v>
      </c>
      <c r="B107">
        <v>198.800003</v>
      </c>
      <c r="C107">
        <v>200.85000600000001</v>
      </c>
      <c r="D107">
        <v>198.14999399999999</v>
      </c>
      <c r="E107">
        <v>198.779999</v>
      </c>
      <c r="F107">
        <v>198.779999</v>
      </c>
      <c r="G107">
        <v>47800600</v>
      </c>
      <c r="H107">
        <f t="shared" si="7"/>
        <v>25.479996</v>
      </c>
      <c r="I107">
        <f>ABS(E107-E106)</f>
        <v>0.68000799999998662</v>
      </c>
      <c r="J107">
        <f t="shared" si="8"/>
        <v>32.14000200000001</v>
      </c>
      <c r="K107">
        <f t="shared" si="9"/>
        <v>0.7927814067964275</v>
      </c>
      <c r="L107">
        <f t="shared" si="10"/>
        <v>0.18929291633763506</v>
      </c>
      <c r="M107">
        <f t="shared" si="11"/>
        <v>193.50163069489662</v>
      </c>
    </row>
    <row r="108" spans="1:13" x14ac:dyDescent="0.2">
      <c r="A108" s="1">
        <v>43640</v>
      </c>
      <c r="B108">
        <v>198.53999300000001</v>
      </c>
      <c r="C108">
        <v>200.16000399999999</v>
      </c>
      <c r="D108">
        <v>198.16999799999999</v>
      </c>
      <c r="E108">
        <v>198.58000200000001</v>
      </c>
      <c r="F108">
        <v>198.58000200000001</v>
      </c>
      <c r="G108">
        <v>18220400</v>
      </c>
      <c r="H108">
        <f t="shared" si="7"/>
        <v>18.940003000000019</v>
      </c>
      <c r="I108">
        <f t="shared" ref="I108:I126" si="13">ABS(E108-E107)</f>
        <v>0.19999699999999621</v>
      </c>
      <c r="J108">
        <f t="shared" si="8"/>
        <v>26.000003000000021</v>
      </c>
      <c r="K108">
        <f t="shared" si="9"/>
        <v>0.72846156979289589</v>
      </c>
      <c r="L108">
        <f t="shared" si="10"/>
        <v>0.22802314076986918</v>
      </c>
      <c r="M108">
        <f t="shared" si="11"/>
        <v>193.76567833948485</v>
      </c>
    </row>
    <row r="109" spans="1:13" x14ac:dyDescent="0.2">
      <c r="A109" s="1">
        <v>43641</v>
      </c>
      <c r="B109">
        <v>198.429993</v>
      </c>
      <c r="C109">
        <v>199.259995</v>
      </c>
      <c r="D109">
        <v>195.28999300000001</v>
      </c>
      <c r="E109">
        <v>195.570007</v>
      </c>
      <c r="F109">
        <v>195.570007</v>
      </c>
      <c r="G109">
        <v>21070300</v>
      </c>
      <c r="H109">
        <f t="shared" si="7"/>
        <v>13.030013999999994</v>
      </c>
      <c r="I109">
        <f t="shared" si="13"/>
        <v>3.0099950000000035</v>
      </c>
      <c r="J109">
        <f t="shared" si="8"/>
        <v>26.110004000000004</v>
      </c>
      <c r="K109">
        <f t="shared" si="9"/>
        <v>0.49904297218797794</v>
      </c>
      <c r="L109">
        <f t="shared" si="10"/>
        <v>0.36616767266100253</v>
      </c>
      <c r="M109">
        <f t="shared" si="11"/>
        <v>194.00760049704223</v>
      </c>
    </row>
    <row r="110" spans="1:13" x14ac:dyDescent="0.2">
      <c r="A110" s="1">
        <v>43642</v>
      </c>
      <c r="B110">
        <v>197.770004</v>
      </c>
      <c r="C110">
        <v>200.990005</v>
      </c>
      <c r="D110">
        <v>197.35000600000001</v>
      </c>
      <c r="E110">
        <v>199.800003</v>
      </c>
      <c r="F110">
        <v>199.800003</v>
      </c>
      <c r="G110">
        <v>26067500</v>
      </c>
      <c r="H110">
        <f t="shared" si="7"/>
        <v>14.580002000000007</v>
      </c>
      <c r="I110">
        <f t="shared" si="13"/>
        <v>4.2299959999999999</v>
      </c>
      <c r="J110">
        <f t="shared" si="8"/>
        <v>27.659992000000017</v>
      </c>
      <c r="K110">
        <f t="shared" si="9"/>
        <v>0.527115192224206</v>
      </c>
      <c r="L110">
        <f t="shared" si="10"/>
        <v>0.3492639702735964</v>
      </c>
      <c r="M110">
        <f t="shared" si="11"/>
        <v>194.71418857532865</v>
      </c>
    </row>
    <row r="111" spans="1:13" x14ac:dyDescent="0.2">
      <c r="A111" s="1">
        <v>43643</v>
      </c>
      <c r="B111">
        <v>200.28999300000001</v>
      </c>
      <c r="C111">
        <v>201.570007</v>
      </c>
      <c r="D111">
        <v>199.570007</v>
      </c>
      <c r="E111">
        <v>199.740005</v>
      </c>
      <c r="F111">
        <v>199.740005</v>
      </c>
      <c r="G111">
        <v>20899700</v>
      </c>
      <c r="H111">
        <f t="shared" si="7"/>
        <v>9.5900110000000041</v>
      </c>
      <c r="I111">
        <f t="shared" si="13"/>
        <v>5.9998000000007323E-2</v>
      </c>
      <c r="J111">
        <f t="shared" si="8"/>
        <v>22.789997000000028</v>
      </c>
      <c r="K111">
        <f t="shared" si="9"/>
        <v>0.42079913393582247</v>
      </c>
      <c r="L111">
        <f t="shared" si="10"/>
        <v>0.41328224193111768</v>
      </c>
      <c r="M111">
        <f t="shared" si="11"/>
        <v>195.57260913523348</v>
      </c>
    </row>
    <row r="112" spans="1:13" x14ac:dyDescent="0.2">
      <c r="A112" s="1">
        <v>43644</v>
      </c>
      <c r="B112">
        <v>198.679993</v>
      </c>
      <c r="C112">
        <v>199.5</v>
      </c>
      <c r="D112">
        <v>197.050003</v>
      </c>
      <c r="E112">
        <v>197.91999799999999</v>
      </c>
      <c r="F112">
        <v>197.91999799999999</v>
      </c>
      <c r="G112">
        <v>31110600</v>
      </c>
      <c r="H112">
        <f t="shared" si="7"/>
        <v>5.3399959999999851</v>
      </c>
      <c r="I112">
        <f t="shared" si="13"/>
        <v>1.8200070000000039</v>
      </c>
      <c r="J112">
        <f t="shared" si="8"/>
        <v>22.179996000000017</v>
      </c>
      <c r="K112">
        <f t="shared" si="9"/>
        <v>0.24075730221051353</v>
      </c>
      <c r="L112">
        <f t="shared" si="10"/>
        <v>0.52169452770119618</v>
      </c>
      <c r="M112">
        <f t="shared" si="11"/>
        <v>196.21148664869048</v>
      </c>
    </row>
    <row r="113" spans="1:13" x14ac:dyDescent="0.2">
      <c r="A113" s="1">
        <v>43647</v>
      </c>
      <c r="B113">
        <v>203.16999799999999</v>
      </c>
      <c r="C113">
        <v>204.490005</v>
      </c>
      <c r="D113">
        <v>200.64999399999999</v>
      </c>
      <c r="E113">
        <v>201.550003</v>
      </c>
      <c r="F113">
        <v>201.550003</v>
      </c>
      <c r="G113">
        <v>27316700</v>
      </c>
      <c r="H113">
        <f t="shared" si="7"/>
        <v>6.7400049999999965</v>
      </c>
      <c r="I113">
        <f t="shared" si="13"/>
        <v>3.6300050000000113</v>
      </c>
      <c r="J113">
        <f t="shared" si="8"/>
        <v>23.580005000000028</v>
      </c>
      <c r="K113">
        <f t="shared" si="9"/>
        <v>0.28583560520873463</v>
      </c>
      <c r="L113">
        <f t="shared" si="10"/>
        <v>0.49455060331517053</v>
      </c>
      <c r="M113">
        <f t="shared" si="11"/>
        <v>197.51718257538818</v>
      </c>
    </row>
    <row r="114" spans="1:13" x14ac:dyDescent="0.2">
      <c r="A114" s="1">
        <v>43648</v>
      </c>
      <c r="B114">
        <v>201.41000399999999</v>
      </c>
      <c r="C114">
        <v>203.13000500000001</v>
      </c>
      <c r="D114">
        <v>201.36000100000001</v>
      </c>
      <c r="E114">
        <v>202.729996</v>
      </c>
      <c r="F114">
        <v>202.729996</v>
      </c>
      <c r="G114">
        <v>16935200</v>
      </c>
      <c r="H114">
        <f t="shared" si="7"/>
        <v>8.5399940000000072</v>
      </c>
      <c r="I114">
        <f t="shared" si="13"/>
        <v>1.1799929999999961</v>
      </c>
      <c r="J114">
        <f t="shared" si="8"/>
        <v>24.14000200000001</v>
      </c>
      <c r="K114">
        <f t="shared" si="9"/>
        <v>0.35376939902490495</v>
      </c>
      <c r="L114">
        <f t="shared" si="10"/>
        <v>0.45364423284521849</v>
      </c>
      <c r="M114">
        <f t="shared" si="11"/>
        <v>198.58994355759984</v>
      </c>
    </row>
    <row r="115" spans="1:13" x14ac:dyDescent="0.2">
      <c r="A115" s="1">
        <v>43649</v>
      </c>
      <c r="B115">
        <v>203.279999</v>
      </c>
      <c r="C115">
        <v>204.44000199999999</v>
      </c>
      <c r="D115">
        <v>202.69000199999999</v>
      </c>
      <c r="E115">
        <v>204.41000399999999</v>
      </c>
      <c r="F115">
        <v>204.41000399999999</v>
      </c>
      <c r="G115">
        <v>11362000</v>
      </c>
      <c r="H115">
        <f t="shared" si="7"/>
        <v>10.260009999999994</v>
      </c>
      <c r="I115">
        <f t="shared" si="13"/>
        <v>1.6800079999999866</v>
      </c>
      <c r="J115">
        <f t="shared" si="8"/>
        <v>25.780001999999996</v>
      </c>
      <c r="K115">
        <f t="shared" si="9"/>
        <v>0.39798328952806117</v>
      </c>
      <c r="L115">
        <f t="shared" si="10"/>
        <v>0.42702081490783417</v>
      </c>
      <c r="M115">
        <f t="shared" si="11"/>
        <v>199.65121281751834</v>
      </c>
    </row>
    <row r="116" spans="1:13" x14ac:dyDescent="0.2">
      <c r="A116" s="1">
        <v>43651</v>
      </c>
      <c r="B116">
        <v>203.35000600000001</v>
      </c>
      <c r="C116">
        <v>205.08000200000001</v>
      </c>
      <c r="D116">
        <v>202.89999399999999</v>
      </c>
      <c r="E116">
        <v>204.229996</v>
      </c>
      <c r="F116">
        <v>204.229996</v>
      </c>
      <c r="G116">
        <v>17265500</v>
      </c>
      <c r="H116">
        <f t="shared" si="7"/>
        <v>11.489991000000003</v>
      </c>
      <c r="I116">
        <f t="shared" si="13"/>
        <v>0.18000799999998662</v>
      </c>
      <c r="J116">
        <f t="shared" si="8"/>
        <v>24.550020999999987</v>
      </c>
      <c r="K116">
        <f t="shared" si="9"/>
        <v>0.46802367297364061</v>
      </c>
      <c r="L116">
        <f t="shared" si="10"/>
        <v>0.38484596035995833</v>
      </c>
      <c r="M116">
        <f t="shared" si="11"/>
        <v>200.3293599715208</v>
      </c>
    </row>
    <row r="117" spans="1:13" x14ac:dyDescent="0.2">
      <c r="A117" s="1">
        <v>43654</v>
      </c>
      <c r="B117">
        <v>200.80999800000001</v>
      </c>
      <c r="C117">
        <v>201.39999399999999</v>
      </c>
      <c r="D117">
        <v>198.41000399999999</v>
      </c>
      <c r="E117">
        <v>200.020004</v>
      </c>
      <c r="F117">
        <v>200.020004</v>
      </c>
      <c r="G117">
        <v>25338600</v>
      </c>
      <c r="H117">
        <f t="shared" si="7"/>
        <v>6.1300050000000113</v>
      </c>
      <c r="I117">
        <f t="shared" si="13"/>
        <v>4.2099919999999997</v>
      </c>
      <c r="J117">
        <f t="shared" si="8"/>
        <v>27.610018999999994</v>
      </c>
      <c r="K117">
        <f t="shared" si="9"/>
        <v>0.22202103519016095</v>
      </c>
      <c r="L117">
        <f t="shared" si="10"/>
        <v>0.53297658096076328</v>
      </c>
      <c r="M117">
        <f t="shared" si="11"/>
        <v>200.24148306573548</v>
      </c>
    </row>
    <row r="118" spans="1:13" x14ac:dyDescent="0.2">
      <c r="A118" s="1">
        <v>43655</v>
      </c>
      <c r="B118">
        <v>199.199997</v>
      </c>
      <c r="C118">
        <v>201.509995</v>
      </c>
      <c r="D118">
        <v>198.80999800000001</v>
      </c>
      <c r="E118">
        <v>201.240005</v>
      </c>
      <c r="F118">
        <v>201.240005</v>
      </c>
      <c r="G118">
        <v>20578000</v>
      </c>
      <c r="H118">
        <f t="shared" si="7"/>
        <v>2.7900080000000003</v>
      </c>
      <c r="I118">
        <f t="shared" si="13"/>
        <v>1.2200009999999963</v>
      </c>
      <c r="J118">
        <f t="shared" si="8"/>
        <v>24.270021999999983</v>
      </c>
      <c r="K118">
        <f t="shared" si="9"/>
        <v>0.11495696213213166</v>
      </c>
      <c r="L118">
        <f t="shared" si="10"/>
        <v>0.59744527011398518</v>
      </c>
      <c r="M118">
        <f t="shared" si="11"/>
        <v>200.59789633447591</v>
      </c>
    </row>
    <row r="119" spans="1:13" x14ac:dyDescent="0.2">
      <c r="A119" s="1">
        <v>43656</v>
      </c>
      <c r="B119">
        <v>201.85000600000001</v>
      </c>
      <c r="C119">
        <v>203.729996</v>
      </c>
      <c r="D119">
        <v>201.55999800000001</v>
      </c>
      <c r="E119">
        <v>203.229996</v>
      </c>
      <c r="F119">
        <v>203.229996</v>
      </c>
      <c r="G119">
        <v>17897100</v>
      </c>
      <c r="H119">
        <f t="shared" si="7"/>
        <v>5.3600010000000111</v>
      </c>
      <c r="I119">
        <f t="shared" si="13"/>
        <v>1.9899910000000034</v>
      </c>
      <c r="J119">
        <f t="shared" si="8"/>
        <v>25.680010999999979</v>
      </c>
      <c r="K119">
        <f t="shared" si="9"/>
        <v>0.20872269096769527</v>
      </c>
      <c r="L119">
        <f t="shared" si="10"/>
        <v>0.54098418608396837</v>
      </c>
      <c r="M119">
        <f t="shared" si="11"/>
        <v>201.36821686038445</v>
      </c>
    </row>
    <row r="120" spans="1:13" x14ac:dyDescent="0.2">
      <c r="A120" s="1">
        <v>43657</v>
      </c>
      <c r="B120">
        <v>203.30999800000001</v>
      </c>
      <c r="C120">
        <v>204.38999899999999</v>
      </c>
      <c r="D120">
        <v>201.71000699999999</v>
      </c>
      <c r="E120">
        <v>201.75</v>
      </c>
      <c r="F120">
        <v>201.75</v>
      </c>
      <c r="G120">
        <v>20191800</v>
      </c>
      <c r="H120">
        <f t="shared" si="7"/>
        <v>2.2899930000000097</v>
      </c>
      <c r="I120">
        <f t="shared" si="13"/>
        <v>1.4799959999999999</v>
      </c>
      <c r="J120">
        <f t="shared" si="8"/>
        <v>25.569994999999977</v>
      </c>
      <c r="K120">
        <f t="shared" si="9"/>
        <v>8.955781962413413E-2</v>
      </c>
      <c r="L120">
        <f t="shared" si="10"/>
        <v>0.6127393774306289</v>
      </c>
      <c r="M120">
        <f t="shared" si="11"/>
        <v>201.5115571663097</v>
      </c>
    </row>
    <row r="121" spans="1:13" x14ac:dyDescent="0.2">
      <c r="A121" s="1">
        <v>43658</v>
      </c>
      <c r="B121">
        <v>202.449997</v>
      </c>
      <c r="C121">
        <v>204</v>
      </c>
      <c r="D121">
        <v>202.199997</v>
      </c>
      <c r="E121">
        <v>203.300003</v>
      </c>
      <c r="F121">
        <v>203.300003</v>
      </c>
      <c r="G121">
        <v>17595200</v>
      </c>
      <c r="H121">
        <f t="shared" si="7"/>
        <v>4.5200040000000001</v>
      </c>
      <c r="I121">
        <f t="shared" si="13"/>
        <v>1.5500030000000038</v>
      </c>
      <c r="J121">
        <f t="shared" si="8"/>
        <v>26.439989999999995</v>
      </c>
      <c r="K121">
        <f t="shared" si="9"/>
        <v>0.17095331730458299</v>
      </c>
      <c r="L121">
        <f t="shared" si="10"/>
        <v>0.56372703474132635</v>
      </c>
      <c r="M121">
        <f t="shared" si="11"/>
        <v>202.07990409440259</v>
      </c>
    </row>
    <row r="122" spans="1:13" x14ac:dyDescent="0.2">
      <c r="A122" s="1">
        <v>43661</v>
      </c>
      <c r="B122">
        <v>204.08999600000001</v>
      </c>
      <c r="C122">
        <v>205.86999499999999</v>
      </c>
      <c r="D122">
        <v>204</v>
      </c>
      <c r="E122">
        <v>205.21000699999999</v>
      </c>
      <c r="F122">
        <v>205.21000699999999</v>
      </c>
      <c r="G122">
        <v>16947400</v>
      </c>
      <c r="H122">
        <f t="shared" si="7"/>
        <v>6.6300049999999828</v>
      </c>
      <c r="I122">
        <f t="shared" si="13"/>
        <v>1.9100039999999865</v>
      </c>
      <c r="J122">
        <f t="shared" si="8"/>
        <v>28.149996999999985</v>
      </c>
      <c r="K122">
        <f t="shared" si="9"/>
        <v>0.23552418140577375</v>
      </c>
      <c r="L122">
        <f t="shared" si="10"/>
        <v>0.52484565420727602</v>
      </c>
      <c r="M122">
        <f t="shared" si="11"/>
        <v>202.94213150820016</v>
      </c>
    </row>
    <row r="123" spans="1:13" x14ac:dyDescent="0.2">
      <c r="A123" s="1">
        <v>43662</v>
      </c>
      <c r="B123">
        <v>204.58999600000001</v>
      </c>
      <c r="C123">
        <v>206.11000100000001</v>
      </c>
      <c r="D123">
        <v>203.5</v>
      </c>
      <c r="E123">
        <v>204.5</v>
      </c>
      <c r="F123">
        <v>204.5</v>
      </c>
      <c r="G123">
        <v>16866800</v>
      </c>
      <c r="H123">
        <f t="shared" si="7"/>
        <v>8.9299929999999961</v>
      </c>
      <c r="I123">
        <f t="shared" si="13"/>
        <v>0.71000699999999028</v>
      </c>
      <c r="J123">
        <f t="shared" si="8"/>
        <v>25.850008999999972</v>
      </c>
      <c r="K123">
        <f t="shared" si="9"/>
        <v>0.34545415438733523</v>
      </c>
      <c r="L123">
        <f t="shared" si="10"/>
        <v>0.45865126187429273</v>
      </c>
      <c r="M123">
        <f t="shared" si="11"/>
        <v>203.2698462508757</v>
      </c>
    </row>
    <row r="124" spans="1:13" x14ac:dyDescent="0.2">
      <c r="A124" s="1">
        <v>43663</v>
      </c>
      <c r="B124">
        <v>204.050003</v>
      </c>
      <c r="C124">
        <v>205.08999600000001</v>
      </c>
      <c r="D124">
        <v>203.270004</v>
      </c>
      <c r="E124">
        <v>203.35000600000001</v>
      </c>
      <c r="F124">
        <v>203.35000600000001</v>
      </c>
      <c r="G124">
        <v>14107500</v>
      </c>
      <c r="H124">
        <f t="shared" si="7"/>
        <v>3.5500030000000038</v>
      </c>
      <c r="I124">
        <f t="shared" si="13"/>
        <v>1.1499939999999924</v>
      </c>
      <c r="J124">
        <f t="shared" si="8"/>
        <v>22.770006999999964</v>
      </c>
      <c r="K124">
        <f t="shared" si="9"/>
        <v>0.1559069788603934</v>
      </c>
      <c r="L124">
        <f t="shared" si="10"/>
        <v>0.57278719552492441</v>
      </c>
      <c r="M124">
        <f t="shared" si="11"/>
        <v>203.2961454759031</v>
      </c>
    </row>
    <row r="125" spans="1:13" x14ac:dyDescent="0.2">
      <c r="A125" s="1">
        <v>43664</v>
      </c>
      <c r="B125">
        <v>204</v>
      </c>
      <c r="C125">
        <v>205.88000500000001</v>
      </c>
      <c r="D125">
        <v>203.699997</v>
      </c>
      <c r="E125">
        <v>205.66000399999999</v>
      </c>
      <c r="F125">
        <v>205.66000399999999</v>
      </c>
      <c r="G125">
        <v>18582200</v>
      </c>
      <c r="H125">
        <f t="shared" si="7"/>
        <v>5.91999899999999</v>
      </c>
      <c r="I125">
        <f t="shared" si="13"/>
        <v>2.3099979999999789</v>
      </c>
      <c r="J125">
        <f t="shared" si="8"/>
        <v>25.020006999999936</v>
      </c>
      <c r="K125">
        <f t="shared" si="9"/>
        <v>0.23661060526481889</v>
      </c>
      <c r="L125">
        <f t="shared" si="10"/>
        <v>0.52419146349645307</v>
      </c>
      <c r="M125">
        <f t="shared" si="11"/>
        <v>203.94567869773431</v>
      </c>
    </row>
    <row r="126" spans="1:13" x14ac:dyDescent="0.2">
      <c r="A126" s="1">
        <v>43665</v>
      </c>
      <c r="B126">
        <v>205.78999300000001</v>
      </c>
      <c r="C126">
        <v>206.5</v>
      </c>
      <c r="D126">
        <v>202.36000100000001</v>
      </c>
      <c r="E126">
        <v>202.58999600000001</v>
      </c>
      <c r="F126">
        <v>202.58999600000001</v>
      </c>
      <c r="G126">
        <v>20910200</v>
      </c>
      <c r="H126">
        <f t="shared" si="7"/>
        <v>4.669998000000021</v>
      </c>
      <c r="I126">
        <f t="shared" si="13"/>
        <v>3.070007999999973</v>
      </c>
      <c r="J126">
        <f t="shared" si="8"/>
        <v>26.270007999999905</v>
      </c>
      <c r="K126">
        <f t="shared" si="9"/>
        <v>0.17776918834589003</v>
      </c>
      <c r="L126">
        <f t="shared" si="10"/>
        <v>0.55962285432935654</v>
      </c>
      <c r="M126">
        <f t="shared" si="11"/>
        <v>203.52110905553752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2019-07-22T06:49:20Z</dcterms:created>
  <dcterms:modified xsi:type="dcterms:W3CDTF">2019-07-22T10:19:51Z</dcterms:modified>
</cp:coreProperties>
</file>