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7e9fe61b3376be/Documentos/exercicios/Excel/"/>
    </mc:Choice>
  </mc:AlternateContent>
  <xr:revisionPtr revIDLastSave="0" documentId="8_{B595B80D-207B-430D-9E3C-E261C34B7E06}" xr6:coauthVersionLast="47" xr6:coauthVersionMax="47" xr10:uidLastSave="{00000000-0000-0000-0000-000000000000}"/>
  <bookViews>
    <workbookView xWindow="4392" yWindow="2964" windowWidth="17280" windowHeight="8880" activeTab="1" xr2:uid="{00000000-000D-0000-FFFF-FFFF00000000}"/>
  </bookViews>
  <sheets>
    <sheet name="Viagem da lua de mel" sheetId="1" r:id="rId1"/>
    <sheet name="Lista de convidados" sheetId="2" r:id="rId2"/>
    <sheet name="Lista 2 de convidados" sheetId="5" r:id="rId3"/>
    <sheet name="custos do buffet" sheetId="3" r:id="rId4"/>
    <sheet name="Cronograma" sheetId="6" r:id="rId5"/>
    <sheet name="decoração" sheetId="4" r:id="rId6"/>
  </sheets>
  <definedNames>
    <definedName name="_xlnm._FilterDatabase" localSheetId="0" hidden="1">'Viagem da lua de mel'!$C$13:$C$13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7" i="1"/>
  <c r="D9" i="1"/>
  <c r="D8" i="1"/>
  <c r="C9" i="1"/>
  <c r="C8" i="1"/>
  <c r="E6" i="1"/>
  <c r="E3" i="1"/>
  <c r="E5" i="1"/>
  <c r="E4" i="1"/>
  <c r="E8" i="1" l="1"/>
</calcChain>
</file>

<file path=xl/sharedStrings.xml><?xml version="1.0" encoding="utf-8"?>
<sst xmlns="http://schemas.openxmlformats.org/spreadsheetml/2006/main" count="143" uniqueCount="118">
  <si>
    <t>Categoria</t>
  </si>
  <si>
    <t>Descrição</t>
  </si>
  <si>
    <t>Valor unitário</t>
  </si>
  <si>
    <t>Quantidade</t>
  </si>
  <si>
    <t>Valor total</t>
  </si>
  <si>
    <t>Transporte</t>
  </si>
  <si>
    <t>Passagem aérea</t>
  </si>
  <si>
    <t>Hospedagem</t>
  </si>
  <si>
    <t>Hotel</t>
  </si>
  <si>
    <t>Alimentação</t>
  </si>
  <si>
    <t>Restaurante</t>
  </si>
  <si>
    <t>Atividades</t>
  </si>
  <si>
    <t>Ingresso</t>
  </si>
  <si>
    <t>extras</t>
  </si>
  <si>
    <t>surpresas</t>
  </si>
  <si>
    <t>Loja</t>
  </si>
  <si>
    <t>presente artesanal</t>
  </si>
  <si>
    <t>Total</t>
  </si>
  <si>
    <t xml:space="preserve"> </t>
  </si>
  <si>
    <t>Lista de Convidados</t>
  </si>
  <si>
    <t>Nome</t>
  </si>
  <si>
    <t>Parentesco</t>
  </si>
  <si>
    <t xml:space="preserve">Telefone </t>
  </si>
  <si>
    <t>Email</t>
  </si>
  <si>
    <t>João Silva</t>
  </si>
  <si>
    <t>Noivo</t>
  </si>
  <si>
    <t>(11)8888-0002</t>
  </si>
  <si>
    <t>js@gmail.com</t>
  </si>
  <si>
    <t>Maria Sousa</t>
  </si>
  <si>
    <t>Noiva</t>
  </si>
  <si>
    <t>(11)9999-2222</t>
  </si>
  <si>
    <t>marias@gmailcom</t>
  </si>
  <si>
    <t>Gonçalo e Gertrudes</t>
  </si>
  <si>
    <t>Pais</t>
  </si>
  <si>
    <t>(11)3347-3822</t>
  </si>
  <si>
    <t>pais.noivo@gmail.com</t>
  </si>
  <si>
    <t>Jorge e Denise</t>
  </si>
  <si>
    <t>(11)9390-2349</t>
  </si>
  <si>
    <t>pais.noiva@gmail.com</t>
  </si>
  <si>
    <t>Ximenes e Luiz</t>
  </si>
  <si>
    <t>Irmãos</t>
  </si>
  <si>
    <t>(11)2345-8475</t>
  </si>
  <si>
    <t>irmaos.noivo@gmail.com</t>
  </si>
  <si>
    <t>Melissa e Alberto</t>
  </si>
  <si>
    <t>(11)6374-8394</t>
  </si>
  <si>
    <t>irmaos.noiva@gmail.com</t>
  </si>
  <si>
    <t>Padrinhos</t>
  </si>
  <si>
    <t>(11)8327-7372</t>
  </si>
  <si>
    <t>padrinhos@gmail.com</t>
  </si>
  <si>
    <t>Damas de honra</t>
  </si>
  <si>
    <t>(11)6386-3683</t>
  </si>
  <si>
    <t>damas.d.honra@gmail.com</t>
  </si>
  <si>
    <t>Telefone</t>
  </si>
  <si>
    <t>E-mail</t>
  </si>
  <si>
    <t>(11) 9999-9999</t>
  </si>
  <si>
    <t>joao.silva@email.com</t>
  </si>
  <si>
    <t>Maria Souza</t>
  </si>
  <si>
    <t>(11) 8888-8888</t>
  </si>
  <si>
    <t>maria.souza@email.com</t>
  </si>
  <si>
    <t>Pais do noivo</t>
  </si>
  <si>
    <t>(11) 7777-7777</t>
  </si>
  <si>
    <t>pais.noivo@email.com</t>
  </si>
  <si>
    <t>Pais da noiva</t>
  </si>
  <si>
    <t>(11) 6666-6666</t>
  </si>
  <si>
    <t>pais.noiva@email.com</t>
  </si>
  <si>
    <t>Irmãos do noivo</t>
  </si>
  <si>
    <t>(11) 5555-5555</t>
  </si>
  <si>
    <t>irmaos.noivo@email.com</t>
  </si>
  <si>
    <t>Irmãos da noiva</t>
  </si>
  <si>
    <t>(11) 4444-4444</t>
  </si>
  <si>
    <t>irmaos.noiva@email.com</t>
  </si>
  <si>
    <t>(11) 3333-3333</t>
  </si>
  <si>
    <t>padrinhos@email.com</t>
  </si>
  <si>
    <t>(11) 2222-2222</t>
  </si>
  <si>
    <t>damas.de.honra@email.com</t>
  </si>
  <si>
    <t>Comidas</t>
  </si>
  <si>
    <t xml:space="preserve">Talheres </t>
  </si>
  <si>
    <t>Banda</t>
  </si>
  <si>
    <t xml:space="preserve">Garçons </t>
  </si>
  <si>
    <t>Item</t>
  </si>
  <si>
    <t>Data</t>
  </si>
  <si>
    <t>Horário</t>
  </si>
  <si>
    <t>Convite enviado</t>
  </si>
  <si>
    <t>Reserva do buffet</t>
  </si>
  <si>
    <t>12 meses antes do evento</t>
  </si>
  <si>
    <t>x</t>
  </si>
  <si>
    <t>Definição do menu</t>
  </si>
  <si>
    <t>6 meses antes do evento</t>
  </si>
  <si>
    <t>Envio dos convites</t>
  </si>
  <si>
    <t>4 meses antes do evento</t>
  </si>
  <si>
    <t>Confirmação de presença dos convidados</t>
  </si>
  <si>
    <t>2 meses antes do evento</t>
  </si>
  <si>
    <t>Pagamento do buffet</t>
  </si>
  <si>
    <t>1 mês antes do evento</t>
  </si>
  <si>
    <t>Montagem da decoração</t>
  </si>
  <si>
    <t>1 dia antes do evento</t>
  </si>
  <si>
    <t>Chegada dos convidados</t>
  </si>
  <si>
    <t>Horário de início do evento</t>
  </si>
  <si>
    <t>Fim do evento</t>
  </si>
  <si>
    <t>Horário de término do evento</t>
  </si>
  <si>
    <t>itens</t>
  </si>
  <si>
    <t>valor do aluguel</t>
  </si>
  <si>
    <t>data de recebimento</t>
  </si>
  <si>
    <t>data de devolução</t>
  </si>
  <si>
    <t>tapete vermelho</t>
  </si>
  <si>
    <t>R$ 50,00/DIA</t>
  </si>
  <si>
    <t>15/04/24</t>
  </si>
  <si>
    <t>flores da entrada</t>
  </si>
  <si>
    <t>R$ 60,00/ DIA</t>
  </si>
  <si>
    <t>13/04/24</t>
  </si>
  <si>
    <t>colunas pra flores</t>
  </si>
  <si>
    <t>R$ 200,00/DIA</t>
  </si>
  <si>
    <t>panos decorativos</t>
  </si>
  <si>
    <t>R$ 150,00/DIA</t>
  </si>
  <si>
    <t>puffs para os noivos</t>
  </si>
  <si>
    <t>R$ 85,00/DIA</t>
  </si>
  <si>
    <t>flores int igreja</t>
  </si>
  <si>
    <t>R$ 250,00/DIA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</si>
</sst>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1F1F1F"/>
      <name val="Google Sans"/>
      <charset val="1"/>
    </font>
    <font>
      <sz val="11"/>
      <color theme="0"/>
      <name val="Calibri"/>
      <family val="2"/>
      <scheme val="minor"/>
    </font>
    <font>
      <sz val="12"/>
      <color theme="0"/>
      <name val="Google Sans"/>
      <charset val="1"/>
    </font>
    <font>
      <b/>
      <sz val="12"/>
      <color theme="0"/>
      <name val="Google Sans"/>
      <charset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0" fillId="7" borderId="1" xfId="0" applyFill="1" applyBorder="1"/>
    <xf numFmtId="0" fontId="6" fillId="8" borderId="1" xfId="0" applyFont="1" applyFill="1" applyBorder="1" applyAlignment="1">
      <alignment wrapText="1"/>
    </xf>
    <xf numFmtId="0" fontId="5" fillId="8" borderId="1" xfId="0" applyNumberFormat="1" applyFont="1" applyFill="1" applyBorder="1"/>
    <xf numFmtId="0" fontId="5" fillId="8" borderId="1" xfId="0" applyFont="1" applyFill="1" applyBorder="1"/>
    <xf numFmtId="0" fontId="7" fillId="9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4" fontId="5" fillId="5" borderId="2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12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 style="thin">
          <color rgb="FF000000"/>
        </left>
        <right/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 outline="0">
        <left/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64B34-4EC8-4440-969D-2C6D5C3C6056}" name="Tabela1" displayName="Tabela1" ref="A1:E8" totalsRowCount="1" headerRowDxfId="11" tableBorderDxfId="10">
  <autoFilter ref="A1:E7" xr:uid="{54464B34-4EC8-4440-969D-2C6D5C3C6056}"/>
  <tableColumns count="5">
    <tableColumn id="1" xr3:uid="{82A935E7-8C89-4688-8A3C-35E9A238D737}" name="Categoria" totalsRowLabel="Total" dataDxfId="8" totalsRowDxfId="9"/>
    <tableColumn id="2" xr3:uid="{6C1186DB-783A-4835-A726-C4CFF652DDAB}" name="Descrição" dataDxfId="6" totalsRowDxfId="7"/>
    <tableColumn id="3" xr3:uid="{B22A1577-8412-4C74-829C-9E8D22A33258}" name="Valor unitário" totalsRowFunction="custom" dataDxfId="4" totalsRowDxfId="5">
      <totalsRowFormula>SUBTOTAL(104,C2:C7)</totalsRowFormula>
    </tableColumn>
    <tableColumn id="4" xr3:uid="{FCEE18B2-CA9C-4A7E-891D-26D7E892880A}" name="Quantidade" totalsRowFunction="custom" dataDxfId="2" totalsRowDxfId="3">
      <totalsRowFormula>SUBTOTAL(104,D2:D7)</totalsRowFormula>
    </tableColumn>
    <tableColumn id="5" xr3:uid="{27CFBE39-BE06-494D-A6C6-760056A37D9C}" name="Valor total" totalsRowFunction="sum" dataDxfId="0" totalsRowDxfId="1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mas.d.honra@gmail.com" TargetMode="External"/><Relationship Id="rId3" Type="http://schemas.openxmlformats.org/officeDocument/2006/relationships/hyperlink" Target="mailto:pais.noivo@gmail.com" TargetMode="External"/><Relationship Id="rId7" Type="http://schemas.openxmlformats.org/officeDocument/2006/relationships/hyperlink" Target="mailto:padrinhos@gmail.com" TargetMode="External"/><Relationship Id="rId2" Type="http://schemas.openxmlformats.org/officeDocument/2006/relationships/hyperlink" Target="mailto:marias@gmailcom" TargetMode="External"/><Relationship Id="rId1" Type="http://schemas.openxmlformats.org/officeDocument/2006/relationships/hyperlink" Target="mailto:js@gmail.com" TargetMode="External"/><Relationship Id="rId6" Type="http://schemas.openxmlformats.org/officeDocument/2006/relationships/hyperlink" Target="mailto:irmaos.noiva@gmail.com" TargetMode="External"/><Relationship Id="rId5" Type="http://schemas.openxmlformats.org/officeDocument/2006/relationships/hyperlink" Target="mailto:irmaos.noivo@gmail.com" TargetMode="External"/><Relationship Id="rId4" Type="http://schemas.openxmlformats.org/officeDocument/2006/relationships/hyperlink" Target="mailto:pais.noi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200" zoomScaleNormal="200" workbookViewId="0">
      <selection activeCell="E5" sqref="E5"/>
    </sheetView>
  </sheetViews>
  <sheetFormatPr defaultRowHeight="14.45"/>
  <cols>
    <col min="1" max="1" width="12.5703125" bestFit="1" customWidth="1"/>
    <col min="2" max="2" width="17.7109375" bestFit="1" customWidth="1"/>
    <col min="3" max="3" width="15.7109375" customWidth="1"/>
    <col min="4" max="4" width="14" bestFit="1" customWidth="1"/>
    <col min="5" max="5" width="12.85546875" customWidth="1"/>
  </cols>
  <sheetData>
    <row r="1" spans="1:5" ht="1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ht="28.9">
      <c r="A2" s="4" t="s">
        <v>5</v>
      </c>
      <c r="B2" s="2" t="s">
        <v>6</v>
      </c>
      <c r="C2" s="3">
        <v>100</v>
      </c>
      <c r="D2" s="1">
        <v>1</v>
      </c>
      <c r="E2" s="5">
        <f>(C2*D2)</f>
        <v>100</v>
      </c>
    </row>
    <row r="3" spans="1:5">
      <c r="A3" s="4" t="s">
        <v>7</v>
      </c>
      <c r="B3" s="1" t="s">
        <v>8</v>
      </c>
      <c r="C3" s="3">
        <v>100</v>
      </c>
      <c r="D3" s="1">
        <v>5</v>
      </c>
      <c r="E3" s="5">
        <f>C3*D3</f>
        <v>500</v>
      </c>
    </row>
    <row r="4" spans="1:5">
      <c r="A4" s="4" t="s">
        <v>9</v>
      </c>
      <c r="B4" s="1" t="s">
        <v>10</v>
      </c>
      <c r="C4" s="3">
        <v>200</v>
      </c>
      <c r="D4" s="1">
        <v>10</v>
      </c>
      <c r="E4" s="5">
        <f>C4*D4</f>
        <v>2000</v>
      </c>
    </row>
    <row r="5" spans="1:5">
      <c r="A5" s="4" t="s">
        <v>11</v>
      </c>
      <c r="B5" s="1" t="s">
        <v>12</v>
      </c>
      <c r="C5" s="3">
        <v>40</v>
      </c>
      <c r="D5" s="1">
        <v>2</v>
      </c>
      <c r="E5" s="5">
        <f>C5*D5</f>
        <v>80</v>
      </c>
    </row>
    <row r="6" spans="1:5">
      <c r="A6" s="4" t="s">
        <v>13</v>
      </c>
      <c r="B6" s="1" t="s">
        <v>14</v>
      </c>
      <c r="C6" s="3">
        <v>50</v>
      </c>
      <c r="D6" s="1">
        <v>5</v>
      </c>
      <c r="E6" s="5">
        <f>(C6*D6)</f>
        <v>250</v>
      </c>
    </row>
    <row r="7" spans="1:5">
      <c r="A7" s="9" t="s">
        <v>15</v>
      </c>
      <c r="B7" s="10" t="s">
        <v>16</v>
      </c>
      <c r="C7" s="10">
        <v>90</v>
      </c>
      <c r="D7" s="10">
        <v>4</v>
      </c>
      <c r="E7" s="11">
        <f>(C7*D7)</f>
        <v>360</v>
      </c>
    </row>
    <row r="8" spans="1:5">
      <c r="A8" s="12" t="s">
        <v>17</v>
      </c>
      <c r="B8" s="13"/>
      <c r="C8" s="13">
        <f>SUBTOTAL(104,C2:C7)</f>
        <v>200</v>
      </c>
      <c r="D8" s="13">
        <f>SUBTOTAL(104,D2:D7)</f>
        <v>10</v>
      </c>
      <c r="E8" s="14">
        <f>SUBTOTAL(109,Tabela1[Valor total])</f>
        <v>3290</v>
      </c>
    </row>
    <row r="9" spans="1:5" ht="15">
      <c r="C9">
        <f>MIN(Tabela1[Valor unitário])</f>
        <v>40</v>
      </c>
      <c r="D9">
        <f>MAX(Tabela1[Quantidade])</f>
        <v>10</v>
      </c>
    </row>
    <row r="10" spans="1:5" ht="15"/>
    <row r="11" spans="1:5" ht="15"/>
    <row r="17" spans="8:8" ht="15">
      <c r="H17" t="s">
        <v>18</v>
      </c>
    </row>
    <row r="18" spans="8:8" ht="15"/>
  </sheetData>
  <conditionalFormatting sqref="E2:E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AB50-3B36-4FD7-A182-FAA522F9FAA5}">
  <dimension ref="A1:D10"/>
  <sheetViews>
    <sheetView tabSelected="1" workbookViewId="0">
      <selection activeCell="D3" sqref="D3:D10"/>
    </sheetView>
  </sheetViews>
  <sheetFormatPr defaultRowHeight="15"/>
  <cols>
    <col min="1" max="1" width="20" customWidth="1"/>
    <col min="2" max="2" width="15.7109375" customWidth="1"/>
    <col min="3" max="3" width="14.28515625" customWidth="1"/>
    <col min="4" max="4" width="25.7109375" customWidth="1"/>
  </cols>
  <sheetData>
    <row r="1" spans="1:4">
      <c r="A1" s="16" t="s">
        <v>19</v>
      </c>
      <c r="B1" s="16"/>
      <c r="C1" s="16"/>
      <c r="D1" s="16"/>
    </row>
    <row r="2" spans="1:4">
      <c r="A2" s="30" t="s">
        <v>20</v>
      </c>
      <c r="B2" s="30" t="s">
        <v>21</v>
      </c>
      <c r="C2" s="30" t="s">
        <v>22</v>
      </c>
      <c r="D2" s="30" t="s">
        <v>23</v>
      </c>
    </row>
    <row r="3" spans="1:4">
      <c r="A3" s="30" t="s">
        <v>24</v>
      </c>
      <c r="B3" s="30" t="s">
        <v>25</v>
      </c>
      <c r="C3" s="15" t="s">
        <v>26</v>
      </c>
      <c r="D3" s="31" t="s">
        <v>27</v>
      </c>
    </row>
    <row r="4" spans="1:4">
      <c r="A4" s="30" t="s">
        <v>28</v>
      </c>
      <c r="B4" s="30" t="s">
        <v>29</v>
      </c>
      <c r="C4" s="15" t="s">
        <v>30</v>
      </c>
      <c r="D4" s="31" t="s">
        <v>31</v>
      </c>
    </row>
    <row r="5" spans="1:4">
      <c r="A5" s="30" t="s">
        <v>32</v>
      </c>
      <c r="B5" s="30" t="s">
        <v>33</v>
      </c>
      <c r="C5" s="15" t="s">
        <v>34</v>
      </c>
      <c r="D5" s="31" t="s">
        <v>35</v>
      </c>
    </row>
    <row r="6" spans="1:4">
      <c r="A6" s="30" t="s">
        <v>36</v>
      </c>
      <c r="B6" s="30" t="s">
        <v>33</v>
      </c>
      <c r="C6" s="15" t="s">
        <v>37</v>
      </c>
      <c r="D6" s="31" t="s">
        <v>38</v>
      </c>
    </row>
    <row r="7" spans="1:4">
      <c r="A7" s="30" t="s">
        <v>39</v>
      </c>
      <c r="B7" s="30" t="s">
        <v>40</v>
      </c>
      <c r="C7" s="15" t="s">
        <v>41</v>
      </c>
      <c r="D7" s="31" t="s">
        <v>42</v>
      </c>
    </row>
    <row r="8" spans="1:4">
      <c r="A8" s="30" t="s">
        <v>43</v>
      </c>
      <c r="B8" s="30" t="s">
        <v>40</v>
      </c>
      <c r="C8" s="15" t="s">
        <v>44</v>
      </c>
      <c r="D8" s="31" t="s">
        <v>45</v>
      </c>
    </row>
    <row r="9" spans="1:4">
      <c r="A9" s="30" t="s">
        <v>46</v>
      </c>
      <c r="B9" s="30" t="s">
        <v>46</v>
      </c>
      <c r="C9" s="15" t="s">
        <v>47</v>
      </c>
      <c r="D9" s="31" t="s">
        <v>48</v>
      </c>
    </row>
    <row r="10" spans="1:4">
      <c r="A10" s="30" t="s">
        <v>49</v>
      </c>
      <c r="B10" s="30" t="s">
        <v>49</v>
      </c>
      <c r="C10" s="15" t="s">
        <v>50</v>
      </c>
      <c r="D10" s="31" t="s">
        <v>51</v>
      </c>
    </row>
  </sheetData>
  <mergeCells count="1">
    <mergeCell ref="A1:D1"/>
  </mergeCells>
  <hyperlinks>
    <hyperlink ref="D3" r:id="rId1" xr:uid="{1608A2A0-B2E0-49D1-9D72-BE96A968BDD0}"/>
    <hyperlink ref="D4" r:id="rId2" xr:uid="{97FF3926-FF69-4833-8F7A-6D9C03D20B6C}"/>
    <hyperlink ref="D5" r:id="rId3" xr:uid="{3071054C-EDDF-4CA9-A360-BC04C5F1DCAF}"/>
    <hyperlink ref="D6" r:id="rId4" xr:uid="{CB4ABD75-7FE9-43EC-A5DF-9FF037943FF5}"/>
    <hyperlink ref="D7" r:id="rId5" xr:uid="{21C87B31-ABEF-4046-9BFB-5710BD2F709F}"/>
    <hyperlink ref="D8" r:id="rId6" xr:uid="{44CEF493-7395-4826-98D1-FCCFCB6A6D95}"/>
    <hyperlink ref="D9" r:id="rId7" xr:uid="{26202501-1C57-49B1-B952-0BB9C82AA894}"/>
    <hyperlink ref="D10" r:id="rId8" xr:uid="{31F7E171-AC5F-4A3B-845D-0E7CA15A21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DE2A-4B10-4FE6-BD6E-6DE005B63531}">
  <dimension ref="A1:D9"/>
  <sheetViews>
    <sheetView workbookViewId="0"/>
  </sheetViews>
  <sheetFormatPr defaultRowHeight="15"/>
  <cols>
    <col min="1" max="1" width="19.5703125" customWidth="1"/>
    <col min="2" max="2" width="22.140625" customWidth="1"/>
    <col min="3" max="3" width="17.5703125" customWidth="1"/>
    <col min="4" max="4" width="27.85546875" customWidth="1"/>
  </cols>
  <sheetData>
    <row r="1" spans="1:4" ht="28.5" customHeight="1">
      <c r="A1" s="24" t="s">
        <v>20</v>
      </c>
      <c r="B1" s="24" t="s">
        <v>21</v>
      </c>
      <c r="C1" s="24" t="s">
        <v>52</v>
      </c>
      <c r="D1" s="24" t="s">
        <v>53</v>
      </c>
    </row>
    <row r="2" spans="1:4" ht="28.5" customHeight="1">
      <c r="A2" s="18" t="s">
        <v>24</v>
      </c>
      <c r="B2" s="18" t="s">
        <v>25</v>
      </c>
      <c r="C2" s="18" t="s">
        <v>54</v>
      </c>
      <c r="D2" s="18" t="s">
        <v>55</v>
      </c>
    </row>
    <row r="3" spans="1:4" ht="28.5" customHeight="1">
      <c r="A3" s="18" t="s">
        <v>56</v>
      </c>
      <c r="B3" s="18" t="s">
        <v>29</v>
      </c>
      <c r="C3" s="18" t="s">
        <v>57</v>
      </c>
      <c r="D3" s="18" t="s">
        <v>58</v>
      </c>
    </row>
    <row r="4" spans="1:4" ht="28.5" customHeight="1">
      <c r="A4" s="18" t="s">
        <v>59</v>
      </c>
      <c r="B4" s="18" t="s">
        <v>33</v>
      </c>
      <c r="C4" s="18" t="s">
        <v>60</v>
      </c>
      <c r="D4" s="18" t="s">
        <v>61</v>
      </c>
    </row>
    <row r="5" spans="1:4" ht="28.5" customHeight="1">
      <c r="A5" s="18" t="s">
        <v>62</v>
      </c>
      <c r="B5" s="18" t="s">
        <v>33</v>
      </c>
      <c r="C5" s="18" t="s">
        <v>63</v>
      </c>
      <c r="D5" s="18" t="s">
        <v>64</v>
      </c>
    </row>
    <row r="6" spans="1:4" ht="28.5" customHeight="1">
      <c r="A6" s="18" t="s">
        <v>65</v>
      </c>
      <c r="B6" s="18" t="s">
        <v>40</v>
      </c>
      <c r="C6" s="18" t="s">
        <v>66</v>
      </c>
      <c r="D6" s="18" t="s">
        <v>67</v>
      </c>
    </row>
    <row r="7" spans="1:4" ht="28.5" customHeight="1">
      <c r="A7" s="18" t="s">
        <v>68</v>
      </c>
      <c r="B7" s="18" t="s">
        <v>40</v>
      </c>
      <c r="C7" s="18" t="s">
        <v>69</v>
      </c>
      <c r="D7" s="18" t="s">
        <v>70</v>
      </c>
    </row>
    <row r="8" spans="1:4" ht="28.5" customHeight="1">
      <c r="A8" s="18" t="s">
        <v>46</v>
      </c>
      <c r="B8" s="18" t="s">
        <v>46</v>
      </c>
      <c r="C8" s="18" t="s">
        <v>71</v>
      </c>
      <c r="D8" s="18" t="s">
        <v>72</v>
      </c>
    </row>
    <row r="9" spans="1:4" ht="28.5" customHeight="1">
      <c r="A9" s="18" t="s">
        <v>49</v>
      </c>
      <c r="B9" s="18" t="s">
        <v>49</v>
      </c>
      <c r="C9" s="18" t="s">
        <v>73</v>
      </c>
      <c r="D9" s="1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F68B-BAFD-42FE-8DC8-1034C054E2C5}">
  <dimension ref="A1:A4"/>
  <sheetViews>
    <sheetView workbookViewId="0">
      <selection activeCell="B1" sqref="B1"/>
    </sheetView>
  </sheetViews>
  <sheetFormatPr defaultRowHeight="15"/>
  <cols>
    <col min="1" max="1" width="13.7109375" customWidth="1"/>
    <col min="3" max="3" width="16.140625" customWidth="1"/>
    <col min="4" max="4" width="15.140625" customWidth="1"/>
    <col min="5" max="5" width="10.5703125" customWidth="1"/>
  </cols>
  <sheetData>
    <row r="1" spans="1:1">
      <c r="A1" t="s">
        <v>75</v>
      </c>
    </row>
    <row r="2" spans="1:1">
      <c r="A2" t="s">
        <v>76</v>
      </c>
    </row>
    <row r="3" spans="1:1">
      <c r="A3" t="s">
        <v>77</v>
      </c>
    </row>
    <row r="4" spans="1:1">
      <c r="A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03BF-9E6E-4E65-905A-3B984F7CE077}">
  <dimension ref="A1:E9"/>
  <sheetViews>
    <sheetView workbookViewId="0">
      <selection activeCell="C2" sqref="C2"/>
    </sheetView>
  </sheetViews>
  <sheetFormatPr defaultRowHeight="15"/>
  <cols>
    <col min="1" max="1" width="39.7109375" customWidth="1"/>
    <col min="2" max="2" width="30.5703125" customWidth="1"/>
    <col min="3" max="3" width="14.85546875" customWidth="1"/>
  </cols>
  <sheetData>
    <row r="1" spans="1:5" ht="20.25" customHeight="1">
      <c r="A1" s="19" t="s">
        <v>79</v>
      </c>
      <c r="B1" s="19" t="s">
        <v>80</v>
      </c>
      <c r="C1" s="19" t="s">
        <v>81</v>
      </c>
      <c r="D1" s="20" t="s">
        <v>82</v>
      </c>
      <c r="E1" s="20"/>
    </row>
    <row r="2" spans="1:5" ht="20.25" customHeight="1">
      <c r="A2" s="21" t="s">
        <v>83</v>
      </c>
      <c r="B2" s="21" t="s">
        <v>84</v>
      </c>
      <c r="C2" s="21"/>
      <c r="D2" s="22" t="s">
        <v>85</v>
      </c>
      <c r="E2" s="23"/>
    </row>
    <row r="3" spans="1:5" ht="20.25" customHeight="1">
      <c r="A3" s="21" t="s">
        <v>86</v>
      </c>
      <c r="B3" s="21" t="s">
        <v>87</v>
      </c>
      <c r="C3" s="21"/>
      <c r="D3" s="22"/>
      <c r="E3" s="23"/>
    </row>
    <row r="4" spans="1:5" ht="20.25" customHeight="1">
      <c r="A4" s="21" t="s">
        <v>88</v>
      </c>
      <c r="B4" s="21" t="s">
        <v>89</v>
      </c>
      <c r="C4" s="21"/>
      <c r="D4" s="22" t="s">
        <v>85</v>
      </c>
      <c r="E4" s="23"/>
    </row>
    <row r="5" spans="1:5" ht="20.25" customHeight="1">
      <c r="A5" s="21" t="s">
        <v>90</v>
      </c>
      <c r="B5" s="21" t="s">
        <v>91</v>
      </c>
      <c r="C5" s="21"/>
      <c r="D5" s="22"/>
      <c r="E5" s="23"/>
    </row>
    <row r="6" spans="1:5" ht="20.25" customHeight="1">
      <c r="A6" s="21" t="s">
        <v>92</v>
      </c>
      <c r="B6" s="21" t="s">
        <v>93</v>
      </c>
      <c r="C6" s="21"/>
      <c r="D6" s="22"/>
      <c r="E6" s="23"/>
    </row>
    <row r="7" spans="1:5" ht="20.25" customHeight="1">
      <c r="A7" s="21" t="s">
        <v>94</v>
      </c>
      <c r="B7" s="21" t="s">
        <v>95</v>
      </c>
      <c r="C7" s="21"/>
      <c r="D7" s="22" t="s">
        <v>85</v>
      </c>
      <c r="E7" s="23"/>
    </row>
    <row r="8" spans="1:5" ht="20.25" customHeight="1">
      <c r="A8" s="21" t="s">
        <v>96</v>
      </c>
      <c r="B8" s="21" t="s">
        <v>97</v>
      </c>
      <c r="C8" s="21"/>
      <c r="D8" s="22"/>
      <c r="E8" s="23"/>
    </row>
    <row r="9" spans="1:5" ht="20.25" customHeight="1">
      <c r="A9" s="21" t="s">
        <v>98</v>
      </c>
      <c r="B9" s="21" t="s">
        <v>99</v>
      </c>
      <c r="C9" s="23"/>
      <c r="D9" s="22"/>
      <c r="E9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F189-2E85-4179-93D5-7591C90F2B24}">
  <dimension ref="A1:D7"/>
  <sheetViews>
    <sheetView workbookViewId="0">
      <selection activeCell="D8" sqref="D8"/>
    </sheetView>
  </sheetViews>
  <sheetFormatPr defaultRowHeight="15"/>
  <cols>
    <col min="1" max="1" width="19.85546875" customWidth="1"/>
    <col min="2" max="2" width="15.42578125" customWidth="1"/>
    <col min="3" max="3" width="18.7109375" customWidth="1"/>
    <col min="4" max="4" width="16.5703125" customWidth="1"/>
  </cols>
  <sheetData>
    <row r="1" spans="1:4">
      <c r="A1" s="17" t="s">
        <v>100</v>
      </c>
      <c r="B1" s="17" t="s">
        <v>101</v>
      </c>
      <c r="C1" s="17" t="s">
        <v>102</v>
      </c>
      <c r="D1" s="17" t="s">
        <v>103</v>
      </c>
    </row>
    <row r="2" spans="1:4">
      <c r="A2" s="25" t="s">
        <v>104</v>
      </c>
      <c r="B2" s="25" t="s">
        <v>105</v>
      </c>
      <c r="C2" s="26">
        <v>45630</v>
      </c>
      <c r="D2" s="25" t="s">
        <v>106</v>
      </c>
    </row>
    <row r="3" spans="1:4">
      <c r="A3" s="25" t="s">
        <v>107</v>
      </c>
      <c r="B3" s="25" t="s">
        <v>108</v>
      </c>
      <c r="C3" s="25" t="s">
        <v>109</v>
      </c>
      <c r="D3" s="25" t="s">
        <v>85</v>
      </c>
    </row>
    <row r="4" spans="1:4">
      <c r="A4" s="25" t="s">
        <v>110</v>
      </c>
      <c r="B4" s="25" t="s">
        <v>111</v>
      </c>
      <c r="C4" s="26">
        <v>45630</v>
      </c>
      <c r="D4" s="25" t="s">
        <v>106</v>
      </c>
    </row>
    <row r="5" spans="1:4">
      <c r="A5" s="25" t="s">
        <v>112</v>
      </c>
      <c r="B5" s="25" t="s">
        <v>113</v>
      </c>
      <c r="C5" s="26">
        <v>45630</v>
      </c>
      <c r="D5" s="25" t="s">
        <v>106</v>
      </c>
    </row>
    <row r="6" spans="1:4">
      <c r="A6" s="27" t="s">
        <v>114</v>
      </c>
      <c r="B6" s="27" t="s">
        <v>115</v>
      </c>
      <c r="C6" s="28">
        <v>45630</v>
      </c>
      <c r="D6" s="27" t="s">
        <v>106</v>
      </c>
    </row>
    <row r="7" spans="1:4">
      <c r="A7" s="29" t="s">
        <v>116</v>
      </c>
      <c r="B7" s="29" t="s">
        <v>117</v>
      </c>
      <c r="C7" s="29" t="s">
        <v>109</v>
      </c>
      <c r="D7" s="2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Jocile Serra</dc:creator>
  <cp:keywords/>
  <dc:description/>
  <cp:lastModifiedBy/>
  <cp:revision/>
  <dcterms:created xsi:type="dcterms:W3CDTF">2023-10-26T16:24:58Z</dcterms:created>
  <dcterms:modified xsi:type="dcterms:W3CDTF">2023-12-11T19:20:45Z</dcterms:modified>
  <cp:category/>
  <cp:contentStatus/>
</cp:coreProperties>
</file>